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BE5D8C3F-7D9F-48CA-9193-E248F3D5C963}" xr6:coauthVersionLast="34" xr6:coauthVersionMax="34" xr10:uidLastSave="{00000000-0000-0000-0000-000000000000}"/>
  <bookViews>
    <workbookView xWindow="0" yWindow="0" windowWidth="20520" windowHeight="9900" firstSheet="7" activeTab="11" xr2:uid="{E530D8CF-9006-4990-AFF7-605CCCFDACC5}"/>
  </bookViews>
  <sheets>
    <sheet name="Lemonade" sheetId="3" r:id="rId1"/>
    <sheet name="Pivot_Table" sheetId="4" r:id="rId2"/>
    <sheet name="Graphic1" sheetId="5" r:id="rId3"/>
    <sheet name="Graphic2" sheetId="6" r:id="rId4"/>
    <sheet name="Graphic3" sheetId="7" r:id="rId5"/>
    <sheet name="Graphic4" sheetId="8" r:id="rId6"/>
    <sheet name="Graphic5" sheetId="9" r:id="rId7"/>
    <sheet name="Graphic6" sheetId="10" r:id="rId8"/>
    <sheet name="Sample" sheetId="11" r:id="rId9"/>
    <sheet name="CorrelationTS" sheetId="12" r:id="rId10"/>
    <sheet name="CorrelationRS" sheetId="13" r:id="rId11"/>
    <sheet name="Hoja1" sheetId="14" r:id="rId12"/>
  </sheets>
  <definedNames>
    <definedName name="_xlnm._FilterDatabase" localSheetId="11" hidden="1">Hoja1!$A$18:$I$18</definedName>
    <definedName name="_xlchart.v1.0" hidden="1">Lemonade!$H$2:$H$366</definedName>
    <definedName name="_xlchart.v1.1" hidden="1">Lemonade!$H$2:$H$366</definedName>
    <definedName name="_xlchart.v1.2" hidden="1">Lemonade!$E$2:$E$366</definedName>
    <definedName name="_xlchart.v1.3" hidden="1">Lemonade!$E$2:$E$366</definedName>
    <definedName name="_xlchart.v1.4" hidden="1">Lemonade!$D$2:$D$366</definedName>
    <definedName name="_xlchart.v1.5" hidden="1">Lemonade!$D$2:$D$366</definedName>
    <definedName name="_xlchart.v1.6" hidden="1">Sample!$M$3:$M$292</definedName>
    <definedName name="_xlchart.v1.7" hidden="1">Sample!$Z$3:$Z$292</definedName>
    <definedName name="_xlchart.v1.8" hidden="1">Hoja1!$H$18</definedName>
    <definedName name="_xlchart.v1.9" hidden="1">Hoja1!$H$19:$H$383</definedName>
  </definedNames>
  <calcPr calcId="179016" calcCompleted="0"/>
  <pivotCaches>
    <pivotCache cacheId="780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4" l="1"/>
  <c r="L3" i="14"/>
  <c r="K3" i="14"/>
  <c r="J3" i="14"/>
  <c r="I383" i="14"/>
  <c r="C383" i="14"/>
  <c r="I382" i="14"/>
  <c r="C382" i="14"/>
  <c r="I381" i="14"/>
  <c r="C381" i="14"/>
  <c r="I380" i="14"/>
  <c r="C380" i="14"/>
  <c r="I379" i="14"/>
  <c r="C379" i="14"/>
  <c r="I378" i="14"/>
  <c r="C378" i="14"/>
  <c r="I377" i="14"/>
  <c r="C377" i="14"/>
  <c r="I376" i="14"/>
  <c r="C376" i="14"/>
  <c r="I375" i="14"/>
  <c r="C375" i="14"/>
  <c r="I374" i="14"/>
  <c r="C374" i="14"/>
  <c r="I373" i="14"/>
  <c r="C373" i="14"/>
  <c r="I372" i="14"/>
  <c r="C372" i="14"/>
  <c r="I371" i="14"/>
  <c r="C371" i="14"/>
  <c r="I370" i="14"/>
  <c r="C370" i="14"/>
  <c r="I369" i="14"/>
  <c r="C369" i="14"/>
  <c r="I368" i="14"/>
  <c r="C368" i="14"/>
  <c r="I367" i="14"/>
  <c r="C367" i="14"/>
  <c r="I366" i="14"/>
  <c r="C366" i="14"/>
  <c r="I365" i="14"/>
  <c r="C365" i="14"/>
  <c r="I364" i="14"/>
  <c r="C364" i="14"/>
  <c r="I363" i="14"/>
  <c r="C363" i="14"/>
  <c r="I362" i="14"/>
  <c r="C362" i="14"/>
  <c r="I361" i="14"/>
  <c r="C361" i="14"/>
  <c r="I360" i="14"/>
  <c r="C360" i="14"/>
  <c r="I359" i="14"/>
  <c r="C359" i="14"/>
  <c r="I358" i="14"/>
  <c r="C358" i="14"/>
  <c r="I357" i="14"/>
  <c r="C357" i="14"/>
  <c r="I356" i="14"/>
  <c r="C356" i="14"/>
  <c r="I355" i="14"/>
  <c r="C355" i="14"/>
  <c r="I354" i="14"/>
  <c r="C354" i="14"/>
  <c r="I353" i="14"/>
  <c r="C353" i="14"/>
  <c r="I352" i="14"/>
  <c r="C352" i="14"/>
  <c r="I351" i="14"/>
  <c r="C351" i="14"/>
  <c r="I350" i="14"/>
  <c r="C350" i="14"/>
  <c r="I349" i="14"/>
  <c r="C349" i="14"/>
  <c r="I348" i="14"/>
  <c r="C348" i="14"/>
  <c r="I347" i="14"/>
  <c r="C347" i="14"/>
  <c r="I346" i="14"/>
  <c r="C346" i="14"/>
  <c r="I345" i="14"/>
  <c r="C345" i="14"/>
  <c r="I344" i="14"/>
  <c r="C344" i="14"/>
  <c r="I343" i="14"/>
  <c r="C343" i="14"/>
  <c r="I342" i="14"/>
  <c r="C342" i="14"/>
  <c r="I341" i="14"/>
  <c r="C341" i="14"/>
  <c r="I340" i="14"/>
  <c r="C340" i="14"/>
  <c r="I339" i="14"/>
  <c r="C339" i="14"/>
  <c r="I338" i="14"/>
  <c r="C338" i="14"/>
  <c r="I337" i="14"/>
  <c r="C337" i="14"/>
  <c r="I336" i="14"/>
  <c r="C336" i="14"/>
  <c r="I335" i="14"/>
  <c r="C335" i="14"/>
  <c r="I334" i="14"/>
  <c r="C334" i="14"/>
  <c r="I333" i="14"/>
  <c r="C333" i="14"/>
  <c r="I332" i="14"/>
  <c r="C332" i="14"/>
  <c r="I331" i="14"/>
  <c r="C331" i="14"/>
  <c r="I330" i="14"/>
  <c r="C330" i="14"/>
  <c r="I329" i="14"/>
  <c r="C329" i="14"/>
  <c r="I328" i="14"/>
  <c r="C328" i="14"/>
  <c r="I327" i="14"/>
  <c r="C327" i="14"/>
  <c r="I326" i="14"/>
  <c r="C326" i="14"/>
  <c r="I325" i="14"/>
  <c r="C325" i="14"/>
  <c r="I324" i="14"/>
  <c r="C324" i="14"/>
  <c r="I323" i="14"/>
  <c r="C323" i="14"/>
  <c r="I322" i="14"/>
  <c r="C322" i="14"/>
  <c r="I321" i="14"/>
  <c r="C321" i="14"/>
  <c r="I320" i="14"/>
  <c r="C320" i="14"/>
  <c r="I319" i="14"/>
  <c r="C319" i="14"/>
  <c r="I318" i="14"/>
  <c r="C318" i="14"/>
  <c r="I317" i="14"/>
  <c r="C317" i="14"/>
  <c r="I316" i="14"/>
  <c r="C316" i="14"/>
  <c r="I315" i="14"/>
  <c r="C315" i="14"/>
  <c r="I314" i="14"/>
  <c r="C314" i="14"/>
  <c r="I313" i="14"/>
  <c r="C313" i="14"/>
  <c r="I312" i="14"/>
  <c r="C312" i="14"/>
  <c r="I311" i="14"/>
  <c r="C311" i="14"/>
  <c r="I310" i="14"/>
  <c r="C310" i="14"/>
  <c r="I309" i="14"/>
  <c r="C309" i="14"/>
  <c r="I308" i="14"/>
  <c r="C308" i="14"/>
  <c r="I307" i="14"/>
  <c r="C307" i="14"/>
  <c r="I306" i="14"/>
  <c r="C306" i="14"/>
  <c r="I305" i="14"/>
  <c r="C305" i="14"/>
  <c r="I304" i="14"/>
  <c r="C304" i="14"/>
  <c r="I303" i="14"/>
  <c r="C303" i="14"/>
  <c r="I302" i="14"/>
  <c r="C302" i="14"/>
  <c r="I301" i="14"/>
  <c r="C301" i="14"/>
  <c r="I300" i="14"/>
  <c r="C300" i="14"/>
  <c r="I299" i="14"/>
  <c r="C299" i="14"/>
  <c r="I298" i="14"/>
  <c r="C298" i="14"/>
  <c r="I297" i="14"/>
  <c r="C297" i="14"/>
  <c r="I296" i="14"/>
  <c r="C296" i="14"/>
  <c r="I295" i="14"/>
  <c r="C295" i="14"/>
  <c r="I294" i="14"/>
  <c r="C294" i="14"/>
  <c r="I293" i="14"/>
  <c r="C293" i="14"/>
  <c r="I292" i="14"/>
  <c r="C292" i="14"/>
  <c r="I291" i="14"/>
  <c r="C291" i="14"/>
  <c r="I290" i="14"/>
  <c r="C290" i="14"/>
  <c r="I289" i="14"/>
  <c r="C289" i="14"/>
  <c r="I288" i="14"/>
  <c r="C288" i="14"/>
  <c r="I287" i="14"/>
  <c r="C287" i="14"/>
  <c r="I286" i="14"/>
  <c r="C286" i="14"/>
  <c r="I285" i="14"/>
  <c r="C285" i="14"/>
  <c r="I284" i="14"/>
  <c r="C284" i="14"/>
  <c r="I283" i="14"/>
  <c r="C283" i="14"/>
  <c r="I282" i="14"/>
  <c r="C282" i="14"/>
  <c r="I281" i="14"/>
  <c r="C281" i="14"/>
  <c r="I280" i="14"/>
  <c r="C280" i="14"/>
  <c r="I279" i="14"/>
  <c r="C279" i="14"/>
  <c r="I278" i="14"/>
  <c r="C278" i="14"/>
  <c r="I277" i="14"/>
  <c r="C277" i="14"/>
  <c r="I276" i="14"/>
  <c r="C276" i="14"/>
  <c r="I275" i="14"/>
  <c r="C275" i="14"/>
  <c r="I274" i="14"/>
  <c r="C274" i="14"/>
  <c r="I273" i="14"/>
  <c r="C273" i="14"/>
  <c r="I272" i="14"/>
  <c r="C272" i="14"/>
  <c r="I271" i="14"/>
  <c r="C271" i="14"/>
  <c r="I270" i="14"/>
  <c r="C270" i="14"/>
  <c r="I269" i="14"/>
  <c r="C269" i="14"/>
  <c r="I268" i="14"/>
  <c r="C268" i="14"/>
  <c r="I267" i="14"/>
  <c r="C267" i="14"/>
  <c r="I266" i="14"/>
  <c r="C266" i="14"/>
  <c r="I265" i="14"/>
  <c r="C265" i="14"/>
  <c r="I264" i="14"/>
  <c r="C264" i="14"/>
  <c r="I263" i="14"/>
  <c r="C263" i="14"/>
  <c r="I262" i="14"/>
  <c r="C262" i="14"/>
  <c r="I261" i="14"/>
  <c r="C261" i="14"/>
  <c r="I260" i="14"/>
  <c r="C260" i="14"/>
  <c r="I259" i="14"/>
  <c r="C259" i="14"/>
  <c r="I258" i="14"/>
  <c r="C258" i="14"/>
  <c r="I257" i="14"/>
  <c r="C257" i="14"/>
  <c r="I256" i="14"/>
  <c r="C256" i="14"/>
  <c r="I255" i="14"/>
  <c r="C255" i="14"/>
  <c r="I254" i="14"/>
  <c r="C254" i="14"/>
  <c r="I253" i="14"/>
  <c r="C253" i="14"/>
  <c r="I252" i="14"/>
  <c r="C252" i="14"/>
  <c r="I251" i="14"/>
  <c r="C251" i="14"/>
  <c r="I250" i="14"/>
  <c r="C250" i="14"/>
  <c r="I249" i="14"/>
  <c r="C249" i="14"/>
  <c r="I248" i="14"/>
  <c r="C248" i="14"/>
  <c r="I247" i="14"/>
  <c r="C247" i="14"/>
  <c r="I246" i="14"/>
  <c r="C246" i="14"/>
  <c r="I245" i="14"/>
  <c r="C245" i="14"/>
  <c r="I244" i="14"/>
  <c r="C244" i="14"/>
  <c r="I243" i="14"/>
  <c r="C243" i="14"/>
  <c r="I242" i="14"/>
  <c r="C242" i="14"/>
  <c r="I241" i="14"/>
  <c r="C241" i="14"/>
  <c r="I240" i="14"/>
  <c r="C240" i="14"/>
  <c r="I239" i="14"/>
  <c r="C239" i="14"/>
  <c r="I238" i="14"/>
  <c r="C238" i="14"/>
  <c r="I237" i="14"/>
  <c r="C237" i="14"/>
  <c r="I236" i="14"/>
  <c r="C236" i="14"/>
  <c r="I235" i="14"/>
  <c r="C235" i="14"/>
  <c r="I234" i="14"/>
  <c r="C234" i="14"/>
  <c r="I233" i="14"/>
  <c r="C233" i="14"/>
  <c r="I232" i="14"/>
  <c r="C232" i="14"/>
  <c r="I231" i="14"/>
  <c r="C231" i="14"/>
  <c r="I230" i="14"/>
  <c r="C230" i="14"/>
  <c r="I229" i="14"/>
  <c r="C229" i="14"/>
  <c r="I228" i="14"/>
  <c r="C228" i="14"/>
  <c r="I227" i="14"/>
  <c r="C227" i="14"/>
  <c r="I226" i="14"/>
  <c r="C226" i="14"/>
  <c r="I225" i="14"/>
  <c r="C225" i="14"/>
  <c r="I224" i="14"/>
  <c r="C224" i="14"/>
  <c r="I223" i="14"/>
  <c r="C223" i="14"/>
  <c r="I222" i="14"/>
  <c r="C222" i="14"/>
  <c r="I221" i="14"/>
  <c r="C221" i="14"/>
  <c r="I220" i="14"/>
  <c r="C220" i="14"/>
  <c r="I219" i="14"/>
  <c r="C219" i="14"/>
  <c r="I218" i="14"/>
  <c r="C218" i="14"/>
  <c r="I217" i="14"/>
  <c r="C217" i="14"/>
  <c r="I216" i="14"/>
  <c r="C216" i="14"/>
  <c r="I215" i="14"/>
  <c r="C215" i="14"/>
  <c r="I214" i="14"/>
  <c r="C214" i="14"/>
  <c r="I213" i="14"/>
  <c r="C213" i="14"/>
  <c r="I212" i="14"/>
  <c r="C212" i="14"/>
  <c r="I211" i="14"/>
  <c r="C211" i="14"/>
  <c r="I210" i="14"/>
  <c r="C210" i="14"/>
  <c r="I209" i="14"/>
  <c r="C209" i="14"/>
  <c r="I208" i="14"/>
  <c r="C208" i="14"/>
  <c r="I207" i="14"/>
  <c r="C207" i="14"/>
  <c r="I206" i="14"/>
  <c r="C206" i="14"/>
  <c r="I205" i="14"/>
  <c r="C205" i="14"/>
  <c r="I204" i="14"/>
  <c r="C204" i="14"/>
  <c r="I203" i="14"/>
  <c r="C203" i="14"/>
  <c r="I202" i="14"/>
  <c r="C202" i="14"/>
  <c r="I201" i="14"/>
  <c r="C201" i="14"/>
  <c r="I200" i="14"/>
  <c r="C200" i="14"/>
  <c r="I199" i="14"/>
  <c r="C199" i="14"/>
  <c r="I198" i="14"/>
  <c r="C198" i="14"/>
  <c r="I197" i="14"/>
  <c r="C197" i="14"/>
  <c r="I196" i="14"/>
  <c r="C196" i="14"/>
  <c r="I195" i="14"/>
  <c r="C195" i="14"/>
  <c r="I194" i="14"/>
  <c r="C194" i="14"/>
  <c r="I193" i="14"/>
  <c r="C193" i="14"/>
  <c r="I192" i="14"/>
  <c r="C192" i="14"/>
  <c r="I191" i="14"/>
  <c r="C191" i="14"/>
  <c r="I190" i="14"/>
  <c r="C190" i="14"/>
  <c r="I189" i="14"/>
  <c r="C189" i="14"/>
  <c r="I188" i="14"/>
  <c r="C188" i="14"/>
  <c r="I187" i="14"/>
  <c r="C187" i="14"/>
  <c r="I186" i="14"/>
  <c r="C186" i="14"/>
  <c r="I185" i="14"/>
  <c r="C185" i="14"/>
  <c r="I184" i="14"/>
  <c r="C184" i="14"/>
  <c r="I183" i="14"/>
  <c r="C183" i="14"/>
  <c r="I182" i="14"/>
  <c r="C182" i="14"/>
  <c r="I181" i="14"/>
  <c r="C181" i="14"/>
  <c r="I180" i="14"/>
  <c r="C180" i="14"/>
  <c r="I179" i="14"/>
  <c r="C179" i="14"/>
  <c r="I178" i="14"/>
  <c r="C178" i="14"/>
  <c r="I177" i="14"/>
  <c r="C177" i="14"/>
  <c r="I176" i="14"/>
  <c r="C176" i="14"/>
  <c r="I175" i="14"/>
  <c r="C175" i="14"/>
  <c r="I174" i="14"/>
  <c r="C174" i="14"/>
  <c r="I173" i="14"/>
  <c r="C173" i="14"/>
  <c r="I172" i="14"/>
  <c r="C172" i="14"/>
  <c r="I171" i="14"/>
  <c r="C171" i="14"/>
  <c r="I170" i="14"/>
  <c r="C170" i="14"/>
  <c r="I169" i="14"/>
  <c r="C169" i="14"/>
  <c r="I168" i="14"/>
  <c r="C168" i="14"/>
  <c r="I167" i="14"/>
  <c r="C167" i="14"/>
  <c r="I166" i="14"/>
  <c r="C166" i="14"/>
  <c r="I165" i="14"/>
  <c r="C165" i="14"/>
  <c r="I164" i="14"/>
  <c r="C164" i="14"/>
  <c r="I163" i="14"/>
  <c r="C163" i="14"/>
  <c r="I162" i="14"/>
  <c r="C162" i="14"/>
  <c r="I161" i="14"/>
  <c r="C161" i="14"/>
  <c r="I160" i="14"/>
  <c r="C160" i="14"/>
  <c r="I159" i="14"/>
  <c r="C159" i="14"/>
  <c r="I158" i="14"/>
  <c r="C158" i="14"/>
  <c r="I157" i="14"/>
  <c r="C157" i="14"/>
  <c r="I156" i="14"/>
  <c r="C156" i="14"/>
  <c r="I155" i="14"/>
  <c r="C155" i="14"/>
  <c r="I154" i="14"/>
  <c r="C154" i="14"/>
  <c r="I153" i="14"/>
  <c r="C153" i="14"/>
  <c r="I152" i="14"/>
  <c r="C152" i="14"/>
  <c r="I151" i="14"/>
  <c r="C151" i="14"/>
  <c r="I150" i="14"/>
  <c r="C150" i="14"/>
  <c r="I149" i="14"/>
  <c r="C149" i="14"/>
  <c r="I148" i="14"/>
  <c r="C148" i="14"/>
  <c r="I147" i="14"/>
  <c r="C147" i="14"/>
  <c r="I146" i="14"/>
  <c r="C146" i="14"/>
  <c r="I145" i="14"/>
  <c r="C145" i="14"/>
  <c r="I144" i="14"/>
  <c r="C144" i="14"/>
  <c r="I143" i="14"/>
  <c r="C143" i="14"/>
  <c r="I142" i="14"/>
  <c r="C142" i="14"/>
  <c r="I141" i="14"/>
  <c r="C141" i="14"/>
  <c r="I140" i="14"/>
  <c r="C140" i="14"/>
  <c r="I139" i="14"/>
  <c r="C139" i="14"/>
  <c r="I138" i="14"/>
  <c r="C138" i="14"/>
  <c r="I137" i="14"/>
  <c r="C137" i="14"/>
  <c r="I136" i="14"/>
  <c r="C136" i="14"/>
  <c r="I135" i="14"/>
  <c r="C135" i="14"/>
  <c r="I134" i="14"/>
  <c r="C134" i="14"/>
  <c r="I133" i="14"/>
  <c r="C133" i="14"/>
  <c r="I132" i="14"/>
  <c r="C132" i="14"/>
  <c r="I131" i="14"/>
  <c r="C131" i="14"/>
  <c r="I130" i="14"/>
  <c r="C130" i="14"/>
  <c r="I129" i="14"/>
  <c r="C129" i="14"/>
  <c r="I128" i="14"/>
  <c r="C128" i="14"/>
  <c r="I127" i="14"/>
  <c r="C127" i="14"/>
  <c r="I126" i="14"/>
  <c r="C126" i="14"/>
  <c r="I125" i="14"/>
  <c r="C125" i="14"/>
  <c r="I124" i="14"/>
  <c r="C124" i="14"/>
  <c r="I123" i="14"/>
  <c r="C123" i="14"/>
  <c r="I122" i="14"/>
  <c r="C122" i="14"/>
  <c r="I121" i="14"/>
  <c r="C121" i="14"/>
  <c r="I120" i="14"/>
  <c r="C120" i="14"/>
  <c r="I119" i="14"/>
  <c r="C119" i="14"/>
  <c r="I118" i="14"/>
  <c r="C118" i="14"/>
  <c r="I117" i="14"/>
  <c r="C117" i="14"/>
  <c r="I116" i="14"/>
  <c r="C116" i="14"/>
  <c r="I115" i="14"/>
  <c r="C115" i="14"/>
  <c r="I114" i="14"/>
  <c r="C114" i="14"/>
  <c r="I113" i="14"/>
  <c r="C113" i="14"/>
  <c r="I112" i="14"/>
  <c r="C112" i="14"/>
  <c r="I111" i="14"/>
  <c r="C111" i="14"/>
  <c r="I110" i="14"/>
  <c r="C110" i="14"/>
  <c r="I109" i="14"/>
  <c r="C109" i="14"/>
  <c r="I108" i="14"/>
  <c r="C108" i="14"/>
  <c r="I107" i="14"/>
  <c r="C107" i="14"/>
  <c r="I106" i="14"/>
  <c r="C106" i="14"/>
  <c r="I105" i="14"/>
  <c r="C105" i="14"/>
  <c r="I104" i="14"/>
  <c r="C104" i="14"/>
  <c r="I103" i="14"/>
  <c r="C103" i="14"/>
  <c r="I102" i="14"/>
  <c r="C102" i="14"/>
  <c r="I101" i="14"/>
  <c r="C101" i="14"/>
  <c r="I100" i="14"/>
  <c r="C100" i="14"/>
  <c r="I99" i="14"/>
  <c r="C99" i="14"/>
  <c r="I98" i="14"/>
  <c r="C98" i="14"/>
  <c r="I97" i="14"/>
  <c r="C97" i="14"/>
  <c r="I96" i="14"/>
  <c r="C96" i="14"/>
  <c r="I95" i="14"/>
  <c r="C95" i="14"/>
  <c r="I94" i="14"/>
  <c r="C94" i="14"/>
  <c r="I93" i="14"/>
  <c r="C93" i="14"/>
  <c r="I92" i="14"/>
  <c r="C92" i="14"/>
  <c r="I91" i="14"/>
  <c r="C91" i="14"/>
  <c r="I90" i="14"/>
  <c r="C90" i="14"/>
  <c r="I89" i="14"/>
  <c r="C89" i="14"/>
  <c r="I88" i="14"/>
  <c r="C88" i="14"/>
  <c r="I87" i="14"/>
  <c r="C87" i="14"/>
  <c r="I86" i="14"/>
  <c r="C86" i="14"/>
  <c r="I85" i="14"/>
  <c r="C85" i="14"/>
  <c r="I84" i="14"/>
  <c r="C84" i="14"/>
  <c r="I83" i="14"/>
  <c r="C83" i="14"/>
  <c r="I82" i="14"/>
  <c r="C82" i="14"/>
  <c r="I81" i="14"/>
  <c r="C81" i="14"/>
  <c r="I80" i="14"/>
  <c r="C80" i="14"/>
  <c r="I79" i="14"/>
  <c r="C79" i="14"/>
  <c r="I78" i="14"/>
  <c r="C78" i="14"/>
  <c r="I77" i="14"/>
  <c r="C77" i="14"/>
  <c r="I76" i="14"/>
  <c r="C76" i="14"/>
  <c r="I75" i="14"/>
  <c r="C75" i="14"/>
  <c r="I74" i="14"/>
  <c r="C74" i="14"/>
  <c r="I73" i="14"/>
  <c r="C73" i="14"/>
  <c r="I72" i="14"/>
  <c r="C72" i="14"/>
  <c r="I71" i="14"/>
  <c r="C71" i="14"/>
  <c r="I70" i="14"/>
  <c r="C70" i="14"/>
  <c r="I69" i="14"/>
  <c r="C69" i="14"/>
  <c r="I68" i="14"/>
  <c r="C68" i="14"/>
  <c r="I67" i="14"/>
  <c r="C67" i="14"/>
  <c r="I66" i="14"/>
  <c r="C66" i="14"/>
  <c r="I65" i="14"/>
  <c r="C65" i="14"/>
  <c r="I64" i="14"/>
  <c r="C64" i="14"/>
  <c r="I63" i="14"/>
  <c r="C63" i="14"/>
  <c r="I62" i="14"/>
  <c r="C62" i="14"/>
  <c r="I61" i="14"/>
  <c r="C61" i="14"/>
  <c r="I60" i="14"/>
  <c r="C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I52" i="14"/>
  <c r="C52" i="14"/>
  <c r="I51" i="14"/>
  <c r="C51" i="14"/>
  <c r="I50" i="14"/>
  <c r="C50" i="14"/>
  <c r="I49" i="14"/>
  <c r="C49" i="14"/>
  <c r="I48" i="14"/>
  <c r="C48" i="14"/>
  <c r="I47" i="14"/>
  <c r="C47" i="14"/>
  <c r="I46" i="14"/>
  <c r="C46" i="14"/>
  <c r="I45" i="14"/>
  <c r="C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C36" i="14"/>
  <c r="I35" i="14"/>
  <c r="C35" i="14"/>
  <c r="I34" i="14"/>
  <c r="C34" i="14"/>
  <c r="I33" i="14"/>
  <c r="C33" i="14"/>
  <c r="I32" i="14"/>
  <c r="C32" i="14"/>
  <c r="I31" i="14"/>
  <c r="C31" i="14"/>
  <c r="I30" i="14"/>
  <c r="C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I22" i="14"/>
  <c r="C22" i="14"/>
  <c r="I21" i="14"/>
  <c r="C21" i="14"/>
  <c r="I20" i="14"/>
  <c r="C20" i="14"/>
  <c r="I19" i="14"/>
  <c r="C19" i="14"/>
  <c r="D2" i="13"/>
  <c r="D2" i="12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90" i="11"/>
  <c r="Z291" i="11"/>
  <c r="Z292" i="11"/>
  <c r="AC2" i="11"/>
  <c r="AB2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4" i="11"/>
  <c r="AA3" i="11"/>
  <c r="AA2" i="11"/>
  <c r="Z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O2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4" i="11"/>
  <c r="N3" i="11"/>
  <c r="N2" i="11"/>
  <c r="M2" i="11"/>
  <c r="A10" i="11"/>
  <c r="A344" i="11"/>
  <c r="A41" i="11"/>
  <c r="A269" i="11"/>
  <c r="A171" i="11"/>
  <c r="A88" i="11"/>
  <c r="A234" i="11"/>
  <c r="A81" i="11"/>
  <c r="A64" i="11"/>
  <c r="A215" i="11"/>
  <c r="A123" i="11"/>
  <c r="A325" i="11"/>
  <c r="A120" i="11"/>
  <c r="A61" i="11"/>
  <c r="A273" i="11"/>
  <c r="A287" i="11"/>
  <c r="A235" i="11"/>
  <c r="A174" i="11"/>
  <c r="A95" i="11"/>
  <c r="A96" i="11"/>
  <c r="A9" i="11"/>
  <c r="A102" i="11"/>
  <c r="A285" i="11"/>
  <c r="A66" i="11"/>
  <c r="A113" i="11"/>
  <c r="A30" i="11"/>
  <c r="A282" i="11"/>
  <c r="A132" i="11"/>
  <c r="A177" i="11"/>
  <c r="A297" i="11"/>
  <c r="A92" i="11"/>
  <c r="A145" i="11"/>
  <c r="A339" i="11"/>
  <c r="A362" i="11"/>
  <c r="A165" i="11"/>
  <c r="A254" i="11"/>
  <c r="A157" i="11"/>
  <c r="A364" i="11"/>
  <c r="A14" i="11"/>
  <c r="A67" i="11"/>
  <c r="A103" i="11"/>
  <c r="A71" i="11"/>
  <c r="A238" i="11"/>
  <c r="A134" i="11"/>
  <c r="A99" i="11"/>
  <c r="A140" i="11"/>
  <c r="A194" i="11"/>
  <c r="A70" i="11"/>
  <c r="A148" i="11"/>
  <c r="A306" i="11"/>
  <c r="A49" i="11"/>
  <c r="A340" i="11"/>
  <c r="A23" i="11"/>
  <c r="A17" i="11"/>
  <c r="A290" i="11"/>
  <c r="A242" i="11"/>
  <c r="A322" i="11"/>
  <c r="A352" i="11"/>
  <c r="A262" i="11"/>
  <c r="A195" i="11"/>
  <c r="A58" i="11"/>
  <c r="A311" i="11"/>
  <c r="A69" i="11"/>
  <c r="A3" i="11"/>
  <c r="A214" i="11"/>
  <c r="A53" i="11"/>
  <c r="A349" i="11"/>
  <c r="A204" i="11"/>
  <c r="A173" i="11"/>
  <c r="A190" i="11"/>
  <c r="A131" i="11"/>
  <c r="A197" i="11"/>
  <c r="A114" i="11"/>
  <c r="A167" i="11"/>
  <c r="A162" i="11"/>
  <c r="A199" i="11"/>
  <c r="A22" i="11"/>
  <c r="A72" i="11"/>
  <c r="A125" i="11"/>
  <c r="A84" i="11"/>
  <c r="A128" i="11"/>
  <c r="A105" i="11"/>
  <c r="A218" i="11"/>
  <c r="A348" i="11"/>
  <c r="A57" i="11"/>
  <c r="A230" i="11"/>
  <c r="A16" i="11"/>
  <c r="A281" i="11"/>
  <c r="A366" i="11"/>
  <c r="A91" i="11"/>
  <c r="A119" i="11"/>
  <c r="A63" i="11"/>
  <c r="A239" i="11"/>
  <c r="A47" i="11"/>
  <c r="A217" i="11"/>
  <c r="A321" i="11"/>
  <c r="A268" i="11"/>
  <c r="A59" i="11"/>
  <c r="A300" i="11"/>
  <c r="A34" i="11"/>
  <c r="A196" i="11"/>
  <c r="A220" i="11"/>
  <c r="A345" i="11"/>
  <c r="A182" i="11"/>
  <c r="A275" i="11"/>
  <c r="A158" i="11"/>
  <c r="A346" i="11"/>
  <c r="A180" i="11"/>
  <c r="A7" i="11"/>
  <c r="A94" i="11"/>
  <c r="A253" i="11"/>
  <c r="A82" i="11"/>
  <c r="A267" i="11"/>
  <c r="A191" i="11"/>
  <c r="A298" i="11"/>
  <c r="A79" i="11"/>
  <c r="A37" i="11"/>
  <c r="A75" i="11"/>
  <c r="A354" i="11"/>
  <c r="A256" i="11"/>
  <c r="A248" i="11"/>
  <c r="A353" i="11"/>
  <c r="A138" i="11"/>
  <c r="A8" i="11"/>
  <c r="A279" i="11"/>
  <c r="A111" i="11"/>
  <c r="A48" i="11"/>
  <c r="A54" i="11"/>
  <c r="A133" i="11"/>
  <c r="A314" i="11"/>
  <c r="A187" i="11"/>
  <c r="A166" i="11"/>
  <c r="A25" i="11"/>
  <c r="A206" i="11"/>
  <c r="A237" i="11"/>
  <c r="A87" i="11"/>
  <c r="A77" i="11"/>
  <c r="A108" i="11"/>
  <c r="A107" i="11"/>
  <c r="A243" i="11"/>
  <c r="A236" i="11"/>
  <c r="A89" i="11"/>
  <c r="A12" i="11"/>
  <c r="A141" i="11"/>
  <c r="A295" i="11"/>
  <c r="A250" i="11"/>
  <c r="A183" i="11"/>
  <c r="A277" i="11"/>
  <c r="A159" i="11"/>
  <c r="A216" i="11"/>
  <c r="A356" i="11"/>
  <c r="A164" i="11"/>
  <c r="A308" i="11"/>
  <c r="A274" i="11"/>
  <c r="A241" i="11"/>
  <c r="A130" i="11"/>
  <c r="A4" i="11"/>
  <c r="A302" i="11"/>
  <c r="A350" i="11"/>
  <c r="A32" i="11"/>
  <c r="A293" i="11"/>
  <c r="A358" i="11"/>
  <c r="A363" i="11"/>
  <c r="A222" i="11"/>
  <c r="A212" i="11"/>
  <c r="A263" i="11"/>
  <c r="A13" i="11"/>
  <c r="A203" i="11"/>
  <c r="A116" i="11"/>
  <c r="A292" i="11"/>
  <c r="A320" i="11"/>
  <c r="A40" i="11"/>
  <c r="A117" i="11"/>
  <c r="A286" i="11"/>
  <c r="A365" i="11"/>
  <c r="A142" i="11"/>
  <c r="A351" i="11"/>
  <c r="A232" i="11"/>
  <c r="A36" i="11"/>
  <c r="A21" i="11"/>
  <c r="A86" i="11"/>
  <c r="A93" i="11"/>
  <c r="A303" i="11"/>
  <c r="A19" i="11"/>
  <c r="A5" i="11"/>
  <c r="A29" i="11"/>
  <c r="A335" i="11"/>
  <c r="A110" i="11"/>
  <c r="A43" i="11"/>
  <c r="A249" i="11"/>
  <c r="A184" i="11"/>
  <c r="A68" i="11"/>
  <c r="A35" i="11"/>
  <c r="A185" i="11"/>
  <c r="A118" i="11"/>
  <c r="A327" i="11"/>
  <c r="A135" i="11"/>
  <c r="A168" i="11"/>
  <c r="A90" i="11"/>
  <c r="A258" i="11"/>
  <c r="A20" i="11"/>
  <c r="A207" i="11"/>
  <c r="A333" i="11"/>
  <c r="A301" i="11"/>
  <c r="A65" i="11"/>
  <c r="A124" i="11"/>
  <c r="A6" i="11"/>
  <c r="A104" i="11"/>
  <c r="A83" i="11"/>
  <c r="A156" i="11"/>
  <c r="A186" i="11"/>
  <c r="A246" i="11"/>
  <c r="A161" i="11"/>
  <c r="A106" i="11"/>
  <c r="A361" i="11"/>
  <c r="A46" i="11"/>
  <c r="A252" i="11"/>
  <c r="A278" i="11"/>
  <c r="A143" i="11"/>
  <c r="A338" i="11"/>
  <c r="A341" i="11"/>
  <c r="A144" i="11"/>
  <c r="A233" i="11"/>
  <c r="A266" i="11"/>
  <c r="A98" i="11"/>
  <c r="A179" i="11"/>
  <c r="A198" i="11"/>
  <c r="A150" i="11"/>
  <c r="A359" i="11"/>
  <c r="A343" i="11"/>
  <c r="A337" i="11"/>
  <c r="A31" i="11"/>
  <c r="A126" i="11"/>
  <c r="A280" i="11"/>
  <c r="A18" i="11"/>
  <c r="A226" i="11"/>
  <c r="A231" i="11"/>
  <c r="A189" i="11"/>
  <c r="A312" i="11"/>
  <c r="A76" i="11"/>
  <c r="A127" i="11"/>
  <c r="A210" i="11"/>
  <c r="A317" i="11"/>
  <c r="A129" i="11"/>
  <c r="A50" i="11"/>
  <c r="A176" i="11"/>
  <c r="A272" i="11"/>
  <c r="A265" i="11"/>
  <c r="A355" i="11"/>
  <c r="A259" i="11"/>
  <c r="A315" i="11"/>
  <c r="A283" i="11"/>
  <c r="A310" i="11"/>
  <c r="A201" i="11"/>
  <c r="A62" i="11"/>
  <c r="A74" i="11"/>
  <c r="A316" i="11"/>
  <c r="A136" i="11"/>
  <c r="A309" i="11"/>
  <c r="A329" i="11"/>
  <c r="A178" i="11"/>
  <c r="A208" i="11"/>
  <c r="A318" i="11"/>
  <c r="A271" i="11"/>
  <c r="A169" i="11"/>
  <c r="A240" i="11"/>
  <c r="A26" i="11"/>
  <c r="A39" i="11"/>
  <c r="A336" i="11"/>
  <c r="A260" i="11"/>
  <c r="A244" i="11"/>
  <c r="A357" i="11"/>
  <c r="A175" i="11"/>
  <c r="A121" i="11"/>
  <c r="A200" i="11"/>
  <c r="A291" i="11"/>
  <c r="A305" i="11"/>
  <c r="A213" i="11"/>
  <c r="A163" i="11"/>
  <c r="A192" i="11"/>
  <c r="A2" i="11"/>
  <c r="A153" i="11"/>
  <c r="A294" i="11"/>
  <c r="A115" i="11"/>
  <c r="A328" i="11"/>
  <c r="A139" i="11"/>
  <c r="A170" i="11"/>
  <c r="A323" i="11"/>
  <c r="A224" i="11"/>
  <c r="A347" i="11"/>
  <c r="A44" i="11"/>
  <c r="A15" i="11"/>
  <c r="A122" i="11"/>
  <c r="A193" i="11"/>
  <c r="A38" i="11"/>
  <c r="A330" i="11"/>
  <c r="A33" i="11"/>
  <c r="A229" i="11"/>
  <c r="A51" i="11"/>
  <c r="A147" i="11"/>
  <c r="A155" i="11"/>
  <c r="A313" i="11"/>
  <c r="A221" i="11"/>
  <c r="A211" i="11"/>
  <c r="A247" i="11"/>
  <c r="A154" i="11"/>
  <c r="A24" i="11"/>
  <c r="A160" i="11"/>
  <c r="A276" i="11"/>
  <c r="A149" i="11"/>
  <c r="A245" i="11"/>
  <c r="A289" i="11"/>
  <c r="A299" i="11"/>
  <c r="A55" i="11"/>
  <c r="A188" i="11"/>
  <c r="A146" i="11"/>
  <c r="A326" i="11"/>
  <c r="A85" i="11"/>
  <c r="A360" i="11"/>
  <c r="A225" i="11"/>
  <c r="A112" i="11"/>
  <c r="A45" i="11"/>
  <c r="A342" i="11"/>
  <c r="A227" i="11"/>
  <c r="A73" i="11"/>
  <c r="A228" i="11"/>
  <c r="A219" i="11"/>
  <c r="A223" i="11"/>
  <c r="A264" i="11"/>
  <c r="A270" i="11"/>
  <c r="A307" i="11"/>
  <c r="A97" i="11"/>
  <c r="A11" i="11"/>
  <c r="A181" i="11"/>
  <c r="A319" i="11"/>
  <c r="A42" i="11"/>
  <c r="A100" i="11"/>
  <c r="A205" i="11"/>
  <c r="A27" i="11"/>
  <c r="A209" i="11"/>
  <c r="A334" i="11"/>
  <c r="A172" i="11"/>
  <c r="A80" i="11"/>
  <c r="A52" i="11"/>
  <c r="A28" i="11"/>
  <c r="A288" i="11"/>
  <c r="A324" i="11"/>
  <c r="A109" i="11"/>
  <c r="A304" i="11"/>
  <c r="A56" i="11"/>
  <c r="A137" i="11"/>
  <c r="A255" i="11"/>
  <c r="A202" i="11"/>
  <c r="A151" i="11"/>
  <c r="A251" i="11"/>
  <c r="A332" i="11"/>
  <c r="A331" i="11"/>
  <c r="A261" i="11"/>
  <c r="A296" i="11"/>
  <c r="A284" i="11"/>
  <c r="A257" i="11"/>
  <c r="A78" i="11"/>
  <c r="A60" i="11"/>
  <c r="A152" i="11"/>
  <c r="A101" i="11"/>
  <c r="L38" i="3"/>
  <c r="L37" i="3"/>
  <c r="L36" i="3"/>
  <c r="L35" i="3"/>
  <c r="L34" i="3"/>
  <c r="L22" i="3"/>
  <c r="L21" i="3"/>
  <c r="L20" i="3"/>
  <c r="L19" i="3"/>
  <c r="L18" i="3"/>
  <c r="I5" i="3"/>
  <c r="I3" i="3"/>
  <c r="I4" i="3"/>
  <c r="I6" i="3"/>
  <c r="I7" i="3"/>
  <c r="I8" i="3"/>
  <c r="I22" i="3"/>
  <c r="I35" i="3"/>
  <c r="I9" i="3"/>
  <c r="I10" i="3"/>
  <c r="I11" i="3"/>
  <c r="I15" i="3"/>
  <c r="I16" i="3"/>
  <c r="I64" i="3"/>
  <c r="I61" i="3"/>
  <c r="I17" i="3"/>
  <c r="I18" i="3"/>
  <c r="I19" i="3"/>
  <c r="I21" i="3"/>
  <c r="I23" i="3"/>
  <c r="I33" i="3"/>
  <c r="I46" i="3"/>
  <c r="I25" i="3"/>
  <c r="I26" i="3"/>
  <c r="I29" i="3"/>
  <c r="I31" i="3"/>
  <c r="I34" i="3"/>
  <c r="I27" i="3"/>
  <c r="I28" i="3"/>
  <c r="I36" i="3"/>
  <c r="I37" i="3"/>
  <c r="I38" i="3"/>
  <c r="I39" i="3"/>
  <c r="I40" i="3"/>
  <c r="I135" i="3"/>
  <c r="I75" i="3"/>
  <c r="I41" i="3"/>
  <c r="I42" i="3"/>
  <c r="I43" i="3"/>
  <c r="I44" i="3"/>
  <c r="I45" i="3"/>
  <c r="I99" i="3"/>
  <c r="I120" i="3"/>
  <c r="I47" i="3"/>
  <c r="I48" i="3"/>
  <c r="I49" i="3"/>
  <c r="I50" i="3"/>
  <c r="I51" i="3"/>
  <c r="I63" i="3"/>
  <c r="I94" i="3"/>
  <c r="I52" i="3"/>
  <c r="I53" i="3"/>
  <c r="I54" i="3"/>
  <c r="I57" i="3"/>
  <c r="I58" i="3"/>
  <c r="I55" i="3"/>
  <c r="I85" i="3"/>
  <c r="I59" i="3"/>
  <c r="I60" i="3"/>
  <c r="I62" i="3"/>
  <c r="I65" i="3"/>
  <c r="I67" i="3"/>
  <c r="I164" i="3"/>
  <c r="I122" i="3"/>
  <c r="I68" i="3"/>
  <c r="I69" i="3"/>
  <c r="I70" i="3"/>
  <c r="I71" i="3"/>
  <c r="I72" i="3"/>
  <c r="I147" i="3"/>
  <c r="I190" i="3"/>
  <c r="I73" i="3"/>
  <c r="I74" i="3"/>
  <c r="I76" i="3"/>
  <c r="I77" i="3"/>
  <c r="I78" i="3"/>
  <c r="I112" i="3"/>
  <c r="I136" i="3"/>
  <c r="I79" i="3"/>
  <c r="I80" i="3"/>
  <c r="I81" i="3"/>
  <c r="I83" i="3"/>
  <c r="I84" i="3"/>
  <c r="I148" i="3"/>
  <c r="I165" i="3"/>
  <c r="I86" i="3"/>
  <c r="I87" i="3"/>
  <c r="I91" i="3"/>
  <c r="I95" i="3"/>
  <c r="I96" i="3"/>
  <c r="I141" i="3"/>
  <c r="I233" i="3"/>
  <c r="I97" i="3"/>
  <c r="I98" i="3"/>
  <c r="I100" i="3"/>
  <c r="I101" i="3"/>
  <c r="I102" i="3"/>
  <c r="I214" i="3"/>
  <c r="I206" i="3"/>
  <c r="I103" i="3"/>
  <c r="I104" i="3"/>
  <c r="I105" i="3"/>
  <c r="I106" i="3"/>
  <c r="I107" i="3"/>
  <c r="I234" i="3"/>
  <c r="I224" i="3"/>
  <c r="I108" i="3"/>
  <c r="I109" i="3"/>
  <c r="I110" i="3"/>
  <c r="I111" i="3"/>
  <c r="I113" i="3"/>
  <c r="I142" i="3"/>
  <c r="I180" i="3"/>
  <c r="I114" i="3"/>
  <c r="I115" i="3"/>
  <c r="I116" i="3"/>
  <c r="I117" i="3"/>
  <c r="I118" i="3"/>
  <c r="I225" i="3"/>
  <c r="I241" i="3"/>
  <c r="I119" i="3"/>
  <c r="I121" i="3"/>
  <c r="I123" i="3"/>
  <c r="I124" i="3"/>
  <c r="I125" i="3"/>
  <c r="I237" i="3"/>
  <c r="I261" i="3"/>
  <c r="I126" i="3"/>
  <c r="I127" i="3"/>
  <c r="I130" i="3"/>
  <c r="I132" i="3"/>
  <c r="I133" i="3"/>
  <c r="I262" i="3"/>
  <c r="I311" i="3"/>
  <c r="I137" i="3"/>
  <c r="I138" i="3"/>
  <c r="I139" i="3"/>
  <c r="I140" i="3"/>
  <c r="I143" i="3"/>
  <c r="I217" i="3"/>
  <c r="I276" i="3"/>
  <c r="I146" i="3"/>
  <c r="I149" i="3"/>
  <c r="I150" i="3"/>
  <c r="I151" i="3"/>
  <c r="I152" i="3"/>
  <c r="I312" i="3"/>
  <c r="I277" i="3"/>
  <c r="I153" i="3"/>
  <c r="I154" i="3"/>
  <c r="I155" i="3"/>
  <c r="I156" i="3"/>
  <c r="I157" i="3"/>
  <c r="I331" i="3"/>
  <c r="I353" i="3"/>
  <c r="I158" i="3"/>
  <c r="I159" i="3"/>
  <c r="I160" i="3"/>
  <c r="I161" i="3"/>
  <c r="I162" i="3"/>
  <c r="I322" i="3"/>
  <c r="I341" i="3"/>
  <c r="I163" i="3"/>
  <c r="I167" i="3"/>
  <c r="I168" i="3"/>
  <c r="I169" i="3"/>
  <c r="I170" i="3"/>
  <c r="I304" i="3"/>
  <c r="I285" i="3"/>
  <c r="I172" i="3"/>
  <c r="I173" i="3"/>
  <c r="I174" i="3"/>
  <c r="I175" i="3"/>
  <c r="I177" i="3"/>
  <c r="I328" i="3"/>
  <c r="I343" i="3"/>
  <c r="I178" i="3"/>
  <c r="I179" i="3"/>
  <c r="I181" i="3"/>
  <c r="I182" i="3"/>
  <c r="I183" i="3"/>
  <c r="I366" i="3"/>
  <c r="I358" i="3"/>
  <c r="I184" i="3"/>
  <c r="I185" i="3"/>
  <c r="I187" i="3"/>
  <c r="I188" i="3"/>
  <c r="I189" i="3"/>
  <c r="I335" i="3"/>
  <c r="I317" i="3"/>
  <c r="I191" i="3"/>
  <c r="I192" i="3"/>
  <c r="I193" i="3"/>
  <c r="I194" i="3"/>
  <c r="I197" i="3"/>
  <c r="I333" i="3"/>
  <c r="I321" i="3"/>
  <c r="I198" i="3"/>
  <c r="I200" i="3"/>
  <c r="I201" i="3"/>
  <c r="I202" i="3"/>
  <c r="I203" i="3"/>
  <c r="I364" i="3"/>
  <c r="I351" i="3"/>
  <c r="I204" i="3"/>
  <c r="I205" i="3"/>
  <c r="I207" i="3"/>
  <c r="I208" i="3"/>
  <c r="I211" i="3"/>
  <c r="I345" i="3"/>
  <c r="I318" i="3"/>
  <c r="I212" i="3"/>
  <c r="I215" i="3"/>
  <c r="I216" i="3"/>
  <c r="I218" i="3"/>
  <c r="I219" i="3"/>
  <c r="I307" i="3"/>
  <c r="I313" i="3"/>
  <c r="I220" i="3"/>
  <c r="I221" i="3"/>
  <c r="I226" i="3"/>
  <c r="I227" i="3"/>
  <c r="I228" i="3"/>
  <c r="I247" i="3"/>
  <c r="I248" i="3"/>
  <c r="I229" i="3"/>
  <c r="I230" i="3"/>
  <c r="I231" i="3"/>
  <c r="I235" i="3"/>
  <c r="I236" i="3"/>
  <c r="I323" i="3"/>
  <c r="I289" i="3"/>
  <c r="I238" i="3"/>
  <c r="I239" i="3"/>
  <c r="I240" i="3"/>
  <c r="I242" i="3"/>
  <c r="I243" i="3"/>
  <c r="I263" i="3"/>
  <c r="I232" i="3"/>
  <c r="I244" i="3"/>
  <c r="I245" i="3"/>
  <c r="I249" i="3"/>
  <c r="I250" i="3"/>
  <c r="I251" i="3"/>
  <c r="I246" i="3"/>
  <c r="I186" i="3"/>
  <c r="I252" i="3"/>
  <c r="I254" i="3"/>
  <c r="I255" i="3"/>
  <c r="I256" i="3"/>
  <c r="I257" i="3"/>
  <c r="I222" i="3"/>
  <c r="I199" i="3"/>
  <c r="I258" i="3"/>
  <c r="I259" i="3"/>
  <c r="I260" i="3"/>
  <c r="I264" i="3"/>
  <c r="I265" i="3"/>
  <c r="I253" i="3"/>
  <c r="I171" i="3"/>
  <c r="I266" i="3"/>
  <c r="I267" i="3"/>
  <c r="I268" i="3"/>
  <c r="I269" i="3"/>
  <c r="I270" i="3"/>
  <c r="I209" i="3"/>
  <c r="I210" i="3"/>
  <c r="I271" i="3"/>
  <c r="I272" i="3"/>
  <c r="I273" i="3"/>
  <c r="I274" i="3"/>
  <c r="I275" i="3"/>
  <c r="I223" i="3"/>
  <c r="I134" i="3"/>
  <c r="I278" i="3"/>
  <c r="I279" i="3"/>
  <c r="I280" i="3"/>
  <c r="I281" i="3"/>
  <c r="I282" i="3"/>
  <c r="I213" i="3"/>
  <c r="I176" i="3"/>
  <c r="I283" i="3"/>
  <c r="I284" i="3"/>
  <c r="I286" i="3"/>
  <c r="I287" i="3"/>
  <c r="I288" i="3"/>
  <c r="I166" i="3"/>
  <c r="I195" i="3"/>
  <c r="I290" i="3"/>
  <c r="I291" i="3"/>
  <c r="I292" i="3"/>
  <c r="I293" i="3"/>
  <c r="I294" i="3"/>
  <c r="I131" i="3"/>
  <c r="I144" i="3"/>
  <c r="I295" i="3"/>
  <c r="I296" i="3"/>
  <c r="I297" i="3"/>
  <c r="I298" i="3"/>
  <c r="I299" i="3"/>
  <c r="I145" i="3"/>
  <c r="I196" i="3"/>
  <c r="I300" i="3"/>
  <c r="I301" i="3"/>
  <c r="I302" i="3"/>
  <c r="I303" i="3"/>
  <c r="I305" i="3"/>
  <c r="I88" i="3"/>
  <c r="I128" i="3"/>
  <c r="I306" i="3"/>
  <c r="I308" i="3"/>
  <c r="I309" i="3"/>
  <c r="I310" i="3"/>
  <c r="I314" i="3"/>
  <c r="I82" i="3"/>
  <c r="I92" i="3"/>
  <c r="I315" i="3"/>
  <c r="I316" i="3"/>
  <c r="I319" i="3"/>
  <c r="I320" i="3"/>
  <c r="I324" i="3"/>
  <c r="I89" i="3"/>
  <c r="I129" i="3"/>
  <c r="I325" i="3"/>
  <c r="I326" i="3"/>
  <c r="I327" i="3"/>
  <c r="I329" i="3"/>
  <c r="I330" i="3"/>
  <c r="I90" i="3"/>
  <c r="I93" i="3"/>
  <c r="I332" i="3"/>
  <c r="I334" i="3"/>
  <c r="I336" i="3"/>
  <c r="I337" i="3"/>
  <c r="I338" i="3"/>
  <c r="I66" i="3"/>
  <c r="I24" i="3"/>
  <c r="I339" i="3"/>
  <c r="I340" i="3"/>
  <c r="I342" i="3"/>
  <c r="I344" i="3"/>
  <c r="I346" i="3"/>
  <c r="I13" i="3"/>
  <c r="I14" i="3"/>
  <c r="I347" i="3"/>
  <c r="I348" i="3"/>
  <c r="I349" i="3"/>
  <c r="I350" i="3"/>
  <c r="I352" i="3"/>
  <c r="I30" i="3"/>
  <c r="I20" i="3"/>
  <c r="I354" i="3"/>
  <c r="I355" i="3"/>
  <c r="I356" i="3"/>
  <c r="I357" i="3"/>
  <c r="I359" i="3"/>
  <c r="I56" i="3"/>
  <c r="I32" i="3"/>
  <c r="I360" i="3"/>
  <c r="I361" i="3"/>
  <c r="I362" i="3"/>
  <c r="I363" i="3"/>
  <c r="I365" i="3"/>
  <c r="I12" i="3"/>
  <c r="I2" i="3"/>
  <c r="I367" i="3"/>
  <c r="L6" i="3"/>
  <c r="L5" i="3"/>
  <c r="L4" i="3"/>
  <c r="L3" i="3"/>
  <c r="L2" i="3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E2" i="10"/>
  <c r="D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C5" i="3"/>
  <c r="C7" i="3"/>
  <c r="C25" i="3"/>
  <c r="C65" i="3"/>
  <c r="C52" i="3"/>
  <c r="C4" i="3"/>
  <c r="C22" i="3"/>
  <c r="C35" i="3"/>
  <c r="C38" i="3"/>
  <c r="C62" i="3"/>
  <c r="C21" i="3"/>
  <c r="C40" i="3"/>
  <c r="C36" i="3"/>
  <c r="C64" i="3"/>
  <c r="C61" i="3"/>
  <c r="C9" i="3"/>
  <c r="C17" i="3"/>
  <c r="C59" i="3"/>
  <c r="C60" i="3"/>
  <c r="C15" i="3"/>
  <c r="C33" i="3"/>
  <c r="C46" i="3"/>
  <c r="C39" i="3"/>
  <c r="C6" i="3"/>
  <c r="C18" i="3"/>
  <c r="C31" i="3"/>
  <c r="C49" i="3"/>
  <c r="C27" i="3"/>
  <c r="C28" i="3"/>
  <c r="C47" i="3"/>
  <c r="C42" i="3"/>
  <c r="C53" i="3"/>
  <c r="C104" i="3"/>
  <c r="C97" i="3"/>
  <c r="C135" i="3"/>
  <c r="C75" i="3"/>
  <c r="C71" i="3"/>
  <c r="C106" i="3"/>
  <c r="C108" i="3"/>
  <c r="C57" i="3"/>
  <c r="C95" i="3"/>
  <c r="C99" i="3"/>
  <c r="C120" i="3"/>
  <c r="C77" i="3"/>
  <c r="C83" i="3"/>
  <c r="C105" i="3"/>
  <c r="C79" i="3"/>
  <c r="C43" i="3"/>
  <c r="C63" i="3"/>
  <c r="C94" i="3"/>
  <c r="C98" i="3"/>
  <c r="C54" i="3"/>
  <c r="C84" i="3"/>
  <c r="C72" i="3"/>
  <c r="C80" i="3"/>
  <c r="C55" i="3"/>
  <c r="C85" i="3"/>
  <c r="C73" i="3"/>
  <c r="C91" i="3"/>
  <c r="C146" i="3"/>
  <c r="C138" i="3"/>
  <c r="C172" i="3"/>
  <c r="C164" i="3"/>
  <c r="C122" i="3"/>
  <c r="C187" i="3"/>
  <c r="C173" i="3"/>
  <c r="C153" i="3"/>
  <c r="C109" i="3"/>
  <c r="C162" i="3"/>
  <c r="C147" i="3"/>
  <c r="C190" i="3"/>
  <c r="C123" i="3"/>
  <c r="C161" i="3"/>
  <c r="C130" i="3"/>
  <c r="C174" i="3"/>
  <c r="C132" i="3"/>
  <c r="C112" i="3"/>
  <c r="C136" i="3"/>
  <c r="C149" i="3"/>
  <c r="C139" i="3"/>
  <c r="C133" i="3"/>
  <c r="C124" i="3"/>
  <c r="C137" i="3"/>
  <c r="C148" i="3"/>
  <c r="C165" i="3"/>
  <c r="C177" i="3"/>
  <c r="C125" i="3"/>
  <c r="C140" i="3"/>
  <c r="C119" i="3"/>
  <c r="C154" i="3"/>
  <c r="C141" i="3"/>
  <c r="C233" i="3"/>
  <c r="C181" i="3"/>
  <c r="C200" i="3"/>
  <c r="C218" i="3"/>
  <c r="C143" i="3"/>
  <c r="C167" i="3"/>
  <c r="C214" i="3"/>
  <c r="C206" i="3"/>
  <c r="C155" i="3"/>
  <c r="C182" i="3"/>
  <c r="C235" i="3"/>
  <c r="C183" i="3"/>
  <c r="C191" i="3"/>
  <c r="C234" i="3"/>
  <c r="C224" i="3"/>
  <c r="C216" i="3"/>
  <c r="C201" i="3"/>
  <c r="C168" i="3"/>
  <c r="C252" i="3"/>
  <c r="C242" i="3"/>
  <c r="C142" i="3"/>
  <c r="C180" i="3"/>
  <c r="C226" i="3"/>
  <c r="C227" i="3"/>
  <c r="C202" i="3"/>
  <c r="C211" i="3"/>
  <c r="C160" i="3"/>
  <c r="C225" i="3"/>
  <c r="C241" i="3"/>
  <c r="C238" i="3"/>
  <c r="C229" i="3"/>
  <c r="C269" i="3"/>
  <c r="C273" i="3"/>
  <c r="C258" i="3"/>
  <c r="C237" i="3"/>
  <c r="C261" i="3"/>
  <c r="C293" i="3"/>
  <c r="C274" i="3"/>
  <c r="C259" i="3"/>
  <c r="C287" i="3"/>
  <c r="C239" i="3"/>
  <c r="C262" i="3"/>
  <c r="C311" i="3"/>
  <c r="C207" i="3"/>
  <c r="C230" i="3"/>
  <c r="C265" i="3"/>
  <c r="C281" i="3"/>
  <c r="C299" i="3"/>
  <c r="C217" i="3"/>
  <c r="C276" i="3"/>
  <c r="C270" i="3"/>
  <c r="C305" i="3"/>
  <c r="C260" i="3"/>
  <c r="C278" i="3"/>
  <c r="C282" i="3"/>
  <c r="C312" i="3"/>
  <c r="C277" i="3"/>
  <c r="C240" i="3"/>
  <c r="C294" i="3"/>
  <c r="C314" i="3"/>
  <c r="C275" i="3"/>
  <c r="C324" i="3"/>
  <c r="C331" i="3"/>
  <c r="C353" i="3"/>
  <c r="C319" i="3"/>
  <c r="C339" i="3"/>
  <c r="C349" i="3"/>
  <c r="C354" i="3"/>
  <c r="C315" i="3"/>
  <c r="C322" i="3"/>
  <c r="C341" i="3"/>
  <c r="C357" i="3"/>
  <c r="C301" i="3"/>
  <c r="C329" i="3"/>
  <c r="C342" i="3"/>
  <c r="C362" i="3"/>
  <c r="C304" i="3"/>
  <c r="C285" i="3"/>
  <c r="C346" i="3"/>
  <c r="C344" i="3"/>
  <c r="C359" i="3"/>
  <c r="C284" i="3"/>
  <c r="C325" i="3"/>
  <c r="C328" i="3"/>
  <c r="C343" i="3"/>
  <c r="C365" i="3"/>
  <c r="C300" i="3"/>
  <c r="C303" i="3"/>
  <c r="C347" i="3"/>
  <c r="C352" i="3"/>
  <c r="C366" i="3"/>
  <c r="C358" i="3"/>
  <c r="C332" i="3"/>
  <c r="C340" i="3"/>
  <c r="C288" i="3"/>
  <c r="C355" i="3"/>
  <c r="C334" i="3"/>
  <c r="C335" i="3"/>
  <c r="C317" i="3"/>
  <c r="C361" i="3"/>
  <c r="C336" i="3"/>
  <c r="C327" i="3"/>
  <c r="C320" i="3"/>
  <c r="C356" i="3"/>
  <c r="C333" i="3"/>
  <c r="C321" i="3"/>
  <c r="C330" i="3"/>
  <c r="C363" i="3"/>
  <c r="C338" i="3"/>
  <c r="C348" i="3"/>
  <c r="C310" i="3"/>
  <c r="C364" i="3"/>
  <c r="C351" i="3"/>
  <c r="C337" i="3"/>
  <c r="C326" i="3"/>
  <c r="C308" i="3"/>
  <c r="C360" i="3"/>
  <c r="C350" i="3"/>
  <c r="C345" i="3"/>
  <c r="C318" i="3"/>
  <c r="C291" i="3"/>
  <c r="C302" i="3"/>
  <c r="C306" i="3"/>
  <c r="C295" i="3"/>
  <c r="C266" i="3"/>
  <c r="C307" i="3"/>
  <c r="C313" i="3"/>
  <c r="C296" i="3"/>
  <c r="C256" i="3"/>
  <c r="C309" i="3"/>
  <c r="C264" i="3"/>
  <c r="C297" i="3"/>
  <c r="C247" i="3"/>
  <c r="C248" i="3"/>
  <c r="C286" i="3"/>
  <c r="C290" i="3"/>
  <c r="C271" i="3"/>
  <c r="C250" i="3"/>
  <c r="C231" i="3"/>
  <c r="C323" i="3"/>
  <c r="C289" i="3"/>
  <c r="C251" i="3"/>
  <c r="C257" i="3"/>
  <c r="C267" i="3"/>
  <c r="C292" i="3"/>
  <c r="C272" i="3"/>
  <c r="C263" i="3"/>
  <c r="C232" i="3"/>
  <c r="C316" i="3"/>
  <c r="C298" i="3"/>
  <c r="C283" i="3"/>
  <c r="C249" i="3"/>
  <c r="C279" i="3"/>
  <c r="C246" i="3"/>
  <c r="C186" i="3"/>
  <c r="C169" i="3"/>
  <c r="C197" i="3"/>
  <c r="C280" i="3"/>
  <c r="C254" i="3"/>
  <c r="C228" i="3"/>
  <c r="C222" i="3"/>
  <c r="C199" i="3"/>
  <c r="C255" i="3"/>
  <c r="C184" i="3"/>
  <c r="C219" i="3"/>
  <c r="C215" i="3"/>
  <c r="C208" i="3"/>
  <c r="C253" i="3"/>
  <c r="C171" i="3"/>
  <c r="C220" i="3"/>
  <c r="C244" i="3"/>
  <c r="C243" i="3"/>
  <c r="C170" i="3"/>
  <c r="C221" i="3"/>
  <c r="C209" i="3"/>
  <c r="C210" i="3"/>
  <c r="C185" i="3"/>
  <c r="C198" i="3"/>
  <c r="C268" i="3"/>
  <c r="C245" i="3"/>
  <c r="C236" i="3"/>
  <c r="C223" i="3"/>
  <c r="C134" i="3"/>
  <c r="C156" i="3"/>
  <c r="C163" i="3"/>
  <c r="C188" i="3"/>
  <c r="C178" i="3"/>
  <c r="C203" i="3"/>
  <c r="C213" i="3"/>
  <c r="C176" i="3"/>
  <c r="C212" i="3"/>
  <c r="C157" i="3"/>
  <c r="C192" i="3"/>
  <c r="C150" i="3"/>
  <c r="C193" i="3"/>
  <c r="C166" i="3"/>
  <c r="C195" i="3"/>
  <c r="C151" i="3"/>
  <c r="C158" i="3"/>
  <c r="C204" i="3"/>
  <c r="C179" i="3"/>
  <c r="C175" i="3"/>
  <c r="C131" i="3"/>
  <c r="C144" i="3"/>
  <c r="C159" i="3"/>
  <c r="C194" i="3"/>
  <c r="C189" i="3"/>
  <c r="C115" i="3"/>
  <c r="C205" i="3"/>
  <c r="C145" i="3"/>
  <c r="C196" i="3"/>
  <c r="C152" i="3"/>
  <c r="C116" i="3"/>
  <c r="C102" i="3"/>
  <c r="C110" i="3"/>
  <c r="C100" i="3"/>
  <c r="C88" i="3"/>
  <c r="C128" i="3"/>
  <c r="C101" i="3"/>
  <c r="C107" i="3"/>
  <c r="C67" i="3"/>
  <c r="C113" i="3"/>
  <c r="C117" i="3"/>
  <c r="C82" i="3"/>
  <c r="C92" i="3"/>
  <c r="C68" i="3"/>
  <c r="C126" i="3"/>
  <c r="C127" i="3"/>
  <c r="C81" i="3"/>
  <c r="C76" i="3"/>
  <c r="C89" i="3"/>
  <c r="C129" i="3"/>
  <c r="C121" i="3"/>
  <c r="C78" i="3"/>
  <c r="C86" i="3"/>
  <c r="C103" i="3"/>
  <c r="C111" i="3"/>
  <c r="C90" i="3"/>
  <c r="C93" i="3"/>
  <c r="C114" i="3"/>
  <c r="C118" i="3"/>
  <c r="C96" i="3"/>
  <c r="C69" i="3"/>
  <c r="C87" i="3"/>
  <c r="C66" i="3"/>
  <c r="C24" i="3"/>
  <c r="C26" i="3"/>
  <c r="C3" i="3"/>
  <c r="C70" i="3"/>
  <c r="C50" i="3"/>
  <c r="C44" i="3"/>
  <c r="C13" i="3"/>
  <c r="C14" i="3"/>
  <c r="C74" i="3"/>
  <c r="C23" i="3"/>
  <c r="C19" i="3"/>
  <c r="C16" i="3"/>
  <c r="C51" i="3"/>
  <c r="C30" i="3"/>
  <c r="C20" i="3"/>
  <c r="C10" i="3"/>
  <c r="C48" i="3"/>
  <c r="C34" i="3"/>
  <c r="C45" i="3"/>
  <c r="C11" i="3"/>
  <c r="C56" i="3"/>
  <c r="C32" i="3"/>
  <c r="C29" i="3"/>
  <c r="C8" i="3"/>
  <c r="C58" i="3"/>
  <c r="C37" i="3"/>
  <c r="C41" i="3"/>
  <c r="C12" i="3"/>
  <c r="C2" i="3"/>
</calcChain>
</file>

<file path=xl/sharedStrings.xml><?xml version="1.0" encoding="utf-8"?>
<sst xmlns="http://schemas.openxmlformats.org/spreadsheetml/2006/main" count="2141" uniqueCount="353">
  <si>
    <t>Date</t>
  </si>
  <si>
    <t>Day</t>
  </si>
  <si>
    <t>Month</t>
  </si>
  <si>
    <t>Temperature</t>
  </si>
  <si>
    <t>Rainfall</t>
  </si>
  <si>
    <t>Flyers</t>
  </si>
  <si>
    <t>Price</t>
  </si>
  <si>
    <t>Sales</t>
  </si>
  <si>
    <t>Revenue</t>
  </si>
  <si>
    <t>Sales Statistics</t>
  </si>
  <si>
    <t>Sunday</t>
  </si>
  <si>
    <t>Mean</t>
  </si>
  <si>
    <t>Tuesday</t>
  </si>
  <si>
    <t>Median</t>
  </si>
  <si>
    <t>Friday</t>
  </si>
  <si>
    <t>Mode</t>
  </si>
  <si>
    <t>Variance</t>
  </si>
  <si>
    <t>Standard Deviation</t>
  </si>
  <si>
    <t>Monday</t>
  </si>
  <si>
    <t>Saturday</t>
  </si>
  <si>
    <t>Thursday</t>
  </si>
  <si>
    <t>Rainfall Statistics</t>
  </si>
  <si>
    <t>Wednesday</t>
  </si>
  <si>
    <t>Temperature Statistics</t>
  </si>
  <si>
    <t>Etiquetas de fila</t>
  </si>
  <si>
    <t>Suma de Sales</t>
  </si>
  <si>
    <t>Suma de Rainfall</t>
  </si>
  <si>
    <t>Total general</t>
  </si>
  <si>
    <t>Average Revenue</t>
  </si>
  <si>
    <t> Sunday </t>
  </si>
  <si>
    <t> Monday </t>
  </si>
  <si>
    <t> Tuesday </t>
  </si>
  <si>
    <t> Wednesday </t>
  </si>
  <si>
    <t> Thursday </t>
  </si>
  <si>
    <t> Friday </t>
  </si>
  <si>
    <t> Saturday </t>
  </si>
  <si>
    <t>Log Rainfall</t>
  </si>
  <si>
    <t>Log Sales</t>
  </si>
  <si>
    <t>Log Temperature</t>
  </si>
  <si>
    <t>Random ID</t>
  </si>
  <si>
    <t xml:space="preserve"> Revenue </t>
  </si>
  <si>
    <t>Mean Rain</t>
  </si>
  <si>
    <t>Rain StDev</t>
  </si>
  <si>
    <t>Mean Temperature</t>
  </si>
  <si>
    <t>Temperature StDev</t>
  </si>
  <si>
    <t>octubre</t>
  </si>
  <si>
    <t>Population</t>
  </si>
  <si>
    <t>marzo</t>
  </si>
  <si>
    <t>Sample 1</t>
  </si>
  <si>
    <t>Sample 2</t>
  </si>
  <si>
    <t>septiembre</t>
  </si>
  <si>
    <t>Sample 3</t>
  </si>
  <si>
    <t>mayo</t>
  </si>
  <si>
    <t>Sample 4</t>
  </si>
  <si>
    <t>noviembre</t>
  </si>
  <si>
    <t>Sample 5</t>
  </si>
  <si>
    <t>Sample 6</t>
  </si>
  <si>
    <t>enero</t>
  </si>
  <si>
    <t>Sample 7</t>
  </si>
  <si>
    <t>Sample 8</t>
  </si>
  <si>
    <t>julio</t>
  </si>
  <si>
    <t>Sample 9</t>
  </si>
  <si>
    <t>Sample 10</t>
  </si>
  <si>
    <t>Sample 11</t>
  </si>
  <si>
    <t>febrero</t>
  </si>
  <si>
    <t>Sample 12</t>
  </si>
  <si>
    <t>Sample 13</t>
  </si>
  <si>
    <t>diciembre</t>
  </si>
  <si>
    <t>Sample 14</t>
  </si>
  <si>
    <t>Sample 15</t>
  </si>
  <si>
    <t>Sample 16</t>
  </si>
  <si>
    <t>Sample 17</t>
  </si>
  <si>
    <t>abril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</si>
  <si>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</si>
  <si>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</si>
  <si>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</si>
  <si>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</si>
  <si>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</si>
  <si>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</si>
  <si>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</si>
  <si>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</si>
  <si>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junio</t>
  </si>
  <si>
    <t>Sample 26</t>
  </si>
  <si>
    <t>Sample 27</t>
  </si>
  <si>
    <t>Sample 28</t>
  </si>
  <si>
    <t>agosto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</si>
  <si>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</si>
  <si>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</si>
  <si>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</si>
  <si>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</si>
  <si>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</si>
  <si>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</si>
  <si>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</si>
  <si>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</si>
  <si>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</si>
  <si>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</si>
  <si>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</si>
  <si>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</si>
  <si>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</si>
  <si>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</si>
  <si>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</si>
  <si>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</si>
  <si>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</si>
  <si>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</si>
  <si>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</si>
  <si>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</si>
  <si>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</si>
  <si>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</si>
  <si>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</si>
  <si>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</si>
  <si>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</si>
  <si>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</si>
  <si>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</si>
  <si>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</si>
  <si>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</si>
  <si>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</si>
  <si>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</si>
  <si>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</si>
  <si>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</si>
  <si>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</si>
  <si>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</si>
  <si>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</si>
  <si>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</si>
  <si>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</si>
  <si>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</si>
  <si>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</si>
  <si>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</si>
  <si>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</si>
  <si>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</si>
  <si>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</si>
  <si>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</si>
  <si>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</si>
  <si>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</si>
  <si>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</si>
  <si>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</si>
  <si>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</si>
  <si>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</si>
  <si>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</si>
  <si>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</si>
  <si>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</si>
  <si>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</si>
  <si>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</si>
  <si>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</si>
  <si>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</si>
  <si>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</si>
  <si>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</si>
  <si>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</si>
  <si>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</si>
  <si>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</si>
  <si>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</si>
  <si>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</si>
  <si>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</si>
  <si>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</si>
  <si>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</si>
  <si>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</si>
  <si>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</si>
  <si>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</si>
  <si>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</si>
  <si>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</si>
  <si>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</si>
  <si>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</si>
  <si>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</si>
  <si>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</si>
  <si>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</si>
  <si>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</si>
  <si>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</si>
  <si>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</si>
  <si>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</si>
  <si>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</si>
  <si>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</si>
  <si>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</si>
  <si>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</si>
  <si>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</si>
  <si>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</si>
  <si>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</si>
  <si>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</si>
  <si>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</si>
  <si>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</si>
  <si>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</si>
  <si>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</si>
  <si>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</si>
  <si>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</si>
  <si>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</si>
  <si>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</si>
  <si>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</si>
  <si>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</si>
  <si>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</si>
  <si>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</si>
  <si>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</si>
  <si>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</si>
  <si>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</si>
  <si>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</si>
  <si>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</si>
  <si>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</si>
  <si>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</si>
  <si>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</si>
  <si>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</si>
  <si>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</si>
  <si>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</si>
  <si>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</si>
  <si>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</si>
  <si>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</si>
  <si>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</si>
  <si>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</si>
  <si>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</si>
  <si>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</si>
  <si>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</si>
  <si>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</si>
  <si>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</si>
  <si>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</si>
  <si>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</si>
  <si>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</si>
  <si>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</si>
  <si>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</si>
  <si>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</si>
  <si>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</si>
  <si>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</si>
  <si>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</si>
  <si>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</si>
  <si>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</si>
  <si>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</si>
  <si>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</si>
  <si>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</si>
  <si>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</si>
  <si>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</si>
  <si>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</si>
  <si>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</si>
  <si>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</si>
  <si>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</si>
  <si>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</si>
  <si>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</si>
  <si>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</si>
  <si>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</si>
  <si>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</si>
  <si>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</si>
  <si>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</si>
  <si>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</si>
  <si>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</si>
  <si>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</si>
  <si>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</si>
  <si>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</si>
  <si>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</si>
  <si>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</si>
  <si>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</si>
  <si>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</si>
  <si>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</si>
  <si>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</si>
  <si>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</si>
  <si>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</si>
  <si>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</si>
  <si>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</si>
  <si>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</si>
  <si>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</si>
  <si>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</si>
  <si>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</si>
  <si>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</si>
  <si>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</si>
  <si>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</si>
  <si>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</si>
  <si>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</si>
  <si>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</si>
  <si>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</si>
  <si>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</si>
  <si>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</si>
  <si>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</si>
  <si>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</si>
  <si>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</si>
  <si>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</si>
  <si>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</si>
  <si>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</si>
  <si>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</si>
  <si>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</si>
  <si>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</si>
  <si>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</si>
  <si>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</si>
  <si>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</si>
  <si>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</si>
  <si>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</si>
  <si>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</si>
  <si>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</si>
  <si>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</si>
  <si>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</si>
  <si>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</si>
  <si>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</si>
  <si>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</si>
  <si>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</si>
  <si>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</si>
  <si>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</si>
  <si>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</si>
  <si>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</si>
  <si>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</si>
  <si>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</si>
  <si>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</si>
  <si>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</si>
  <si>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</si>
  <si>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</si>
  <si>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</si>
  <si>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</si>
  <si>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</si>
  <si>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</si>
  <si>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</si>
  <si>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</si>
  <si>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</si>
  <si>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</si>
  <si>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</si>
  <si>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</si>
  <si>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</si>
  <si>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</si>
  <si>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</si>
  <si>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</si>
  <si>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</si>
  <si>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</si>
  <si>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</si>
  <si>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</si>
  <si>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</si>
  <si>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</si>
  <si>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</si>
  <si>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</si>
  <si>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</si>
  <si>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</si>
  <si>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</si>
  <si>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</si>
  <si>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</si>
  <si>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</si>
  <si>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</si>
  <si>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</si>
  <si>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</si>
  <si>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</si>
  <si>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</si>
  <si>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</si>
  <si>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</si>
  <si>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</si>
  <si>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</si>
  <si>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</si>
  <si>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</si>
  <si>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</si>
  <si>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</si>
  <si>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</si>
  <si>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</si>
  <si>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</si>
  <si>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</si>
  <si>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</si>
  <si>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</si>
  <si>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</si>
  <si>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</si>
  <si>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</si>
  <si>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</si>
  <si>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</si>
  <si>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Suma de Temperature</t>
  </si>
  <si>
    <t>Correlation</t>
  </si>
  <si>
    <t>StDev</t>
  </si>
  <si>
    <t>Sample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</si>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</sst>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71" formatCode="0.0E+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8" fontId="0" fillId="0" borderId="0" xfId="0" applyNumberFormat="1"/>
    <xf numFmtId="0" fontId="1" fillId="2" borderId="2" xfId="0" applyFont="1" applyFill="1" applyBorder="1"/>
    <xf numFmtId="14" fontId="0" fillId="2" borderId="3" xfId="0" applyNumberFormat="1" applyFont="1" applyFill="1" applyBorder="1"/>
    <xf numFmtId="0" fontId="0" fillId="2" borderId="4" xfId="0" applyFont="1" applyFill="1" applyBorder="1"/>
    <xf numFmtId="2" fontId="0" fillId="2" borderId="4" xfId="0" applyNumberFormat="1" applyFont="1" applyFill="1" applyBorder="1"/>
    <xf numFmtId="164" fontId="0" fillId="2" borderId="5" xfId="0" applyNumberFormat="1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2" fontId="0" fillId="0" borderId="4" xfId="0" applyNumberFormat="1" applyFont="1" applyBorder="1"/>
    <xf numFmtId="164" fontId="0" fillId="0" borderId="5" xfId="0" applyNumberFormat="1" applyFont="1" applyBorder="1"/>
    <xf numFmtId="14" fontId="2" fillId="3" borderId="3" xfId="0" applyNumberFormat="1" applyFont="1" applyFill="1" applyBorder="1"/>
    <xf numFmtId="0" fontId="2" fillId="3" borderId="4" xfId="0" applyFont="1" applyFill="1" applyBorder="1"/>
    <xf numFmtId="2" fontId="2" fillId="3" borderId="4" xfId="0" applyNumberFormat="1" applyFont="1" applyFill="1" applyBorder="1"/>
    <xf numFmtId="164" fontId="2" fillId="3" borderId="5" xfId="0" applyNumberFormat="1" applyFont="1" applyFill="1" applyBorder="1"/>
    <xf numFmtId="171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12" formatCode="&quot;$&quot;#,##0.00;[Red]\-&quot;$&quot;#,##0.00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D-47C1-BE54-6FD09615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6520"/>
        <c:axId val="897977768"/>
      </c:lineChart>
      <c:dateAx>
        <c:axId val="897976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7768"/>
        <c:crosses val="autoZero"/>
        <c:auto val="1"/>
        <c:lblOffset val="100"/>
        <c:baseTimeUnit val="days"/>
      </c:dateAx>
      <c:valAx>
        <c:axId val="8979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Graphic6!$E$1</c:f>
              <c:strCache>
                <c:ptCount val="1"/>
                <c:pt idx="0">
                  <c:v>Log 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Graphic6!$D$2:$D$366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Graphic6!$E$2:$E$366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7-4577-860C-9AB87A61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2727"/>
        <c:axId val="65237719"/>
      </c:scatterChart>
      <c:valAx>
        <c:axId val="6523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719"/>
        <c:crosses val="autoZero"/>
        <c:crossBetween val="midCat"/>
      </c:valAx>
      <c:valAx>
        <c:axId val="6523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CorrelationTS!$B$1</c:f>
              <c:strCache>
                <c:ptCount val="1"/>
                <c:pt idx="0">
                  <c:v>Suma de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CorrelationTS!$A$2:$A$366</c:f>
              <c:numCache>
                <c:formatCode>0.00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CorrelationTS!$B$2:$B$366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C-45CF-AC65-E0A4203B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35959"/>
        <c:axId val="1449848439"/>
      </c:scatterChart>
      <c:valAx>
        <c:axId val="1449835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48439"/>
        <c:crosses val="autoZero"/>
        <c:crossBetween val="midCat"/>
      </c:valAx>
      <c:valAx>
        <c:axId val="144984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5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B-4F5E-8169-636BC1E21DBF}"/>
            </c:ext>
          </c:extLst>
        </c:ser>
        <c:ser>
          <c:idx val="1"/>
          <c:order val="1"/>
          <c:tx>
            <c:strRef>
              <c:f>Graphic1!$C$1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B-4F5E-8169-636BC1E2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3143"/>
        <c:axId val="65225239"/>
      </c:lineChart>
      <c:dateAx>
        <c:axId val="652331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239"/>
        <c:crosses val="autoZero"/>
        <c:auto val="1"/>
        <c:lblOffset val="100"/>
        <c:baseTimeUnit val="days"/>
      </c:dateAx>
      <c:valAx>
        <c:axId val="6522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Graphic2!$A$2:$A$8</c:f>
              <c:strCache>
                <c:ptCount val="7"/>
                <c:pt idx="0">
                  <c:v> Sunday </c:v>
                </c:pt>
                <c:pt idx="1">
                  <c:v> Monday </c:v>
                </c:pt>
                <c:pt idx="2">
                  <c:v> Tuesday </c:v>
                </c:pt>
                <c:pt idx="3">
                  <c:v> Wednesday </c:v>
                </c:pt>
                <c:pt idx="4">
                  <c:v> Thursday </c:v>
                </c:pt>
                <c:pt idx="5">
                  <c:v> Friday </c:v>
                </c:pt>
                <c:pt idx="6">
                  <c:v> Saturday </c:v>
                </c:pt>
              </c:strCache>
            </c:strRef>
          </c:cat>
          <c:val>
            <c:numRef>
              <c:f>Graphic2!$B$2:$B$8</c:f>
              <c:numCache>
                <c:formatCode>_-[$$-409]* #,##0.00_ ;_-[$$-409]* \-#,##0.00\ ;_-[$$-409]* "-"??_ ;_-@_ </c:formatCode>
                <c:ptCount val="7"/>
                <c:pt idx="0">
                  <c:v>8.57</c:v>
                </c:pt>
                <c:pt idx="1">
                  <c:v>8.7899999999999991</c:v>
                </c:pt>
                <c:pt idx="2">
                  <c:v>8.68</c:v>
                </c:pt>
                <c:pt idx="3">
                  <c:v>8.73</c:v>
                </c:pt>
                <c:pt idx="4">
                  <c:v>8.86</c:v>
                </c:pt>
                <c:pt idx="5">
                  <c:v>8.6300000000000008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F14-93A5-5EDE70BB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9047"/>
        <c:axId val="243051559"/>
      </c:barChart>
      <c:catAx>
        <c:axId val="243059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1559"/>
        <c:crosses val="autoZero"/>
        <c:auto val="1"/>
        <c:lblAlgn val="ctr"/>
        <c:lblOffset val="100"/>
        <c:noMultiLvlLbl val="0"/>
      </c:catAx>
      <c:valAx>
        <c:axId val="24305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Graphic2!$B$1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4-45A1-A271-39FAE61EA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4-45A1-A271-39FAE61EA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4-45A1-A271-39FAE61EA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4-45A1-A271-39FAE61EAC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4-45A1-A271-39FAE61EAC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4-45A1-A271-39FAE61EAC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84-45A1-A271-39FAE61EA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Graphic2!$A$2:$A$8</c:f>
              <c:strCache>
                <c:ptCount val="7"/>
                <c:pt idx="0">
                  <c:v> Sunday </c:v>
                </c:pt>
                <c:pt idx="1">
                  <c:v> Monday </c:v>
                </c:pt>
                <c:pt idx="2">
                  <c:v> Tuesday </c:v>
                </c:pt>
                <c:pt idx="3">
                  <c:v> Wednesday </c:v>
                </c:pt>
                <c:pt idx="4">
                  <c:v> Thursday </c:v>
                </c:pt>
                <c:pt idx="5">
                  <c:v> Friday </c:v>
                </c:pt>
                <c:pt idx="6">
                  <c:v> Saturday </c:v>
                </c:pt>
              </c:strCache>
            </c:strRef>
          </c:cat>
          <c:val>
            <c:numRef>
              <c:f>Graphic2!$B$2:$B$8</c:f>
              <c:numCache>
                <c:formatCode>_-[$$-409]* #,##0.00_ ;_-[$$-409]* \-#,##0.00\ ;_-[$$-409]* "-"??_ ;_-@_ </c:formatCode>
                <c:ptCount val="7"/>
                <c:pt idx="0">
                  <c:v>8.57</c:v>
                </c:pt>
                <c:pt idx="1">
                  <c:v>8.7899999999999991</c:v>
                </c:pt>
                <c:pt idx="2">
                  <c:v>8.68</c:v>
                </c:pt>
                <c:pt idx="3">
                  <c:v>8.73</c:v>
                </c:pt>
                <c:pt idx="4">
                  <c:v>8.86</c:v>
                </c:pt>
                <c:pt idx="5">
                  <c:v>8.6300000000000008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163-A486-D86439EEB2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Graphic3!$C$1</c:f>
              <c:strCache>
                <c:ptCount val="1"/>
                <c:pt idx="0">
                  <c:v>Flyers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Graphic3!$B$2:$B$366</c:f>
              <c:numCache>
                <c:formatCode>_("$"* #,##0.00_);_("$"* \(#,##0.00\);_("$"* "-"??_);_(@_)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Graphic3!$C$2:$C$366</c:f>
              <c:numCache>
                <c:formatCode>_("$"* #,##0.00_);_("$"* \(#,##0.00\);_("$"* "-"??_);_(@_)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D-4974-917E-720C12E5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75080"/>
        <c:axId val="1293779240"/>
      </c:scatterChart>
      <c:valAx>
        <c:axId val="12937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79240"/>
        <c:crosses val="autoZero"/>
        <c:crossBetween val="midCat"/>
      </c:valAx>
      <c:valAx>
        <c:axId val="12937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7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Graphic4!$B$2:$B$366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Graphic4!$C$2:$C$366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4-4938-B11C-F147F586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57223"/>
        <c:axId val="243153895"/>
      </c:scatterChart>
      <c:valAx>
        <c:axId val="243157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895"/>
        <c:crosses val="autoZero"/>
        <c:crossBetween val="midCat"/>
      </c:valAx>
      <c:valAx>
        <c:axId val="24315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Graphic4!$E$1</c:f>
              <c:strCache>
                <c:ptCount val="1"/>
                <c:pt idx="0">
                  <c:v>Log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Graphic4!$D$2:$D$366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xVal>
          <c:yVal>
            <c:numRef>
              <c:f>Graphic4!$E$2:$E$366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4BB-8ED2-43A3821D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62215"/>
        <c:axId val="243156807"/>
      </c:scatterChart>
      <c:valAx>
        <c:axId val="24316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6807"/>
        <c:crosses val="autoZero"/>
        <c:crossBetween val="midCat"/>
      </c:valAx>
      <c:valAx>
        <c:axId val="24315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62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Graphic5!$B$1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Graphic5!$A$2:$A$8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Graphic5!$B$2:$B$8</c:f>
              <c:numCache>
                <c:formatCode>0.00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016-BD2D-22155D6A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93288"/>
        <c:axId val="1864500360"/>
      </c:barChart>
      <c:catAx>
        <c:axId val="18644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00360"/>
        <c:crosses val="autoZero"/>
        <c:auto val="1"/>
        <c:lblAlgn val="ctr"/>
        <c:lblOffset val="100"/>
        <c:noMultiLvlLbl val="0"/>
      </c:catAx>
      <c:valAx>
        <c:axId val="18645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Graphic6!$B$2:$B$366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Graphic6!$C$2:$C$366</c:f>
              <c:numCache>
                <c:formatCode>0.00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4FAF-AF23-71438761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2631"/>
        <c:axId val="1962635559"/>
      </c:scatterChart>
      <c:valAx>
        <c:axId val="1962642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35559"/>
        <c:crosses val="autoZero"/>
        <c:crossBetween val="midCat"/>
      </c:valAx>
      <c:valAx>
        <c:axId val="196263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42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8EDB0571-CC97-4425-95B7-7A1F20DE773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
</cx:v>
        </cx:txData>
      </cx:tx>
    </cx:title>
    <cx:plotArea>
      <cx:plotAreaRegion>
        <cx:series layoutId="boxWhisker" uniqueId="{31E915F3-5B8F-4F47-8CB8-E7A353BA4D5A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7EE69D80-40C6-463A-94EE-46C378C767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490F213B-AB46-4FD0-AB90-D0AFB9BF593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89A75263-8B1E-4C8A-9B19-4F4D7FAE3C0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8A8EA485-8140-4A8A-B5B1-F0519FC952E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Samples</cx:v>
        </cx:txData>
      </cx:tx>
    </cx:title>
    <cx:plotArea>
      <cx:plotAreaRegion>
        <cx:series layoutId="clusteredColumn" uniqueId="{A4CC39DF-A006-49C6-95F9-1F5AAEC65B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Samples</cx:v>
        </cx:txData>
      </cx:tx>
    </cx:title>
    <cx:plotArea>
      <cx:plotAreaRegion>
        <cx:series layoutId="clusteredColumn" uniqueId="{265066C7-B033-4373-994B-2135CB2B09C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806DF59D-5175-4A34-89AC-3CFBD59863E2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0</xdr:rowOff>
    </xdr:from>
    <xdr:to>
      <xdr:col>20</xdr:col>
      <xdr:colOff>266700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D756A109-0930-42E3-A669-3887D11C1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98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20</xdr:col>
      <xdr:colOff>476250</xdr:colOff>
      <xdr:row>0</xdr:row>
      <xdr:rowOff>0</xdr:rowOff>
    </xdr:from>
    <xdr:to>
      <xdr:col>28</xdr:col>
      <xdr:colOff>171450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23D25E9E-B823-41B3-B32D-5F1EEBCF17DA}"/>
                </a:ext>
                <a:ext uri="{147F2762-F138-4A5C-976F-8EAC2B608ADB}">
                  <a16:predDERef xmlns:a16="http://schemas.microsoft.com/office/drawing/2014/main" pred="{D756A109-0930-42E3-A669-3887D11C1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114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12</xdr:col>
      <xdr:colOff>600075</xdr:colOff>
      <xdr:row>15</xdr:row>
      <xdr:rowOff>152400</xdr:rowOff>
    </xdr:from>
    <xdr:to>
      <xdr:col>20</xdr:col>
      <xdr:colOff>295275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3">
              <a:extLst>
                <a:ext uri="{FF2B5EF4-FFF2-40B4-BE49-F238E27FC236}">
                  <a16:creationId xmlns:a16="http://schemas.microsoft.com/office/drawing/2014/main" id="{FB74AA5C-BB3D-4AA0-8213-27201A7D37B9}"/>
                </a:ext>
                <a:ext uri="{147F2762-F138-4A5C-976F-8EAC2B608ADB}">
                  <a16:predDERef xmlns:a16="http://schemas.microsoft.com/office/drawing/2014/main" pred="{23D25E9E-B823-41B3-B32D-5F1EEBCF1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20</xdr:col>
      <xdr:colOff>533400</xdr:colOff>
      <xdr:row>15</xdr:row>
      <xdr:rowOff>171450</xdr:rowOff>
    </xdr:from>
    <xdr:to>
      <xdr:col>28</xdr:col>
      <xdr:colOff>228600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4">
              <a:extLst>
                <a:ext uri="{FF2B5EF4-FFF2-40B4-BE49-F238E27FC236}">
                  <a16:creationId xmlns:a16="http://schemas.microsoft.com/office/drawing/2014/main" id="{381F5622-F1C4-4E4A-8F04-FEBA5772FEAD}"/>
                </a:ext>
                <a:ext uri="{147F2762-F138-4A5C-976F-8EAC2B608ADB}">
                  <a16:predDERef xmlns:a16="http://schemas.microsoft.com/office/drawing/2014/main" pred="{FB74AA5C-BB3D-4AA0-8213-27201A7D3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06675" y="302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12</xdr:col>
      <xdr:colOff>581025</xdr:colOff>
      <xdr:row>32</xdr:row>
      <xdr:rowOff>0</xdr:rowOff>
    </xdr:from>
    <xdr:to>
      <xdr:col>20</xdr:col>
      <xdr:colOff>276225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Ex 5">
              <a:extLst>
                <a:ext uri="{FF2B5EF4-FFF2-40B4-BE49-F238E27FC236}">
                  <a16:creationId xmlns:a16="http://schemas.microsoft.com/office/drawing/2014/main" id="{A17E92FE-0395-4137-89D2-5ACB15588663}"/>
                </a:ext>
                <a:ext uri="{147F2762-F138-4A5C-976F-8EAC2B608ADB}">
                  <a16:predDERef xmlns:a16="http://schemas.microsoft.com/office/drawing/2014/main" pred="{381F5622-F1C4-4E4A-8F04-FEBA5772F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20</xdr:col>
      <xdr:colOff>581025</xdr:colOff>
      <xdr:row>32</xdr:row>
      <xdr:rowOff>0</xdr:rowOff>
    </xdr:from>
    <xdr:to>
      <xdr:col>28</xdr:col>
      <xdr:colOff>276225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Ex 6">
              <a:extLst>
                <a:ext uri="{FF2B5EF4-FFF2-40B4-BE49-F238E27FC236}">
                  <a16:creationId xmlns:a16="http://schemas.microsoft.com/office/drawing/2014/main" id="{9F53AA84-53F0-40A5-B48B-3629B4638AC8}"/>
                </a:ext>
                <a:ext uri="{147F2762-F138-4A5C-976F-8EAC2B608ADB}">
                  <a16:predDERef xmlns:a16="http://schemas.microsoft.com/office/drawing/2014/main" pred="{A17E92FE-0395-4137-89D2-5ACB15588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43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7</xdr:col>
      <xdr:colOff>333375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B0F1EBE9-B78A-4808-9570-82D772BB0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42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95250</xdr:rowOff>
    </xdr:from>
    <xdr:to>
      <xdr:col>12</xdr:col>
      <xdr:colOff>66675</xdr:colOff>
      <xdr:row>15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36A211-3F00-49EC-9737-0F9F21A1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</xdr:row>
      <xdr:rowOff>114300</xdr:rowOff>
    </xdr:from>
    <xdr:to>
      <xdr:col>19</xdr:col>
      <xdr:colOff>504825</xdr:colOff>
      <xdr:row>16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5F0BF67-A90D-4D79-A6AD-27AB6C324817}"/>
            </a:ext>
            <a:ext uri="{147F2762-F138-4A5C-976F-8EAC2B608ADB}">
              <a16:predDERef xmlns:a16="http://schemas.microsoft.com/office/drawing/2014/main" pred="{2936A211-3F00-49EC-9737-0F9F21A1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66675</xdr:rowOff>
    </xdr:from>
    <xdr:to>
      <xdr:col>11</xdr:col>
      <xdr:colOff>238125</xdr:colOff>
      <xdr:row>19</xdr:row>
      <xdr:rowOff>161925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40A7A0D-2A3E-4CC4-BD0B-D94ABF1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0</xdr:row>
      <xdr:rowOff>66675</xdr:rowOff>
    </xdr:from>
    <xdr:to>
      <xdr:col>19</xdr:col>
      <xdr:colOff>95250</xdr:colOff>
      <xdr:row>14</xdr:row>
      <xdr:rowOff>142875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4B9A183B-413B-476E-B400-84C91C740963}"/>
            </a:ext>
            <a:ext uri="{147F2762-F138-4A5C-976F-8EAC2B608ADB}">
              <a16:predDERef xmlns:a16="http://schemas.microsoft.com/office/drawing/2014/main" pred="{B40A7A0D-2A3E-4CC4-BD0B-D94ABF1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114300</xdr:rowOff>
    </xdr:from>
    <xdr:to>
      <xdr:col>17</xdr:col>
      <xdr:colOff>190500</xdr:colOff>
      <xdr:row>21</xdr:row>
      <xdr:rowOff>47625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4ACA5CD-00F3-4F59-8D9A-F9FC565F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66675</xdr:rowOff>
    </xdr:from>
    <xdr:to>
      <xdr:col>13</xdr:col>
      <xdr:colOff>95250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1AF3F-5D0F-4D3F-BA9F-65BEF11A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123825</xdr:rowOff>
    </xdr:from>
    <xdr:to>
      <xdr:col>21</xdr:col>
      <xdr:colOff>19050</xdr:colOff>
      <xdr:row>15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930D9DB-F7E2-4451-878A-B1321306A62D}"/>
            </a:ext>
            <a:ext uri="{147F2762-F138-4A5C-976F-8EAC2B608ADB}">
              <a16:predDERef xmlns:a16="http://schemas.microsoft.com/office/drawing/2014/main" pred="{0171AF3F-5D0F-4D3F-BA9F-65BEF11A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</xdr:row>
      <xdr:rowOff>133350</xdr:rowOff>
    </xdr:from>
    <xdr:to>
      <xdr:col>15</xdr:col>
      <xdr:colOff>133350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B8A44-3C19-4F85-9D1F-B5A15988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38100</xdr:rowOff>
    </xdr:from>
    <xdr:to>
      <xdr:col>21</xdr:col>
      <xdr:colOff>9525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1B21E-B537-4EA5-B072-F3CFF4CD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</xdr:row>
      <xdr:rowOff>38100</xdr:rowOff>
    </xdr:from>
    <xdr:to>
      <xdr:col>13</xdr:col>
      <xdr:colOff>47625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8DE61-2EF3-4F15-85D6-3B87E43229BF}"/>
            </a:ext>
            <a:ext uri="{147F2762-F138-4A5C-976F-8EAC2B608ADB}">
              <a16:predDERef xmlns:a16="http://schemas.microsoft.com/office/drawing/2014/main" pred="{3561B21E-B537-4EA5-B072-F3CFF4CD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0</xdr:row>
      <xdr:rowOff>76200</xdr:rowOff>
    </xdr:from>
    <xdr:to>
      <xdr:col>22</xdr:col>
      <xdr:colOff>561975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FF56D189-4D00-4574-89CB-03C41F065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1325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29</xdr:col>
      <xdr:colOff>438150</xdr:colOff>
      <xdr:row>0</xdr:row>
      <xdr:rowOff>171450</xdr:rowOff>
    </xdr:from>
    <xdr:to>
      <xdr:col>37</xdr:col>
      <xdr:colOff>133350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2213DB6C-80C2-4986-8ED3-B4C386457F1E}"/>
                </a:ext>
                <a:ext uri="{147F2762-F138-4A5C-976F-8EAC2B608ADB}">
                  <a16:predDERef xmlns:a16="http://schemas.microsoft.com/office/drawing/2014/main" pred="{FF56D189-4D00-4574-89CB-03C41F065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40575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104775</xdr:rowOff>
    </xdr:from>
    <xdr:to>
      <xdr:col>15</xdr:col>
      <xdr:colOff>257175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7BD13-6B1C-4FF4-87AA-19C51C8D1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76.207053472222" createdVersion="6" refreshedVersion="6" minRefreshableVersion="3" recordCount="365" xr:uid="{D167F268-7107-43C1-B60F-B01DD5A663A3}">
  <cacheSource type="worksheet">
    <worksheetSource name="Tabla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12-05T00:00:00"/>
        <d v="2017-01-06T00:00:00"/>
        <d v="2017-01-24T00:00:00"/>
        <d v="2017-01-02T00:00:00"/>
        <d v="2017-12-26T00:00:00"/>
        <d v="2017-01-07T00:00:00"/>
        <d v="2017-01-08T00:00:00"/>
        <d v="2017-01-16T00:00:00"/>
        <d v="2017-12-18T00:00:00"/>
        <d v="2017-12-22T00:00:00"/>
        <d v="2017-01-20T00:00:00"/>
        <d v="2017-12-14T00:00:00"/>
        <d v="2017-01-14T00:00:00"/>
        <d v="2017-01-15T00:00:00"/>
        <d v="2017-01-17T00:00:00"/>
        <d v="2017-01-25T00:00:00"/>
        <d v="2017-12-13T00:00:00"/>
        <d v="2017-01-11T00:00:00"/>
        <d v="2017-12-12T00:00:00"/>
        <d v="2017-01-21T00:00:00"/>
        <d v="2017-01-22T00:00:00"/>
        <d v="2017-01-03T00:00:00"/>
        <d v="2017-12-04T00:00:00"/>
        <d v="2017-12-25T00:00:00"/>
        <d v="2017-01-26T00:00:00"/>
        <d v="2017-12-20T00:00:00"/>
        <d v="2017-01-28T00:00:00"/>
        <d v="2017-01-29T00:00:00"/>
        <d v="2017-01-13T00:00:00"/>
        <d v="2017-12-28T00:00:00"/>
        <d v="2017-01-09T00:00:00"/>
        <d v="2017-01-23T00:00:00"/>
        <d v="2017-01-12T00:00:00"/>
        <d v="2017-02-04T00:00:00"/>
        <d v="2017-02-05T00:00:00"/>
        <d v="2017-12-29T00:00:00"/>
        <d v="2017-01-31T00:00:00"/>
        <d v="2017-02-17T00:00:00"/>
        <d v="2017-12-08T00:00:00"/>
        <d v="2017-12-21T00:00:00"/>
        <d v="2017-02-11T00:00:00"/>
        <d v="2017-02-12T00:00:00"/>
        <d v="2017-01-30T00:00:00"/>
        <d v="2017-12-19T00:00:00"/>
        <d v="2017-01-27T00:00:00"/>
        <d v="2017-12-07T00:00:00"/>
        <d v="2017-12-15T00:00:00"/>
        <d v="2017-02-18T00:00:00"/>
        <d v="2017-02-19T00:00:00"/>
        <d v="2017-01-05T00:00:00"/>
        <d v="2017-02-01T00:00:00"/>
        <d v="2017-02-21T00:00:00"/>
        <d v="2017-02-09T00:00:00"/>
        <d v="2017-12-27T00:00:00"/>
        <d v="2017-02-25T00:00:00"/>
        <d v="2017-02-26T00:00:00"/>
        <d v="2017-01-18T00:00:00"/>
        <d v="2017-01-19T00:00:00"/>
        <d v="2017-01-10T00:00:00"/>
        <d v="2017-01-04T00:00:00"/>
        <d v="2017-11-08T00:00:00"/>
        <d v="2017-03-04T00:00:00"/>
        <d v="2017-03-05T00:00:00"/>
        <d v="2017-11-13T00:00:00"/>
        <d v="2017-11-30T00:00:00"/>
        <d v="2017-12-06T00:00:00"/>
        <d v="2017-02-06T00:00:00"/>
        <d v="2017-02-23T00:00:00"/>
        <d v="2017-03-11T00:00:00"/>
        <d v="2017-03-12T00:00:00"/>
        <d v="2017-02-27T00:00:00"/>
        <d v="2017-12-11T00:00:00"/>
        <d v="2017-11-17T00:00:00"/>
        <d v="2017-02-13T00:00:00"/>
        <d v="2017-11-21T00:00:00"/>
        <d v="2017-03-18T00:00:00"/>
        <d v="2017-03-19T00:00:00"/>
        <d v="2017-02-16T00:00:00"/>
        <d v="2017-02-24T00:00:00"/>
        <d v="2017-11-16T00:00:00"/>
        <d v="2017-02-14T00:00:00"/>
        <d v="2017-02-22T00:00:00"/>
        <d v="2017-03-25T00:00:00"/>
        <d v="2017-03-26T00:00:00"/>
        <d v="2017-11-22T00:00:00"/>
        <d v="2017-12-01T00:00:00"/>
        <d v="2017-02-28T00:00:00"/>
        <d v="2017-02-10T00:00:00"/>
        <d v="2017-11-29T00:00:00"/>
        <d v="2017-04-01T00:00:00"/>
        <d v="2017-04-02T00:00:00"/>
        <d v="2017-02-03T00:00:00"/>
        <d v="2017-02-20T00:00:00"/>
        <d v="2017-11-03T00:00:00"/>
        <d v="2017-11-06T00:00:00"/>
        <d v="2017-11-01T00:00:00"/>
        <d v="2017-04-08T00:00:00"/>
        <d v="2017-04-09T00:00:00"/>
        <d v="2017-11-23T00:00:00"/>
        <d v="2017-02-02T00:00:00"/>
        <d v="2017-02-15T00:00:00"/>
        <d v="2017-02-07T00:00:00"/>
        <d v="2017-11-07T00:00:00"/>
        <d v="2017-04-15T00:00:00"/>
        <d v="2017-04-16T00:00:00"/>
        <d v="2017-02-08T00:00:00"/>
        <d v="2017-03-09T00:00:00"/>
        <d v="2017-11-02T00:00:00"/>
        <d v="2017-11-24T00:00:00"/>
        <d v="2017-11-09T00:00:00"/>
        <d v="2017-04-22T00:00:00"/>
        <d v="2017-04-23T00:00:00"/>
        <d v="2017-11-27T00:00:00"/>
        <d v="2017-10-26T00:00:00"/>
        <d v="2017-10-31T00:00:00"/>
        <d v="2017-11-10T00:00:00"/>
        <d v="2017-11-28T00:00:00"/>
        <d v="2017-04-29T00:00:00"/>
        <d v="2017-04-30T00:00:00"/>
        <d v="2017-03-30T00:00:00"/>
        <d v="2017-11-20T00:00:00"/>
        <d v="2017-03-13T00:00:00"/>
        <d v="2017-03-23T00:00:00"/>
        <d v="2017-03-28T00:00:00"/>
        <d v="2017-05-06T00:00:00"/>
        <d v="2017-05-07T00:00:00"/>
        <d v="2017-11-14T00:00:00"/>
        <d v="2017-11-15T00:00:00"/>
        <d v="2017-03-15T00:00:00"/>
        <d v="2017-03-17T00:00:00"/>
        <d v="2017-03-22T00:00:00"/>
        <d v="2017-05-13T00:00:00"/>
        <d v="2017-05-14T00:00:00"/>
        <d v="2017-03-24T00:00:00"/>
        <d v="2017-03-02T00:00:00"/>
        <d v="2017-03-21T00:00:00"/>
        <d v="2017-03-29T00:00:00"/>
        <d v="2017-04-06T00:00:00"/>
        <d v="2017-05-20T00:00:00"/>
        <d v="2017-05-21T00:00:00"/>
        <d v="2017-03-01T00:00:00"/>
        <d v="2017-03-20T00:00:00"/>
        <d v="2017-10-12T00:00:00"/>
        <d v="2017-10-16T00:00:00"/>
        <d v="2017-10-30T00:00:00"/>
        <d v="2017-05-27T00:00:00"/>
        <d v="2017-05-28T00:00:00"/>
        <d v="2017-03-08T00:00:00"/>
        <d v="2017-03-31T00:00:00"/>
        <d v="2017-04-10T00:00:00"/>
        <d v="2017-10-02T00:00:00"/>
        <d v="2017-10-10T00:00:00"/>
        <d v="2017-06-03T00:00:00"/>
        <d v="2017-06-04T00:00:00"/>
        <d v="2017-10-17T00:00:00"/>
        <d v="2017-10-23T00:00:00"/>
        <d v="2017-04-28T00:00:00"/>
        <d v="2017-03-14T00:00:00"/>
        <d v="2017-03-10T00:00:00"/>
        <d v="2017-06-10T00:00:00"/>
        <d v="2017-06-11T00:00:00"/>
        <d v="2017-10-03T00:00:00"/>
        <d v="2017-04-07T00:00:00"/>
        <d v="2017-04-19T00:00:00"/>
        <d v="2017-09-04T00:00:00"/>
        <d v="2017-09-21T00:00:00"/>
        <d v="2017-06-17T00:00:00"/>
        <d v="2017-06-18T00:00:00"/>
        <d v="2017-03-03T00:00:00"/>
        <d v="2017-03-07T00:00:00"/>
        <d v="2017-03-16T00:00:00"/>
        <d v="2017-10-20T00:00:00"/>
        <d v="2017-03-27T00:00:00"/>
        <d v="2017-06-24T00:00:00"/>
        <d v="2017-06-25T00:00:00"/>
        <d v="2017-10-05T00:00:00"/>
        <d v="2017-10-19T00:00:00"/>
        <d v="2017-04-03T00:00:00"/>
        <d v="2017-04-11T00:00:00"/>
        <d v="2017-04-13T00:00:00"/>
        <d v="2017-07-01T00:00:00"/>
        <d v="2017-07-02T00:00:00"/>
        <d v="2017-09-12T00:00:00"/>
        <d v="2017-09-25T00:00:00"/>
        <d v="2017-03-06T00:00:00"/>
        <d v="2017-10-04T00:00:00"/>
        <d v="2017-10-25T00:00:00"/>
        <d v="2017-07-08T00:00:00"/>
        <d v="2017-07-09T00:00:00"/>
        <d v="2017-04-14T00:00:00"/>
        <d v="2017-10-11T00:00:00"/>
        <d v="2017-10-13T00:00:00"/>
        <d v="2017-10-24T00:00:00"/>
        <d v="2017-09-05T00:00:00"/>
        <d v="2017-07-15T00:00:00"/>
        <d v="2017-07-16T00:00:00"/>
        <d v="2017-09-26T00:00:00"/>
        <d v="2017-04-04T00:00:00"/>
        <d v="2017-04-18T00:00:00"/>
        <d v="2017-04-26T00:00:00"/>
        <d v="2017-10-06T00:00:00"/>
        <d v="2017-07-22T00:00:00"/>
        <d v="2017-07-23T00:00:00"/>
        <d v="2017-10-18T00:00:00"/>
        <d v="2017-10-27T00:00:00"/>
        <d v="2017-05-15T00:00:00"/>
        <d v="2017-09-15T00:00:00"/>
        <d v="2017-04-27T00:00:00"/>
        <d v="2017-07-29T00:00:00"/>
        <d v="2017-07-30T00:00:00"/>
        <d v="2017-10-09T00:00:00"/>
        <d v="2017-09-14T00:00:00"/>
        <d v="2017-04-17T00:00:00"/>
        <d v="2017-04-05T00:00:00"/>
        <d v="2017-09-13T00:00:00"/>
        <d v="2017-08-05T00:00:00"/>
        <d v="2017-08-06T00:00:00"/>
        <d v="2017-09-18T00:00:00"/>
        <d v="2017-09-22T00:00:00"/>
        <d v="2017-04-24T00:00:00"/>
        <d v="2017-04-25T00:00:00"/>
        <d v="2017-09-08T00:00:00"/>
        <d v="2017-08-12T00:00:00"/>
        <d v="2017-08-13T00:00:00"/>
        <d v="2017-05-02T00:00:00"/>
        <d v="2017-05-16T00:00:00"/>
        <d v="2017-08-18T00:00:00"/>
        <d v="2017-04-12T00:00:00"/>
        <d v="2017-09-29T00:00:00"/>
        <d v="2017-08-19T00:00:00"/>
        <d v="2017-08-20T00:00:00"/>
        <d v="2017-05-01T00:00:00"/>
        <d v="2017-05-12T00:00:00"/>
        <d v="2017-05-29T00:00:00"/>
        <d v="2017-04-21T00:00:00"/>
        <d v="2017-09-20T00:00:00"/>
        <d v="2017-08-26T00:00:00"/>
        <d v="2017-08-27T00:00:00"/>
        <d v="2017-09-19T00:00:00"/>
        <d v="2017-09-28T00:00:00"/>
        <d v="2017-08-31T00:00:00"/>
        <d v="2017-08-17T00:00:00"/>
        <d v="2017-08-21T00:00:00"/>
        <d v="2017-09-02T00:00:00"/>
        <d v="2017-09-03T00:00:00"/>
        <d v="2017-04-20T00:00:00"/>
        <d v="2017-09-07T00:00:00"/>
        <d v="2017-09-11T00:00:00"/>
        <d v="2017-08-08T00:00:00"/>
        <d v="2017-08-22T00:00:00"/>
        <d v="2017-09-09T00:00:00"/>
        <d v="2017-09-10T00:00:00"/>
        <d v="2017-05-05T00:00:00"/>
        <d v="2017-05-10T00:00:00"/>
        <d v="2017-05-24T00:00:00"/>
        <d v="2017-08-10T00:00:00"/>
        <d v="2017-05-17T00:00:00"/>
        <d v="2017-09-16T00:00:00"/>
        <d v="2017-09-17T00:00:00"/>
        <d v="2017-08-04T00:00:00"/>
        <d v="2017-08-23T00:00:00"/>
        <d v="2017-09-27T00:00:00"/>
        <d v="2017-05-03T00:00:00"/>
        <d v="2017-05-22T00:00:00"/>
        <d v="2017-09-23T00:00:00"/>
        <d v="2017-09-24T00:00:00"/>
        <d v="2017-08-16T00:00:00"/>
        <d v="2017-08-25T00:00:00"/>
        <d v="2017-05-04T00:00:00"/>
        <d v="2017-05-09T00:00:00"/>
        <d v="2017-06-01T00:00:00"/>
        <d v="2017-09-30T00:00:00"/>
        <d v="2017-10-01T00:00:00"/>
        <d v="2017-05-25T00:00:00"/>
        <d v="2017-09-01T00:00:00"/>
        <d v="2017-09-06T00:00:00"/>
        <d v="2017-05-18T00:00:00"/>
        <d v="2017-05-26T00:00:00"/>
        <d v="2017-10-07T00:00:00"/>
        <d v="2017-10-08T00:00:00"/>
        <d v="2017-08-30T00:00:00"/>
        <d v="2017-06-22T00:00:00"/>
        <d v="2017-08-14T00:00:00"/>
        <d v="2017-05-11T00:00:00"/>
        <d v="2017-07-05T00:00:00"/>
        <d v="2017-10-14T00:00:00"/>
        <d v="2017-10-15T00:00:00"/>
        <d v="2017-08-15T00:00:00"/>
        <d v="2017-07-31T00:00:00"/>
        <d v="2017-08-24T00:00:00"/>
        <d v="2017-05-08T00:00:00"/>
        <d v="2017-05-30T00:00:00"/>
        <d v="2017-10-21T00:00:00"/>
        <d v="2017-10-22T00:00:00"/>
        <d v="2017-08-03T00:00:00"/>
        <d v="2017-08-07T00:00:00"/>
        <d v="2017-08-11T00:00:00"/>
        <d v="2017-08-29T00:00:00"/>
        <d v="2017-05-19T00:00:00"/>
        <d v="2017-10-28T00:00:00"/>
        <d v="2017-10-29T00:00:00"/>
        <d v="2017-06-27T00:00:00"/>
        <d v="2017-06-13T00:00:00"/>
        <d v="2017-08-01T00:00:00"/>
        <d v="2017-06-28T00:00:00"/>
        <d v="2017-05-23T00:00:00"/>
        <d v="2017-11-04T00:00:00"/>
        <d v="2017-11-05T00:00:00"/>
        <d v="2017-08-02T00:00:00"/>
        <d v="2017-07-26T00:00:00"/>
        <d v="2017-08-09T00:00:00"/>
        <d v="2017-07-21T00:00:00"/>
        <d v="2017-05-31T00:00:00"/>
        <d v="2017-11-11T00:00:00"/>
        <d v="2017-11-12T00:00:00"/>
        <d v="2017-06-09T00:00:00"/>
        <d v="2017-08-28T00:00:00"/>
        <d v="2017-06-05T00:00:00"/>
        <d v="2017-07-13T00:00:00"/>
        <d v="2017-06-02T00:00:00"/>
        <d v="2017-11-18T00:00:00"/>
        <d v="2017-11-19T00:00:00"/>
        <d v="2017-06-23T00:00:00"/>
        <d v="2017-07-25T00:00:00"/>
        <d v="2017-07-12T00:00:00"/>
        <d v="2017-06-14T00:00:00"/>
        <d v="2017-07-17T00:00:00"/>
        <d v="2017-11-25T00:00:00"/>
        <d v="2017-11-26T00:00:00"/>
        <d v="2017-07-03T00:00:00"/>
        <d v="2017-07-07T00:00:00"/>
        <d v="2017-07-11T00:00:00"/>
        <d v="2017-07-24T00:00:00"/>
        <d v="2017-07-19T00:00:00"/>
        <d v="2017-12-02T00:00:00"/>
        <d v="2017-12-03T00:00:00"/>
        <d v="2017-06-06T00:00:00"/>
        <d v="2017-07-04T00:00:00"/>
        <d v="2017-06-15T00:00:00"/>
        <d v="2017-06-20T00:00:00"/>
        <d v="2017-06-19T00:00:00"/>
        <d v="2017-12-09T00:00:00"/>
        <d v="2017-12-10T00:00:00"/>
        <d v="2017-06-29T00:00:00"/>
        <d v="2017-07-20T00:00:00"/>
        <d v="2017-06-07T00:00:00"/>
        <d v="2017-07-28T00:00:00"/>
        <d v="2017-06-30T00:00:00"/>
        <d v="2017-12-16T00:00:00"/>
        <d v="2017-12-17T00:00:00"/>
        <d v="2017-06-08T00:00:00"/>
        <d v="2017-07-06T00:00:00"/>
        <d v="2017-07-14T00:00:00"/>
        <d v="2017-06-12T00:00:00"/>
        <d v="2017-06-21T00:00:00"/>
        <d v="2017-12-23T00:00:00"/>
        <d v="2017-12-24T00:00:00"/>
        <d v="2017-07-27T00:00:00"/>
        <d v="2017-07-10T00:00:00"/>
        <d v="2017-06-16T00:00:00"/>
        <d v="2017-07-18T00:00:00"/>
        <d v="2017-06-26T00:00:00"/>
        <d v="2017-12-30T00:00:00"/>
        <d v="2017-12-31T00:00:00"/>
      </sharedItems>
    </cacheField>
    <cacheField name="Day" numFmtId="0">
      <sharedItems count="7">
        <s v="Sunday"/>
        <s v="Tuesday"/>
        <s v="Friday"/>
        <s v="Monday"/>
        <s v="Saturday"/>
        <s v="Thursday"/>
        <s v="Wednesday"/>
      </sharedItems>
    </cacheField>
    <cacheField name="Month" numFmtId="0">
      <sharedItems count="12">
        <s v="enero"/>
        <s v="diciembre"/>
        <s v="febrero"/>
        <s v="noviembre"/>
        <s v="marzo"/>
        <s v="abril"/>
        <s v="octubre"/>
        <s v="mayo"/>
        <s v="junio"/>
        <s v="septiembre"/>
        <s v="julio"/>
        <s v="agosto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2"/>
        <n v="25.299999999999997"/>
        <n v="28.599999999999998"/>
        <n v="28.9"/>
        <n v="32.9"/>
        <n v="37.5"/>
        <n v="30.599999999999998"/>
        <n v="30.9"/>
        <n v="31.599999999999998"/>
        <n v="31.9"/>
        <n v="44.099999999999994"/>
        <n v="43.4"/>
        <n v="32.199999999999996"/>
        <n v="32.599999999999994"/>
        <n v="33.5"/>
        <n v="36.199999999999996"/>
        <n v="40.799999999999997"/>
        <n v="34.5"/>
        <n v="34.9"/>
        <n v="35.5"/>
        <n v="35.799999999999997"/>
        <n v="36.799999999999997"/>
        <n v="35.199999999999996"/>
        <n v="37.799999999999997"/>
        <n v="38.099999999999994"/>
        <n v="38.199999999999996"/>
        <n v="56.599999999999994"/>
        <n v="45.4"/>
        <n v="39.5"/>
        <n v="40.4"/>
        <n v="40.5"/>
        <n v="51.3"/>
        <n v="55.599999999999994"/>
        <n v="41.099999999999994"/>
        <n v="41.4"/>
        <n v="42.099999999999994"/>
        <n v="43.699999999999996"/>
        <n v="50"/>
        <n v="42.4"/>
        <n v="42.699999999999996"/>
        <n v="48.699999999999996"/>
        <n v="42.8"/>
        <n v="43.099999999999994"/>
        <n v="44.699999999999996"/>
        <n v="59.499999999999993"/>
        <n v="55.9"/>
        <n v="45"/>
        <n v="58.199999999999996"/>
        <n v="61.499999999999993"/>
        <n v="45.099999999999994"/>
        <n v="46"/>
        <n v="46.4"/>
        <n v="47"/>
        <n v="53.9"/>
        <n v="56.9"/>
        <n v="47.3"/>
        <n v="47.699999999999996"/>
        <n v="49.599999999999994"/>
        <n v="57.499999999999993"/>
        <n v="65.8"/>
        <n v="50.3"/>
        <n v="51.599999999999994"/>
        <n v="51.9"/>
        <n v="63.8"/>
        <n v="63.099999999999994"/>
        <n v="52"/>
        <n v="52.3"/>
        <n v="65.099999999999994"/>
        <n v="52.599999999999994"/>
        <n v="52.9"/>
        <n v="53.599999999999994"/>
        <n v="60.8"/>
        <n v="54.199999999999996"/>
        <n v="54.599999999999994"/>
        <n v="67.099999999999994"/>
        <n v="55.199999999999996"/>
        <n v="66.699999999999989"/>
        <n v="69.699999999999989"/>
        <n v="56.199999999999996"/>
        <n v="56.499999999999993"/>
        <n v="70"/>
        <n v="77.3"/>
        <n v="57.199999999999996"/>
        <n v="64.399999999999991"/>
        <n v="71.699999999999989"/>
        <n v="57.9"/>
        <n v="58.499999999999993"/>
        <n v="81.5"/>
        <n v="90.399999999999991"/>
        <n v="58.8"/>
        <n v="58.9"/>
        <n v="59.199999999999996"/>
        <n v="79.5"/>
        <n v="84.8"/>
        <n v="59.8"/>
        <n v="76.3"/>
        <n v="72.599999999999994"/>
        <n v="60.199999999999996"/>
        <n v="60.499999999999993"/>
        <n v="80.5"/>
        <n v="85.1"/>
        <n v="61.099999999999994"/>
        <n v="102.89999999999999"/>
        <n v="93.399999999999991"/>
        <n v="61.199999999999996"/>
        <n v="83.199999999999989"/>
        <n v="77.899999999999991"/>
        <n v="61.8"/>
        <n v="82.5"/>
        <n v="79.199999999999989"/>
        <n v="62.099999999999994"/>
        <n v="62.499999999999993"/>
        <n v="99.6"/>
        <n v="89.1"/>
        <n v="62.8"/>
        <n v="63.399999999999991"/>
        <n v="63.499999999999993"/>
        <n v="85.5"/>
        <n v="78.199999999999989"/>
        <n v="64.099999999999994"/>
        <n v="64.8"/>
        <n v="76.599999999999994"/>
        <n v="67.699999999999989"/>
        <n v="65.699999999999989"/>
        <n v="66.099999999999994"/>
        <n v="79.599999999999994"/>
        <n v="74.3"/>
        <n v="67.399999999999991"/>
        <n v="68"/>
        <n v="68.099999999999994"/>
        <n v="68.399999999999991"/>
        <n v="68.699999999999989"/>
        <n v="69"/>
        <n v="69.399999999999991"/>
        <n v="70.3"/>
        <n v="70.699999999999989"/>
        <n v="71"/>
        <n v="71.3"/>
        <n v="72"/>
        <n v="72.3"/>
        <n v="72.699999999999989"/>
        <n v="73.599999999999994"/>
        <n v="74.599999999999994"/>
        <n v="75"/>
        <n v="75.3"/>
        <n v="75.599999999999994"/>
        <n v="75.899999999999991"/>
        <n v="76.899999999999991"/>
        <n v="49.699999999999996"/>
        <n v="77.599999999999994"/>
        <n v="78.599999999999994"/>
        <n v="78.899999999999991"/>
        <n v="79.899999999999991"/>
        <n v="80.199999999999989"/>
        <n v="80.899999999999991"/>
        <n v="49"/>
        <n v="83.5"/>
        <n v="83.8"/>
        <n v="84.199999999999989"/>
        <n v="86.5"/>
        <n v="31.199999999999996"/>
        <n v="31.299999999999997"/>
        <n v="86.8"/>
        <n v="87.399999999999991"/>
        <n v="89.399999999999991"/>
        <n v="90.699999999999989"/>
        <n v="91.699999999999989"/>
        <n v="92"/>
        <n v="93"/>
        <n v="94.3"/>
        <n v="97.899999999999991"/>
        <n v="98"/>
        <n v="99.3"/>
        <n v="102.6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 count="35">
        <n v="10"/>
        <n v="11"/>
        <n v="12"/>
        <n v="13"/>
        <n v="15"/>
        <n v="17"/>
        <n v="18"/>
        <n v="14"/>
        <n v="16"/>
        <n v="22"/>
        <n v="21"/>
        <n v="19"/>
        <n v="20"/>
        <n v="25"/>
        <n v="23"/>
        <n v="24"/>
        <n v="26"/>
        <n v="27"/>
        <n v="29"/>
        <n v="30"/>
        <n v="31"/>
        <n v="28"/>
        <n v="35"/>
        <n v="38"/>
        <n v="36"/>
        <n v="32"/>
        <n v="37"/>
        <n v="43"/>
        <n v="34"/>
        <n v="33"/>
        <n v="42"/>
        <n v="39"/>
        <n v="40"/>
        <n v="41"/>
        <n v="7"/>
      </sharedItems>
    </cacheField>
    <cacheField name="Revenue" numFmtId="164">
      <sharedItems containsSemiMixedTypes="0" containsString="0" containsNumber="1" minValue="2.1" maxValue="21.5" count="49">
        <n v="3"/>
        <n v="3.3"/>
        <n v="3.5999999999999996"/>
        <n v="3.9"/>
        <n v="4.5"/>
        <n v="5.0999999999999996"/>
        <n v="5.3999999999999995"/>
        <n v="4.2"/>
        <n v="4.8"/>
        <n v="6.6"/>
        <n v="6.3"/>
        <n v="5.7"/>
        <n v="6"/>
        <n v="7.5"/>
        <n v="6.8999999999999995"/>
        <n v="7.1999999999999993"/>
        <n v="7.8"/>
        <n v="8.1"/>
        <n v="8.6999999999999993"/>
        <n v="9"/>
        <n v="9.2999999999999989"/>
        <n v="8.4"/>
        <n v="10.5"/>
        <n v="11.4"/>
        <n v="10.799999999999999"/>
        <n v="9.6"/>
        <n v="11.1"/>
        <n v="21.5"/>
        <n v="19"/>
        <n v="17"/>
        <n v="16.5"/>
        <n v="17.5"/>
        <n v="21"/>
        <n v="18.5"/>
        <n v="16"/>
        <n v="15.5"/>
        <n v="14.5"/>
        <n v="15"/>
        <n v="9.9"/>
        <n v="18"/>
        <n v="10.199999999999999"/>
        <n v="11.7"/>
        <n v="19.5"/>
        <n v="20"/>
        <n v="12"/>
        <n v="12.299999999999999"/>
        <n v="20.5"/>
        <n v="12.6"/>
        <n v="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x v="0"/>
    <x v="0"/>
  </r>
  <r>
    <x v="1"/>
    <x v="1"/>
    <x v="1"/>
    <x v="1"/>
    <n v="1.82"/>
    <n v="11"/>
    <n v="0.3"/>
    <x v="0"/>
    <x v="0"/>
  </r>
  <r>
    <x v="2"/>
    <x v="2"/>
    <x v="0"/>
    <x v="2"/>
    <n v="1.54"/>
    <n v="23"/>
    <n v="0.3"/>
    <x v="1"/>
    <x v="1"/>
  </r>
  <r>
    <x v="3"/>
    <x v="1"/>
    <x v="0"/>
    <x v="3"/>
    <n v="1.54"/>
    <n v="20"/>
    <n v="0.3"/>
    <x v="2"/>
    <x v="2"/>
  </r>
  <r>
    <x v="4"/>
    <x v="3"/>
    <x v="0"/>
    <x v="4"/>
    <n v="1.33"/>
    <n v="15"/>
    <n v="0.3"/>
    <x v="3"/>
    <x v="3"/>
  </r>
  <r>
    <x v="5"/>
    <x v="1"/>
    <x v="1"/>
    <x v="4"/>
    <n v="1.43"/>
    <n v="23"/>
    <n v="0.3"/>
    <x v="3"/>
    <x v="3"/>
  </r>
  <r>
    <x v="6"/>
    <x v="4"/>
    <x v="0"/>
    <x v="5"/>
    <n v="1.54"/>
    <n v="19"/>
    <n v="0.3"/>
    <x v="3"/>
    <x v="3"/>
  </r>
  <r>
    <x v="7"/>
    <x v="0"/>
    <x v="0"/>
    <x v="6"/>
    <n v="1.18"/>
    <n v="28"/>
    <n v="0.3"/>
    <x v="4"/>
    <x v="4"/>
  </r>
  <r>
    <x v="8"/>
    <x v="3"/>
    <x v="0"/>
    <x v="7"/>
    <n v="1.67"/>
    <n v="24"/>
    <n v="0.3"/>
    <x v="2"/>
    <x v="2"/>
  </r>
  <r>
    <x v="9"/>
    <x v="3"/>
    <x v="1"/>
    <x v="8"/>
    <n v="1.43"/>
    <n v="27"/>
    <n v="0.3"/>
    <x v="3"/>
    <x v="3"/>
  </r>
  <r>
    <x v="10"/>
    <x v="2"/>
    <x v="1"/>
    <x v="8"/>
    <n v="1.54"/>
    <n v="17"/>
    <n v="0.3"/>
    <x v="3"/>
    <x v="3"/>
  </r>
  <r>
    <x v="11"/>
    <x v="2"/>
    <x v="0"/>
    <x v="9"/>
    <n v="1.43"/>
    <n v="20"/>
    <n v="0.3"/>
    <x v="2"/>
    <x v="2"/>
  </r>
  <r>
    <x v="12"/>
    <x v="5"/>
    <x v="1"/>
    <x v="10"/>
    <n v="1.54"/>
    <n v="24"/>
    <n v="0.3"/>
    <x v="3"/>
    <x v="3"/>
  </r>
  <r>
    <x v="13"/>
    <x v="4"/>
    <x v="0"/>
    <x v="11"/>
    <n v="1.05"/>
    <n v="23"/>
    <n v="0.3"/>
    <x v="5"/>
    <x v="5"/>
  </r>
  <r>
    <x v="14"/>
    <x v="0"/>
    <x v="0"/>
    <x v="12"/>
    <n v="1.1100000000000001"/>
    <n v="33"/>
    <n v="0.3"/>
    <x v="6"/>
    <x v="6"/>
  </r>
  <r>
    <x v="15"/>
    <x v="1"/>
    <x v="0"/>
    <x v="13"/>
    <n v="1.43"/>
    <n v="26"/>
    <n v="0.3"/>
    <x v="7"/>
    <x v="7"/>
  </r>
  <r>
    <x v="16"/>
    <x v="6"/>
    <x v="0"/>
    <x v="13"/>
    <n v="1.25"/>
    <n v="24"/>
    <n v="0.3"/>
    <x v="7"/>
    <x v="7"/>
  </r>
  <r>
    <x v="17"/>
    <x v="6"/>
    <x v="1"/>
    <x v="13"/>
    <n v="1.43"/>
    <n v="26"/>
    <n v="0.3"/>
    <x v="7"/>
    <x v="7"/>
  </r>
  <r>
    <x v="18"/>
    <x v="6"/>
    <x v="0"/>
    <x v="14"/>
    <n v="1.54"/>
    <n v="23"/>
    <n v="0.3"/>
    <x v="2"/>
    <x v="2"/>
  </r>
  <r>
    <x v="19"/>
    <x v="1"/>
    <x v="1"/>
    <x v="15"/>
    <n v="1.33"/>
    <n v="22"/>
    <n v="0.3"/>
    <x v="4"/>
    <x v="4"/>
  </r>
  <r>
    <x v="20"/>
    <x v="4"/>
    <x v="0"/>
    <x v="16"/>
    <n v="1.25"/>
    <n v="16"/>
    <n v="0.3"/>
    <x v="7"/>
    <x v="7"/>
  </r>
  <r>
    <x v="21"/>
    <x v="0"/>
    <x v="0"/>
    <x v="17"/>
    <n v="1.1100000000000001"/>
    <n v="19"/>
    <n v="0.3"/>
    <x v="8"/>
    <x v="8"/>
  </r>
  <r>
    <x v="22"/>
    <x v="1"/>
    <x v="0"/>
    <x v="18"/>
    <n v="1.33"/>
    <n v="27"/>
    <n v="0.3"/>
    <x v="4"/>
    <x v="4"/>
  </r>
  <r>
    <x v="23"/>
    <x v="3"/>
    <x v="1"/>
    <x v="19"/>
    <n v="1.54"/>
    <n v="16"/>
    <n v="0.3"/>
    <x v="3"/>
    <x v="3"/>
  </r>
  <r>
    <x v="24"/>
    <x v="3"/>
    <x v="1"/>
    <x v="20"/>
    <n v="1.25"/>
    <n v="19"/>
    <n v="0.3"/>
    <x v="4"/>
    <x v="4"/>
  </r>
  <r>
    <x v="25"/>
    <x v="5"/>
    <x v="0"/>
    <x v="21"/>
    <n v="1.25"/>
    <n v="18"/>
    <n v="0.3"/>
    <x v="8"/>
    <x v="8"/>
  </r>
  <r>
    <x v="26"/>
    <x v="6"/>
    <x v="1"/>
    <x v="22"/>
    <n v="1.25"/>
    <n v="20"/>
    <n v="0.3"/>
    <x v="8"/>
    <x v="8"/>
  </r>
  <r>
    <x v="27"/>
    <x v="4"/>
    <x v="0"/>
    <x v="19"/>
    <n v="1.33"/>
    <n v="15"/>
    <n v="0.3"/>
    <x v="3"/>
    <x v="3"/>
  </r>
  <r>
    <x v="28"/>
    <x v="0"/>
    <x v="0"/>
    <x v="23"/>
    <n v="1.33"/>
    <n v="27"/>
    <n v="0.3"/>
    <x v="7"/>
    <x v="7"/>
  </r>
  <r>
    <x v="29"/>
    <x v="2"/>
    <x v="0"/>
    <x v="6"/>
    <n v="1.33"/>
    <n v="19"/>
    <n v="0.3"/>
    <x v="4"/>
    <x v="4"/>
  </r>
  <r>
    <x v="30"/>
    <x v="5"/>
    <x v="1"/>
    <x v="24"/>
    <n v="1.25"/>
    <n v="32"/>
    <n v="0.3"/>
    <x v="8"/>
    <x v="8"/>
  </r>
  <r>
    <x v="31"/>
    <x v="3"/>
    <x v="0"/>
    <x v="25"/>
    <n v="1.18"/>
    <n v="20"/>
    <n v="0.3"/>
    <x v="5"/>
    <x v="5"/>
  </r>
  <r>
    <x v="32"/>
    <x v="3"/>
    <x v="0"/>
    <x v="25"/>
    <n v="1.05"/>
    <n v="21"/>
    <n v="0.3"/>
    <x v="5"/>
    <x v="5"/>
  </r>
  <r>
    <x v="33"/>
    <x v="5"/>
    <x v="0"/>
    <x v="26"/>
    <n v="1.33"/>
    <n v="16"/>
    <n v="0.3"/>
    <x v="7"/>
    <x v="7"/>
  </r>
  <r>
    <x v="34"/>
    <x v="4"/>
    <x v="2"/>
    <x v="27"/>
    <n v="0.83"/>
    <n v="46"/>
    <n v="0.3"/>
    <x v="9"/>
    <x v="9"/>
  </r>
  <r>
    <x v="35"/>
    <x v="0"/>
    <x v="2"/>
    <x v="28"/>
    <n v="1.1100000000000001"/>
    <n v="32"/>
    <n v="0.3"/>
    <x v="6"/>
    <x v="6"/>
  </r>
  <r>
    <x v="36"/>
    <x v="2"/>
    <x v="1"/>
    <x v="29"/>
    <n v="1.25"/>
    <n v="17"/>
    <n v="0.3"/>
    <x v="4"/>
    <x v="4"/>
  </r>
  <r>
    <x v="37"/>
    <x v="1"/>
    <x v="0"/>
    <x v="30"/>
    <n v="1.05"/>
    <n v="37"/>
    <n v="0.3"/>
    <x v="6"/>
    <x v="6"/>
  </r>
  <r>
    <x v="38"/>
    <x v="2"/>
    <x v="2"/>
    <x v="30"/>
    <n v="1"/>
    <n v="29"/>
    <n v="0.3"/>
    <x v="6"/>
    <x v="6"/>
  </r>
  <r>
    <x v="39"/>
    <x v="2"/>
    <x v="1"/>
    <x v="31"/>
    <n v="1.25"/>
    <n v="30"/>
    <n v="0.3"/>
    <x v="4"/>
    <x v="4"/>
  </r>
  <r>
    <x v="40"/>
    <x v="5"/>
    <x v="1"/>
    <x v="31"/>
    <n v="1.33"/>
    <n v="23"/>
    <n v="0.3"/>
    <x v="4"/>
    <x v="4"/>
  </r>
  <r>
    <x v="41"/>
    <x v="4"/>
    <x v="2"/>
    <x v="32"/>
    <n v="0.91"/>
    <n v="35"/>
    <n v="0.3"/>
    <x v="10"/>
    <x v="10"/>
  </r>
  <r>
    <x v="42"/>
    <x v="0"/>
    <x v="2"/>
    <x v="33"/>
    <n v="0.83"/>
    <n v="41"/>
    <n v="0.3"/>
    <x v="9"/>
    <x v="9"/>
  </r>
  <r>
    <x v="43"/>
    <x v="3"/>
    <x v="0"/>
    <x v="34"/>
    <n v="1.05"/>
    <n v="20"/>
    <n v="0.3"/>
    <x v="5"/>
    <x v="5"/>
  </r>
  <r>
    <x v="44"/>
    <x v="1"/>
    <x v="1"/>
    <x v="35"/>
    <n v="1"/>
    <n v="33"/>
    <n v="0.3"/>
    <x v="6"/>
    <x v="6"/>
  </r>
  <r>
    <x v="45"/>
    <x v="2"/>
    <x v="0"/>
    <x v="36"/>
    <n v="1.05"/>
    <n v="22"/>
    <n v="0.3"/>
    <x v="5"/>
    <x v="5"/>
  </r>
  <r>
    <x v="46"/>
    <x v="5"/>
    <x v="1"/>
    <x v="36"/>
    <n v="1.05"/>
    <n v="26"/>
    <n v="0.3"/>
    <x v="5"/>
    <x v="5"/>
  </r>
  <r>
    <x v="47"/>
    <x v="2"/>
    <x v="1"/>
    <x v="36"/>
    <n v="1.05"/>
    <n v="30"/>
    <n v="0.3"/>
    <x v="5"/>
    <x v="5"/>
  </r>
  <r>
    <x v="48"/>
    <x v="4"/>
    <x v="2"/>
    <x v="37"/>
    <n v="0.95"/>
    <n v="25"/>
    <n v="0.3"/>
    <x v="11"/>
    <x v="11"/>
  </r>
  <r>
    <x v="49"/>
    <x v="0"/>
    <x v="2"/>
    <x v="38"/>
    <n v="0.95"/>
    <n v="28"/>
    <n v="0.3"/>
    <x v="12"/>
    <x v="12"/>
  </r>
  <r>
    <x v="50"/>
    <x v="5"/>
    <x v="0"/>
    <x v="39"/>
    <n v="1"/>
    <n v="33"/>
    <n v="0.3"/>
    <x v="6"/>
    <x v="6"/>
  </r>
  <r>
    <x v="51"/>
    <x v="6"/>
    <x v="2"/>
    <x v="39"/>
    <n v="1"/>
    <n v="35"/>
    <n v="0.3"/>
    <x v="6"/>
    <x v="6"/>
  </r>
  <r>
    <x v="52"/>
    <x v="1"/>
    <x v="2"/>
    <x v="39"/>
    <n v="1"/>
    <n v="28"/>
    <n v="0.3"/>
    <x v="6"/>
    <x v="6"/>
  </r>
  <r>
    <x v="53"/>
    <x v="5"/>
    <x v="2"/>
    <x v="40"/>
    <n v="1"/>
    <n v="39"/>
    <n v="0.3"/>
    <x v="11"/>
    <x v="11"/>
  </r>
  <r>
    <x v="54"/>
    <x v="6"/>
    <x v="1"/>
    <x v="40"/>
    <n v="1"/>
    <n v="33"/>
    <n v="0.3"/>
    <x v="11"/>
    <x v="11"/>
  </r>
  <r>
    <x v="55"/>
    <x v="4"/>
    <x v="2"/>
    <x v="39"/>
    <n v="1"/>
    <n v="21"/>
    <n v="0.3"/>
    <x v="6"/>
    <x v="6"/>
  </r>
  <r>
    <x v="56"/>
    <x v="0"/>
    <x v="2"/>
    <x v="41"/>
    <n v="1.05"/>
    <n v="32"/>
    <n v="0.3"/>
    <x v="11"/>
    <x v="11"/>
  </r>
  <r>
    <x v="57"/>
    <x v="6"/>
    <x v="0"/>
    <x v="42"/>
    <n v="1.18"/>
    <n v="33"/>
    <n v="0.3"/>
    <x v="8"/>
    <x v="8"/>
  </r>
  <r>
    <x v="58"/>
    <x v="5"/>
    <x v="0"/>
    <x v="43"/>
    <n v="1.18"/>
    <n v="30"/>
    <n v="0.3"/>
    <x v="5"/>
    <x v="5"/>
  </r>
  <r>
    <x v="59"/>
    <x v="1"/>
    <x v="0"/>
    <x v="12"/>
    <n v="1.05"/>
    <n v="33"/>
    <n v="0.3"/>
    <x v="6"/>
    <x v="6"/>
  </r>
  <r>
    <x v="60"/>
    <x v="6"/>
    <x v="0"/>
    <x v="11"/>
    <n v="1.05"/>
    <n v="28"/>
    <n v="0.3"/>
    <x v="5"/>
    <x v="5"/>
  </r>
  <r>
    <x v="61"/>
    <x v="6"/>
    <x v="3"/>
    <x v="44"/>
    <n v="0.95"/>
    <n v="37"/>
    <n v="0.3"/>
    <x v="11"/>
    <x v="11"/>
  </r>
  <r>
    <x v="62"/>
    <x v="4"/>
    <x v="4"/>
    <x v="45"/>
    <n v="0.77"/>
    <n v="29"/>
    <n v="0.3"/>
    <x v="13"/>
    <x v="13"/>
  </r>
  <r>
    <x v="63"/>
    <x v="0"/>
    <x v="4"/>
    <x v="46"/>
    <n v="0.87"/>
    <n v="32"/>
    <n v="0.3"/>
    <x v="14"/>
    <x v="14"/>
  </r>
  <r>
    <x v="64"/>
    <x v="3"/>
    <x v="3"/>
    <x v="44"/>
    <n v="1.05"/>
    <n v="26"/>
    <n v="0.3"/>
    <x v="11"/>
    <x v="11"/>
  </r>
  <r>
    <x v="65"/>
    <x v="5"/>
    <x v="3"/>
    <x v="44"/>
    <n v="1.05"/>
    <n v="28"/>
    <n v="0.3"/>
    <x v="11"/>
    <x v="11"/>
  </r>
  <r>
    <x v="66"/>
    <x v="6"/>
    <x v="1"/>
    <x v="44"/>
    <n v="0.95"/>
    <n v="28"/>
    <n v="0.3"/>
    <x v="11"/>
    <x v="11"/>
  </r>
  <r>
    <x v="67"/>
    <x v="3"/>
    <x v="2"/>
    <x v="47"/>
    <n v="0.95"/>
    <n v="28"/>
    <n v="0.3"/>
    <x v="12"/>
    <x v="12"/>
  </r>
  <r>
    <x v="68"/>
    <x v="5"/>
    <x v="2"/>
    <x v="47"/>
    <n v="1"/>
    <n v="23"/>
    <n v="0.3"/>
    <x v="12"/>
    <x v="12"/>
  </r>
  <r>
    <x v="69"/>
    <x v="4"/>
    <x v="4"/>
    <x v="48"/>
    <n v="0.83"/>
    <n v="30"/>
    <n v="0.3"/>
    <x v="15"/>
    <x v="15"/>
  </r>
  <r>
    <x v="70"/>
    <x v="0"/>
    <x v="4"/>
    <x v="49"/>
    <n v="0.74"/>
    <n v="47"/>
    <n v="0.3"/>
    <x v="13"/>
    <x v="13"/>
  </r>
  <r>
    <x v="71"/>
    <x v="3"/>
    <x v="2"/>
    <x v="47"/>
    <n v="1"/>
    <n v="34"/>
    <n v="0.3"/>
    <x v="12"/>
    <x v="12"/>
  </r>
  <r>
    <x v="72"/>
    <x v="3"/>
    <x v="1"/>
    <x v="50"/>
    <n v="1.1100000000000001"/>
    <n v="33"/>
    <n v="0.3"/>
    <x v="5"/>
    <x v="5"/>
  </r>
  <r>
    <x v="73"/>
    <x v="2"/>
    <x v="3"/>
    <x v="51"/>
    <n v="1"/>
    <n v="31"/>
    <n v="0.3"/>
    <x v="12"/>
    <x v="12"/>
  </r>
  <r>
    <x v="74"/>
    <x v="3"/>
    <x v="2"/>
    <x v="52"/>
    <n v="1.1100000000000001"/>
    <n v="34"/>
    <n v="0.3"/>
    <x v="6"/>
    <x v="6"/>
  </r>
  <r>
    <x v="75"/>
    <x v="1"/>
    <x v="3"/>
    <x v="53"/>
    <n v="0.95"/>
    <n v="28"/>
    <n v="0.3"/>
    <x v="12"/>
    <x v="12"/>
  </r>
  <r>
    <x v="76"/>
    <x v="4"/>
    <x v="4"/>
    <x v="54"/>
    <n v="0.83"/>
    <n v="32"/>
    <n v="0.3"/>
    <x v="14"/>
    <x v="14"/>
  </r>
  <r>
    <x v="77"/>
    <x v="0"/>
    <x v="4"/>
    <x v="55"/>
    <n v="0.83"/>
    <n v="38"/>
    <n v="0.3"/>
    <x v="14"/>
    <x v="14"/>
  </r>
  <r>
    <x v="78"/>
    <x v="5"/>
    <x v="2"/>
    <x v="56"/>
    <n v="0.87"/>
    <n v="31"/>
    <n v="0.3"/>
    <x v="10"/>
    <x v="10"/>
  </r>
  <r>
    <x v="79"/>
    <x v="2"/>
    <x v="2"/>
    <x v="56"/>
    <n v="0.87"/>
    <n v="36"/>
    <n v="0.3"/>
    <x v="10"/>
    <x v="10"/>
  </r>
  <r>
    <x v="80"/>
    <x v="5"/>
    <x v="3"/>
    <x v="56"/>
    <n v="0.87"/>
    <n v="28"/>
    <n v="0.3"/>
    <x v="10"/>
    <x v="10"/>
  </r>
  <r>
    <x v="81"/>
    <x v="1"/>
    <x v="2"/>
    <x v="57"/>
    <n v="0.95"/>
    <n v="35"/>
    <n v="0.3"/>
    <x v="11"/>
    <x v="11"/>
  </r>
  <r>
    <x v="82"/>
    <x v="6"/>
    <x v="2"/>
    <x v="57"/>
    <n v="0.95"/>
    <n v="36"/>
    <n v="0.3"/>
    <x v="11"/>
    <x v="11"/>
  </r>
  <r>
    <x v="83"/>
    <x v="4"/>
    <x v="4"/>
    <x v="48"/>
    <n v="0.8"/>
    <n v="50"/>
    <n v="0.3"/>
    <x v="15"/>
    <x v="15"/>
  </r>
  <r>
    <x v="84"/>
    <x v="0"/>
    <x v="4"/>
    <x v="45"/>
    <n v="0.77"/>
    <n v="39"/>
    <n v="0.3"/>
    <x v="13"/>
    <x v="13"/>
  </r>
  <r>
    <x v="85"/>
    <x v="6"/>
    <x v="3"/>
    <x v="41"/>
    <n v="1"/>
    <n v="40"/>
    <n v="0.3"/>
    <x v="11"/>
    <x v="11"/>
  </r>
  <r>
    <x v="86"/>
    <x v="2"/>
    <x v="1"/>
    <x v="41"/>
    <n v="1"/>
    <n v="34"/>
    <n v="0.3"/>
    <x v="11"/>
    <x v="11"/>
  </r>
  <r>
    <x v="87"/>
    <x v="1"/>
    <x v="2"/>
    <x v="58"/>
    <n v="0.91"/>
    <n v="45"/>
    <n v="0.3"/>
    <x v="9"/>
    <x v="9"/>
  </r>
  <r>
    <x v="88"/>
    <x v="2"/>
    <x v="2"/>
    <x v="38"/>
    <n v="0.91"/>
    <n v="40"/>
    <n v="0.3"/>
    <x v="12"/>
    <x v="12"/>
  </r>
  <r>
    <x v="89"/>
    <x v="6"/>
    <x v="3"/>
    <x v="38"/>
    <n v="0.95"/>
    <n v="27"/>
    <n v="0.3"/>
    <x v="12"/>
    <x v="12"/>
  </r>
  <r>
    <x v="90"/>
    <x v="4"/>
    <x v="5"/>
    <x v="59"/>
    <n v="0.8"/>
    <n v="33"/>
    <n v="0.3"/>
    <x v="13"/>
    <x v="13"/>
  </r>
  <r>
    <x v="91"/>
    <x v="0"/>
    <x v="5"/>
    <x v="60"/>
    <n v="0.74"/>
    <n v="47"/>
    <n v="0.3"/>
    <x v="16"/>
    <x v="16"/>
  </r>
  <r>
    <x v="92"/>
    <x v="2"/>
    <x v="2"/>
    <x v="61"/>
    <n v="0.87"/>
    <n v="25"/>
    <n v="0.3"/>
    <x v="10"/>
    <x v="10"/>
  </r>
  <r>
    <x v="93"/>
    <x v="3"/>
    <x v="2"/>
    <x v="61"/>
    <n v="0.95"/>
    <n v="25"/>
    <n v="0.3"/>
    <x v="10"/>
    <x v="10"/>
  </r>
  <r>
    <x v="94"/>
    <x v="2"/>
    <x v="3"/>
    <x v="32"/>
    <n v="0.87"/>
    <n v="38"/>
    <n v="0.3"/>
    <x v="10"/>
    <x v="10"/>
  </r>
  <r>
    <x v="95"/>
    <x v="3"/>
    <x v="3"/>
    <x v="62"/>
    <n v="0.91"/>
    <n v="28"/>
    <n v="0.3"/>
    <x v="9"/>
    <x v="9"/>
  </r>
  <r>
    <x v="96"/>
    <x v="6"/>
    <x v="3"/>
    <x v="63"/>
    <n v="0.83"/>
    <n v="43"/>
    <n v="0.3"/>
    <x v="14"/>
    <x v="14"/>
  </r>
  <r>
    <x v="97"/>
    <x v="4"/>
    <x v="5"/>
    <x v="64"/>
    <n v="0.74"/>
    <n v="37"/>
    <n v="0.3"/>
    <x v="16"/>
    <x v="16"/>
  </r>
  <r>
    <x v="98"/>
    <x v="0"/>
    <x v="5"/>
    <x v="65"/>
    <n v="0.69"/>
    <n v="52"/>
    <n v="0.3"/>
    <x v="17"/>
    <x v="17"/>
  </r>
  <r>
    <x v="99"/>
    <x v="5"/>
    <x v="3"/>
    <x v="63"/>
    <n v="0.87"/>
    <n v="47"/>
    <n v="0.3"/>
    <x v="14"/>
    <x v="14"/>
  </r>
  <r>
    <x v="100"/>
    <x v="5"/>
    <x v="2"/>
    <x v="66"/>
    <n v="1"/>
    <n v="22"/>
    <n v="0.3"/>
    <x v="12"/>
    <x v="12"/>
  </r>
  <r>
    <x v="101"/>
    <x v="6"/>
    <x v="2"/>
    <x v="66"/>
    <n v="0.91"/>
    <n v="33"/>
    <n v="0.3"/>
    <x v="12"/>
    <x v="12"/>
  </r>
  <r>
    <x v="102"/>
    <x v="1"/>
    <x v="2"/>
    <x v="67"/>
    <n v="0.87"/>
    <n v="39"/>
    <n v="0.3"/>
    <x v="10"/>
    <x v="10"/>
  </r>
  <r>
    <x v="103"/>
    <x v="1"/>
    <x v="3"/>
    <x v="67"/>
    <n v="0.91"/>
    <n v="34"/>
    <n v="0.3"/>
    <x v="10"/>
    <x v="10"/>
  </r>
  <r>
    <x v="104"/>
    <x v="4"/>
    <x v="5"/>
    <x v="60"/>
    <n v="0.74"/>
    <n v="41"/>
    <n v="0.3"/>
    <x v="16"/>
    <x v="16"/>
  </r>
  <r>
    <x v="105"/>
    <x v="0"/>
    <x v="5"/>
    <x v="68"/>
    <n v="0.69"/>
    <n v="43"/>
    <n v="0.3"/>
    <x v="17"/>
    <x v="17"/>
  </r>
  <r>
    <x v="106"/>
    <x v="6"/>
    <x v="2"/>
    <x v="69"/>
    <n v="0.87"/>
    <n v="31"/>
    <n v="0.3"/>
    <x v="9"/>
    <x v="9"/>
  </r>
  <r>
    <x v="107"/>
    <x v="5"/>
    <x v="4"/>
    <x v="70"/>
    <n v="0.8"/>
    <n v="29"/>
    <n v="0.3"/>
    <x v="14"/>
    <x v="14"/>
  </r>
  <r>
    <x v="108"/>
    <x v="5"/>
    <x v="3"/>
    <x v="71"/>
    <n v="0.91"/>
    <n v="46"/>
    <n v="0.3"/>
    <x v="9"/>
    <x v="9"/>
  </r>
  <r>
    <x v="109"/>
    <x v="2"/>
    <x v="3"/>
    <x v="71"/>
    <n v="0.83"/>
    <n v="46"/>
    <n v="0.3"/>
    <x v="9"/>
    <x v="9"/>
  </r>
  <r>
    <x v="110"/>
    <x v="5"/>
    <x v="3"/>
    <x v="54"/>
    <n v="0.83"/>
    <n v="33"/>
    <n v="0.3"/>
    <x v="14"/>
    <x v="14"/>
  </r>
  <r>
    <x v="111"/>
    <x v="4"/>
    <x v="5"/>
    <x v="59"/>
    <n v="0.77"/>
    <n v="47"/>
    <n v="0.3"/>
    <x v="13"/>
    <x v="13"/>
  </r>
  <r>
    <x v="112"/>
    <x v="0"/>
    <x v="5"/>
    <x v="72"/>
    <n v="0.77"/>
    <n v="50"/>
    <n v="0.3"/>
    <x v="16"/>
    <x v="16"/>
  </r>
  <r>
    <x v="113"/>
    <x v="3"/>
    <x v="3"/>
    <x v="54"/>
    <n v="0.87"/>
    <n v="30"/>
    <n v="0.3"/>
    <x v="14"/>
    <x v="14"/>
  </r>
  <r>
    <x v="114"/>
    <x v="5"/>
    <x v="6"/>
    <x v="73"/>
    <n v="0.77"/>
    <n v="47"/>
    <n v="0.3"/>
    <x v="15"/>
    <x v="15"/>
  </r>
  <r>
    <x v="115"/>
    <x v="1"/>
    <x v="6"/>
    <x v="73"/>
    <n v="0.77"/>
    <n v="38"/>
    <n v="0.3"/>
    <x v="15"/>
    <x v="15"/>
  </r>
  <r>
    <x v="116"/>
    <x v="2"/>
    <x v="3"/>
    <x v="74"/>
    <n v="0.87"/>
    <n v="28"/>
    <n v="0.3"/>
    <x v="9"/>
    <x v="9"/>
  </r>
  <r>
    <x v="117"/>
    <x v="1"/>
    <x v="3"/>
    <x v="74"/>
    <n v="0.91"/>
    <n v="37"/>
    <n v="0.3"/>
    <x v="9"/>
    <x v="9"/>
  </r>
  <r>
    <x v="118"/>
    <x v="4"/>
    <x v="5"/>
    <x v="68"/>
    <n v="0.71"/>
    <n v="32"/>
    <n v="0.3"/>
    <x v="17"/>
    <x v="17"/>
  </r>
  <r>
    <x v="119"/>
    <x v="0"/>
    <x v="5"/>
    <x v="75"/>
    <n v="0.74"/>
    <n v="35"/>
    <n v="0.3"/>
    <x v="17"/>
    <x v="17"/>
  </r>
  <r>
    <x v="120"/>
    <x v="5"/>
    <x v="4"/>
    <x v="76"/>
    <n v="0.8"/>
    <n v="47"/>
    <n v="0.3"/>
    <x v="15"/>
    <x v="15"/>
  </r>
  <r>
    <x v="121"/>
    <x v="3"/>
    <x v="3"/>
    <x v="33"/>
    <n v="0.87"/>
    <n v="41"/>
    <n v="0.3"/>
    <x v="9"/>
    <x v="9"/>
  </r>
  <r>
    <x v="122"/>
    <x v="3"/>
    <x v="4"/>
    <x v="46"/>
    <n v="0.87"/>
    <n v="48"/>
    <n v="0.3"/>
    <x v="14"/>
    <x v="14"/>
  </r>
  <r>
    <x v="123"/>
    <x v="5"/>
    <x v="4"/>
    <x v="46"/>
    <n v="0.87"/>
    <n v="35"/>
    <n v="0.3"/>
    <x v="14"/>
    <x v="14"/>
  </r>
  <r>
    <x v="124"/>
    <x v="1"/>
    <x v="4"/>
    <x v="46"/>
    <n v="0.83"/>
    <n v="48"/>
    <n v="0.3"/>
    <x v="14"/>
    <x v="14"/>
  </r>
  <r>
    <x v="125"/>
    <x v="4"/>
    <x v="7"/>
    <x v="77"/>
    <n v="0.67"/>
    <n v="51"/>
    <n v="0.3"/>
    <x v="18"/>
    <x v="18"/>
  </r>
  <r>
    <x v="126"/>
    <x v="0"/>
    <x v="7"/>
    <x v="78"/>
    <n v="0.65"/>
    <n v="49"/>
    <n v="0.3"/>
    <x v="18"/>
    <x v="18"/>
  </r>
  <r>
    <x v="127"/>
    <x v="1"/>
    <x v="3"/>
    <x v="46"/>
    <n v="0.8"/>
    <n v="28"/>
    <n v="0.3"/>
    <x v="14"/>
    <x v="14"/>
  </r>
  <r>
    <x v="128"/>
    <x v="6"/>
    <x v="3"/>
    <x v="46"/>
    <n v="0.83"/>
    <n v="47"/>
    <n v="0.3"/>
    <x v="14"/>
    <x v="14"/>
  </r>
  <r>
    <x v="129"/>
    <x v="6"/>
    <x v="4"/>
    <x v="79"/>
    <n v="0.83"/>
    <n v="30"/>
    <n v="0.3"/>
    <x v="15"/>
    <x v="15"/>
  </r>
  <r>
    <x v="130"/>
    <x v="2"/>
    <x v="4"/>
    <x v="80"/>
    <n v="0.77"/>
    <n v="50"/>
    <n v="0.3"/>
    <x v="13"/>
    <x v="13"/>
  </r>
  <r>
    <x v="131"/>
    <x v="6"/>
    <x v="4"/>
    <x v="80"/>
    <n v="0.74"/>
    <n v="38"/>
    <n v="0.3"/>
    <x v="13"/>
    <x v="13"/>
  </r>
  <r>
    <x v="132"/>
    <x v="4"/>
    <x v="7"/>
    <x v="81"/>
    <n v="0.65"/>
    <n v="34"/>
    <n v="0.3"/>
    <x v="19"/>
    <x v="19"/>
  </r>
  <r>
    <x v="133"/>
    <x v="0"/>
    <x v="7"/>
    <x v="82"/>
    <n v="0.63"/>
    <n v="58"/>
    <n v="0.3"/>
    <x v="20"/>
    <x v="20"/>
  </r>
  <r>
    <x v="134"/>
    <x v="2"/>
    <x v="4"/>
    <x v="55"/>
    <n v="0.83"/>
    <n v="41"/>
    <n v="0.3"/>
    <x v="14"/>
    <x v="14"/>
  </r>
  <r>
    <x v="135"/>
    <x v="5"/>
    <x v="4"/>
    <x v="83"/>
    <n v="0.8"/>
    <n v="31"/>
    <n v="0.3"/>
    <x v="15"/>
    <x v="15"/>
  </r>
  <r>
    <x v="136"/>
    <x v="1"/>
    <x v="4"/>
    <x v="83"/>
    <n v="0.83"/>
    <n v="36"/>
    <n v="0.3"/>
    <x v="15"/>
    <x v="15"/>
  </r>
  <r>
    <x v="137"/>
    <x v="6"/>
    <x v="4"/>
    <x v="83"/>
    <n v="0.83"/>
    <n v="39"/>
    <n v="0.3"/>
    <x v="15"/>
    <x v="15"/>
  </r>
  <r>
    <x v="138"/>
    <x v="5"/>
    <x v="5"/>
    <x v="59"/>
    <n v="0.8"/>
    <n v="31"/>
    <n v="0.3"/>
    <x v="13"/>
    <x v="13"/>
  </r>
  <r>
    <x v="139"/>
    <x v="4"/>
    <x v="7"/>
    <x v="84"/>
    <n v="0.67"/>
    <n v="59"/>
    <n v="0.3"/>
    <x v="21"/>
    <x v="21"/>
  </r>
  <r>
    <x v="140"/>
    <x v="0"/>
    <x v="7"/>
    <x v="85"/>
    <n v="0.69"/>
    <n v="47"/>
    <n v="0.3"/>
    <x v="18"/>
    <x v="18"/>
  </r>
  <r>
    <x v="141"/>
    <x v="6"/>
    <x v="4"/>
    <x v="86"/>
    <n v="0.87"/>
    <n v="46"/>
    <n v="0.3"/>
    <x v="14"/>
    <x v="14"/>
  </r>
  <r>
    <x v="142"/>
    <x v="3"/>
    <x v="4"/>
    <x v="48"/>
    <n v="0.77"/>
    <n v="33"/>
    <n v="0.3"/>
    <x v="15"/>
    <x v="15"/>
  </r>
  <r>
    <x v="143"/>
    <x v="5"/>
    <x v="6"/>
    <x v="48"/>
    <n v="0.77"/>
    <n v="39"/>
    <n v="0.3"/>
    <x v="15"/>
    <x v="15"/>
  </r>
  <r>
    <x v="144"/>
    <x v="3"/>
    <x v="6"/>
    <x v="48"/>
    <n v="0.8"/>
    <n v="28"/>
    <n v="0.3"/>
    <x v="15"/>
    <x v="15"/>
  </r>
  <r>
    <x v="145"/>
    <x v="3"/>
    <x v="6"/>
    <x v="48"/>
    <n v="0.77"/>
    <n v="35"/>
    <n v="0.3"/>
    <x v="15"/>
    <x v="15"/>
  </r>
  <r>
    <x v="146"/>
    <x v="4"/>
    <x v="7"/>
    <x v="82"/>
    <n v="0.63"/>
    <n v="56"/>
    <n v="0.3"/>
    <x v="20"/>
    <x v="20"/>
  </r>
  <r>
    <x v="147"/>
    <x v="0"/>
    <x v="7"/>
    <x v="85"/>
    <n v="0.65"/>
    <n v="45"/>
    <n v="0.3"/>
    <x v="18"/>
    <x v="18"/>
  </r>
  <r>
    <x v="148"/>
    <x v="6"/>
    <x v="4"/>
    <x v="87"/>
    <n v="0.77"/>
    <n v="43"/>
    <n v="0.3"/>
    <x v="13"/>
    <x v="13"/>
  </r>
  <r>
    <x v="149"/>
    <x v="2"/>
    <x v="4"/>
    <x v="87"/>
    <n v="0.77"/>
    <n v="48"/>
    <n v="0.3"/>
    <x v="13"/>
    <x v="13"/>
  </r>
  <r>
    <x v="150"/>
    <x v="3"/>
    <x v="5"/>
    <x v="87"/>
    <n v="0.74"/>
    <n v="48"/>
    <n v="0.3"/>
    <x v="13"/>
    <x v="13"/>
  </r>
  <r>
    <x v="151"/>
    <x v="3"/>
    <x v="6"/>
    <x v="87"/>
    <n v="0.74"/>
    <n v="32"/>
    <n v="0.3"/>
    <x v="13"/>
    <x v="13"/>
  </r>
  <r>
    <x v="152"/>
    <x v="1"/>
    <x v="6"/>
    <x v="87"/>
    <n v="0.74"/>
    <n v="51"/>
    <n v="0.3"/>
    <x v="13"/>
    <x v="13"/>
  </r>
  <r>
    <x v="153"/>
    <x v="4"/>
    <x v="8"/>
    <x v="88"/>
    <n v="0.56000000000000005"/>
    <n v="59"/>
    <n v="0.3"/>
    <x v="22"/>
    <x v="22"/>
  </r>
  <r>
    <x v="154"/>
    <x v="0"/>
    <x v="8"/>
    <x v="89"/>
    <n v="0.51"/>
    <n v="43"/>
    <n v="0.3"/>
    <x v="23"/>
    <x v="23"/>
  </r>
  <r>
    <x v="155"/>
    <x v="1"/>
    <x v="6"/>
    <x v="87"/>
    <n v="0.77"/>
    <n v="46"/>
    <n v="0.3"/>
    <x v="13"/>
    <x v="13"/>
  </r>
  <r>
    <x v="156"/>
    <x v="3"/>
    <x v="6"/>
    <x v="87"/>
    <n v="0.8"/>
    <n v="50"/>
    <n v="0.3"/>
    <x v="13"/>
    <x v="13"/>
  </r>
  <r>
    <x v="157"/>
    <x v="2"/>
    <x v="5"/>
    <x v="90"/>
    <n v="0.74"/>
    <n v="32"/>
    <n v="0.3"/>
    <x v="16"/>
    <x v="16"/>
  </r>
  <r>
    <x v="158"/>
    <x v="1"/>
    <x v="4"/>
    <x v="91"/>
    <n v="0.87"/>
    <n v="35"/>
    <n v="0.3"/>
    <x v="14"/>
    <x v="14"/>
  </r>
  <r>
    <x v="159"/>
    <x v="2"/>
    <x v="4"/>
    <x v="92"/>
    <n v="0.83"/>
    <n v="31"/>
    <n v="0.3"/>
    <x v="15"/>
    <x v="15"/>
  </r>
  <r>
    <x v="160"/>
    <x v="4"/>
    <x v="8"/>
    <x v="93"/>
    <n v="0.54"/>
    <n v="54"/>
    <n v="0.3"/>
    <x v="22"/>
    <x v="22"/>
  </r>
  <r>
    <x v="161"/>
    <x v="0"/>
    <x v="8"/>
    <x v="94"/>
    <n v="0.53"/>
    <n v="42"/>
    <n v="0.3"/>
    <x v="24"/>
    <x v="24"/>
  </r>
  <r>
    <x v="162"/>
    <x v="1"/>
    <x v="6"/>
    <x v="92"/>
    <n v="0.8"/>
    <n v="34"/>
    <n v="0.3"/>
    <x v="15"/>
    <x v="15"/>
  </r>
  <r>
    <x v="163"/>
    <x v="2"/>
    <x v="5"/>
    <x v="95"/>
    <n v="0.74"/>
    <n v="44"/>
    <n v="0.3"/>
    <x v="16"/>
    <x v="16"/>
  </r>
  <r>
    <x v="164"/>
    <x v="6"/>
    <x v="5"/>
    <x v="95"/>
    <n v="0.77"/>
    <n v="53"/>
    <n v="0.3"/>
    <x v="16"/>
    <x v="16"/>
  </r>
  <r>
    <x v="165"/>
    <x v="3"/>
    <x v="9"/>
    <x v="95"/>
    <n v="0.74"/>
    <n v="54"/>
    <n v="0.3"/>
    <x v="16"/>
    <x v="16"/>
  </r>
  <r>
    <x v="166"/>
    <x v="5"/>
    <x v="9"/>
    <x v="95"/>
    <n v="0.71"/>
    <n v="42"/>
    <n v="0.3"/>
    <x v="16"/>
    <x v="16"/>
  </r>
  <r>
    <x v="167"/>
    <x v="4"/>
    <x v="8"/>
    <x v="96"/>
    <n v="0.65"/>
    <n v="47"/>
    <n v="0.3"/>
    <x v="20"/>
    <x v="20"/>
  </r>
  <r>
    <x v="168"/>
    <x v="0"/>
    <x v="8"/>
    <x v="97"/>
    <n v="0.59"/>
    <n v="60"/>
    <n v="0.3"/>
    <x v="25"/>
    <x v="25"/>
  </r>
  <r>
    <x v="169"/>
    <x v="2"/>
    <x v="4"/>
    <x v="98"/>
    <n v="0.77"/>
    <n v="28"/>
    <n v="0.3"/>
    <x v="15"/>
    <x v="15"/>
  </r>
  <r>
    <x v="170"/>
    <x v="1"/>
    <x v="4"/>
    <x v="98"/>
    <n v="0.77"/>
    <n v="32"/>
    <n v="0.3"/>
    <x v="15"/>
    <x v="15"/>
  </r>
  <r>
    <x v="171"/>
    <x v="5"/>
    <x v="4"/>
    <x v="98"/>
    <n v="0.83"/>
    <n v="39"/>
    <n v="0.3"/>
    <x v="15"/>
    <x v="15"/>
  </r>
  <r>
    <x v="172"/>
    <x v="2"/>
    <x v="6"/>
    <x v="98"/>
    <n v="0.8"/>
    <n v="50"/>
    <n v="0.3"/>
    <x v="15"/>
    <x v="15"/>
  </r>
  <r>
    <x v="173"/>
    <x v="3"/>
    <x v="4"/>
    <x v="99"/>
    <n v="0.74"/>
    <n v="30"/>
    <n v="0.3"/>
    <x v="13"/>
    <x v="13"/>
  </r>
  <r>
    <x v="174"/>
    <x v="4"/>
    <x v="8"/>
    <x v="100"/>
    <n v="0.56999999999999995"/>
    <n v="50"/>
    <n v="0.3"/>
    <x v="22"/>
    <x v="22"/>
  </r>
  <r>
    <x v="175"/>
    <x v="0"/>
    <x v="8"/>
    <x v="101"/>
    <n v="0.51"/>
    <n v="58"/>
    <n v="0.3"/>
    <x v="26"/>
    <x v="26"/>
  </r>
  <r>
    <x v="176"/>
    <x v="5"/>
    <x v="6"/>
    <x v="99"/>
    <n v="0.8"/>
    <n v="33"/>
    <n v="0.3"/>
    <x v="13"/>
    <x v="13"/>
  </r>
  <r>
    <x v="177"/>
    <x v="5"/>
    <x v="6"/>
    <x v="99"/>
    <n v="0.8"/>
    <n v="41"/>
    <n v="0.3"/>
    <x v="13"/>
    <x v="13"/>
  </r>
  <r>
    <x v="178"/>
    <x v="3"/>
    <x v="5"/>
    <x v="72"/>
    <n v="0.74"/>
    <n v="51"/>
    <n v="0.3"/>
    <x v="16"/>
    <x v="16"/>
  </r>
  <r>
    <x v="179"/>
    <x v="1"/>
    <x v="5"/>
    <x v="72"/>
    <n v="0.74"/>
    <n v="34"/>
    <n v="0.3"/>
    <x v="16"/>
    <x v="16"/>
  </r>
  <r>
    <x v="180"/>
    <x v="5"/>
    <x v="5"/>
    <x v="102"/>
    <n v="0.69"/>
    <n v="46"/>
    <n v="0.3"/>
    <x v="17"/>
    <x v="17"/>
  </r>
  <r>
    <x v="181"/>
    <x v="4"/>
    <x v="10"/>
    <x v="103"/>
    <n v="0.47"/>
    <n v="59"/>
    <n v="0.5"/>
    <x v="27"/>
    <x v="27"/>
  </r>
  <r>
    <x v="182"/>
    <x v="0"/>
    <x v="10"/>
    <x v="104"/>
    <n v="0.51"/>
    <n v="68"/>
    <n v="0.5"/>
    <x v="23"/>
    <x v="28"/>
  </r>
  <r>
    <x v="183"/>
    <x v="1"/>
    <x v="9"/>
    <x v="102"/>
    <n v="0.71"/>
    <n v="36"/>
    <n v="0.3"/>
    <x v="17"/>
    <x v="17"/>
  </r>
  <r>
    <x v="184"/>
    <x v="3"/>
    <x v="9"/>
    <x v="102"/>
    <n v="0.71"/>
    <n v="33"/>
    <n v="0.3"/>
    <x v="17"/>
    <x v="17"/>
  </r>
  <r>
    <x v="185"/>
    <x v="3"/>
    <x v="4"/>
    <x v="105"/>
    <n v="0.77"/>
    <n v="28"/>
    <n v="0.3"/>
    <x v="15"/>
    <x v="15"/>
  </r>
  <r>
    <x v="186"/>
    <x v="6"/>
    <x v="6"/>
    <x v="105"/>
    <n v="0.77"/>
    <n v="33"/>
    <n v="0.3"/>
    <x v="15"/>
    <x v="15"/>
  </r>
  <r>
    <x v="187"/>
    <x v="6"/>
    <x v="6"/>
    <x v="105"/>
    <n v="0.8"/>
    <n v="44"/>
    <n v="0.3"/>
    <x v="15"/>
    <x v="15"/>
  </r>
  <r>
    <x v="188"/>
    <x v="4"/>
    <x v="10"/>
    <x v="106"/>
    <n v="0.56999999999999995"/>
    <n v="44"/>
    <n v="0.5"/>
    <x v="28"/>
    <x v="29"/>
  </r>
  <r>
    <x v="189"/>
    <x v="0"/>
    <x v="10"/>
    <x v="107"/>
    <n v="0.59"/>
    <n v="44"/>
    <n v="0.5"/>
    <x v="29"/>
    <x v="30"/>
  </r>
  <r>
    <x v="190"/>
    <x v="2"/>
    <x v="5"/>
    <x v="49"/>
    <n v="0.77"/>
    <n v="49"/>
    <n v="0.3"/>
    <x v="13"/>
    <x v="13"/>
  </r>
  <r>
    <x v="191"/>
    <x v="6"/>
    <x v="6"/>
    <x v="49"/>
    <n v="0.77"/>
    <n v="47"/>
    <n v="0.3"/>
    <x v="13"/>
    <x v="13"/>
  </r>
  <r>
    <x v="192"/>
    <x v="2"/>
    <x v="6"/>
    <x v="49"/>
    <n v="0.8"/>
    <n v="28"/>
    <n v="0.3"/>
    <x v="13"/>
    <x v="13"/>
  </r>
  <r>
    <x v="193"/>
    <x v="1"/>
    <x v="6"/>
    <x v="49"/>
    <n v="0.74"/>
    <n v="48"/>
    <n v="0.3"/>
    <x v="13"/>
    <x v="13"/>
  </r>
  <r>
    <x v="194"/>
    <x v="1"/>
    <x v="9"/>
    <x v="108"/>
    <n v="0.71"/>
    <n v="39"/>
    <n v="0.3"/>
    <x v="16"/>
    <x v="16"/>
  </r>
  <r>
    <x v="195"/>
    <x v="4"/>
    <x v="10"/>
    <x v="109"/>
    <n v="0.54"/>
    <n v="56"/>
    <n v="0.5"/>
    <x v="22"/>
    <x v="31"/>
  </r>
  <r>
    <x v="196"/>
    <x v="0"/>
    <x v="10"/>
    <x v="110"/>
    <n v="0.59"/>
    <n v="50"/>
    <n v="0.5"/>
    <x v="28"/>
    <x v="29"/>
  </r>
  <r>
    <x v="197"/>
    <x v="1"/>
    <x v="9"/>
    <x v="108"/>
    <n v="0.77"/>
    <n v="51"/>
    <n v="0.3"/>
    <x v="16"/>
    <x v="16"/>
  </r>
  <r>
    <x v="198"/>
    <x v="1"/>
    <x v="5"/>
    <x v="111"/>
    <n v="0.71"/>
    <n v="31"/>
    <n v="0.3"/>
    <x v="17"/>
    <x v="17"/>
  </r>
  <r>
    <x v="199"/>
    <x v="1"/>
    <x v="5"/>
    <x v="112"/>
    <n v="0.74"/>
    <n v="31"/>
    <n v="0.3"/>
    <x v="13"/>
    <x v="13"/>
  </r>
  <r>
    <x v="200"/>
    <x v="6"/>
    <x v="5"/>
    <x v="112"/>
    <n v="0.8"/>
    <n v="48"/>
    <n v="0.3"/>
    <x v="13"/>
    <x v="13"/>
  </r>
  <r>
    <x v="201"/>
    <x v="2"/>
    <x v="6"/>
    <x v="112"/>
    <n v="0.74"/>
    <n v="42"/>
    <n v="0.3"/>
    <x v="13"/>
    <x v="13"/>
  </r>
  <r>
    <x v="202"/>
    <x v="4"/>
    <x v="10"/>
    <x v="113"/>
    <n v="0.47"/>
    <n v="49"/>
    <n v="0.5"/>
    <x v="30"/>
    <x v="32"/>
  </r>
  <r>
    <x v="203"/>
    <x v="0"/>
    <x v="10"/>
    <x v="114"/>
    <n v="0.51"/>
    <n v="72"/>
    <n v="0.5"/>
    <x v="26"/>
    <x v="33"/>
  </r>
  <r>
    <x v="204"/>
    <x v="6"/>
    <x v="6"/>
    <x v="112"/>
    <n v="0.77"/>
    <n v="33"/>
    <n v="0.3"/>
    <x v="13"/>
    <x v="13"/>
  </r>
  <r>
    <x v="205"/>
    <x v="2"/>
    <x v="6"/>
    <x v="115"/>
    <n v="0.71"/>
    <n v="52"/>
    <n v="0.3"/>
    <x v="16"/>
    <x v="16"/>
  </r>
  <r>
    <x v="206"/>
    <x v="3"/>
    <x v="7"/>
    <x v="116"/>
    <n v="0.69"/>
    <n v="32"/>
    <n v="0.3"/>
    <x v="21"/>
    <x v="21"/>
  </r>
  <r>
    <x v="207"/>
    <x v="2"/>
    <x v="9"/>
    <x v="116"/>
    <n v="0.67"/>
    <n v="41"/>
    <n v="0.3"/>
    <x v="21"/>
    <x v="21"/>
  </r>
  <r>
    <x v="208"/>
    <x v="5"/>
    <x v="5"/>
    <x v="117"/>
    <n v="0.77"/>
    <n v="50"/>
    <n v="0.3"/>
    <x v="13"/>
    <x v="13"/>
  </r>
  <r>
    <x v="209"/>
    <x v="4"/>
    <x v="10"/>
    <x v="118"/>
    <n v="0.56999999999999995"/>
    <n v="50"/>
    <n v="0.5"/>
    <x v="22"/>
    <x v="31"/>
  </r>
  <r>
    <x v="210"/>
    <x v="0"/>
    <x v="10"/>
    <x v="119"/>
    <n v="0.59"/>
    <n v="52"/>
    <n v="0.5"/>
    <x v="28"/>
    <x v="29"/>
  </r>
  <r>
    <x v="211"/>
    <x v="3"/>
    <x v="6"/>
    <x v="117"/>
    <n v="0.74"/>
    <n v="47"/>
    <n v="0.3"/>
    <x v="13"/>
    <x v="13"/>
  </r>
  <r>
    <x v="212"/>
    <x v="5"/>
    <x v="9"/>
    <x v="64"/>
    <n v="0.71"/>
    <n v="29"/>
    <n v="0.3"/>
    <x v="16"/>
    <x v="16"/>
  </r>
  <r>
    <x v="213"/>
    <x v="3"/>
    <x v="5"/>
    <x v="120"/>
    <n v="0.71"/>
    <n v="56"/>
    <n v="0.3"/>
    <x v="17"/>
    <x v="17"/>
  </r>
  <r>
    <x v="214"/>
    <x v="6"/>
    <x v="5"/>
    <x v="84"/>
    <n v="0.71"/>
    <n v="33"/>
    <n v="0.3"/>
    <x v="21"/>
    <x v="21"/>
  </r>
  <r>
    <x v="215"/>
    <x v="6"/>
    <x v="9"/>
    <x v="121"/>
    <n v="0.71"/>
    <n v="42"/>
    <n v="0.3"/>
    <x v="16"/>
    <x v="16"/>
  </r>
  <r>
    <x v="216"/>
    <x v="4"/>
    <x v="11"/>
    <x v="122"/>
    <n v="0.61"/>
    <n v="66"/>
    <n v="0.5"/>
    <x v="25"/>
    <x v="34"/>
  </r>
  <r>
    <x v="217"/>
    <x v="0"/>
    <x v="11"/>
    <x v="82"/>
    <n v="0.61"/>
    <n v="36"/>
    <n v="0.5"/>
    <x v="20"/>
    <x v="35"/>
  </r>
  <r>
    <x v="218"/>
    <x v="3"/>
    <x v="9"/>
    <x v="121"/>
    <n v="0.71"/>
    <n v="37"/>
    <n v="0.3"/>
    <x v="16"/>
    <x v="16"/>
  </r>
  <r>
    <x v="219"/>
    <x v="2"/>
    <x v="9"/>
    <x v="121"/>
    <n v="0.74"/>
    <n v="34"/>
    <n v="0.3"/>
    <x v="16"/>
    <x v="16"/>
  </r>
  <r>
    <x v="220"/>
    <x v="3"/>
    <x v="5"/>
    <x v="68"/>
    <n v="0.69"/>
    <n v="48"/>
    <n v="0.3"/>
    <x v="17"/>
    <x v="17"/>
  </r>
  <r>
    <x v="221"/>
    <x v="1"/>
    <x v="5"/>
    <x v="68"/>
    <n v="0.71"/>
    <n v="37"/>
    <n v="0.3"/>
    <x v="17"/>
    <x v="17"/>
  </r>
  <r>
    <x v="222"/>
    <x v="2"/>
    <x v="9"/>
    <x v="68"/>
    <n v="0.71"/>
    <n v="37"/>
    <n v="0.3"/>
    <x v="17"/>
    <x v="17"/>
  </r>
  <r>
    <x v="223"/>
    <x v="4"/>
    <x v="11"/>
    <x v="123"/>
    <n v="0.65"/>
    <n v="43"/>
    <n v="0.5"/>
    <x v="18"/>
    <x v="36"/>
  </r>
  <r>
    <x v="224"/>
    <x v="0"/>
    <x v="11"/>
    <x v="123"/>
    <n v="0.65"/>
    <n v="54"/>
    <n v="0.5"/>
    <x v="18"/>
    <x v="36"/>
  </r>
  <r>
    <x v="225"/>
    <x v="1"/>
    <x v="7"/>
    <x v="124"/>
    <n v="0.69"/>
    <n v="40"/>
    <n v="0.3"/>
    <x v="18"/>
    <x v="18"/>
  </r>
  <r>
    <x v="226"/>
    <x v="1"/>
    <x v="7"/>
    <x v="124"/>
    <n v="0.67"/>
    <n v="55"/>
    <n v="0.3"/>
    <x v="18"/>
    <x v="18"/>
  </r>
  <r>
    <x v="227"/>
    <x v="2"/>
    <x v="11"/>
    <x v="124"/>
    <n v="0.69"/>
    <n v="45"/>
    <n v="0.5"/>
    <x v="18"/>
    <x v="36"/>
  </r>
  <r>
    <x v="228"/>
    <x v="6"/>
    <x v="5"/>
    <x v="125"/>
    <n v="0.74"/>
    <n v="30"/>
    <n v="0.3"/>
    <x v="17"/>
    <x v="17"/>
  </r>
  <r>
    <x v="229"/>
    <x v="2"/>
    <x v="9"/>
    <x v="125"/>
    <n v="0.71"/>
    <n v="48"/>
    <n v="0.3"/>
    <x v="17"/>
    <x v="17"/>
  </r>
  <r>
    <x v="230"/>
    <x v="4"/>
    <x v="11"/>
    <x v="126"/>
    <n v="0.61"/>
    <n v="58"/>
    <n v="0.5"/>
    <x v="25"/>
    <x v="34"/>
  </r>
  <r>
    <x v="231"/>
    <x v="0"/>
    <x v="11"/>
    <x v="127"/>
    <n v="0.65"/>
    <n v="53"/>
    <n v="0.5"/>
    <x v="20"/>
    <x v="35"/>
  </r>
  <r>
    <x v="232"/>
    <x v="3"/>
    <x v="7"/>
    <x v="77"/>
    <n v="0.65"/>
    <n v="56"/>
    <n v="0.3"/>
    <x v="18"/>
    <x v="18"/>
  </r>
  <r>
    <x v="233"/>
    <x v="2"/>
    <x v="7"/>
    <x v="77"/>
    <n v="0.67"/>
    <n v="40"/>
    <n v="0.3"/>
    <x v="18"/>
    <x v="18"/>
  </r>
  <r>
    <x v="234"/>
    <x v="3"/>
    <x v="7"/>
    <x v="77"/>
    <n v="0.65"/>
    <n v="32"/>
    <n v="0.3"/>
    <x v="18"/>
    <x v="18"/>
  </r>
  <r>
    <x v="235"/>
    <x v="2"/>
    <x v="5"/>
    <x v="75"/>
    <n v="0.74"/>
    <n v="48"/>
    <n v="0.3"/>
    <x v="17"/>
    <x v="17"/>
  </r>
  <r>
    <x v="236"/>
    <x v="6"/>
    <x v="9"/>
    <x v="75"/>
    <n v="0.69"/>
    <n v="52"/>
    <n v="0.3"/>
    <x v="17"/>
    <x v="17"/>
  </r>
  <r>
    <x v="237"/>
    <x v="4"/>
    <x v="11"/>
    <x v="81"/>
    <n v="0.63"/>
    <n v="46"/>
    <n v="0.5"/>
    <x v="19"/>
    <x v="37"/>
  </r>
  <r>
    <x v="238"/>
    <x v="0"/>
    <x v="11"/>
    <x v="124"/>
    <n v="0.65"/>
    <n v="45"/>
    <n v="0.5"/>
    <x v="18"/>
    <x v="36"/>
  </r>
  <r>
    <x v="239"/>
    <x v="1"/>
    <x v="9"/>
    <x v="128"/>
    <n v="0.67"/>
    <n v="48"/>
    <n v="0.3"/>
    <x v="21"/>
    <x v="21"/>
  </r>
  <r>
    <x v="240"/>
    <x v="5"/>
    <x v="9"/>
    <x v="128"/>
    <n v="0.69"/>
    <n v="38"/>
    <n v="0.3"/>
    <x v="21"/>
    <x v="21"/>
  </r>
  <r>
    <x v="241"/>
    <x v="5"/>
    <x v="11"/>
    <x v="123"/>
    <n v="0.69"/>
    <n v="58"/>
    <n v="0.5"/>
    <x v="18"/>
    <x v="36"/>
  </r>
  <r>
    <x v="242"/>
    <x v="5"/>
    <x v="11"/>
    <x v="129"/>
    <n v="0.67"/>
    <n v="42"/>
    <n v="0.5"/>
    <x v="19"/>
    <x v="37"/>
  </r>
  <r>
    <x v="243"/>
    <x v="3"/>
    <x v="11"/>
    <x v="129"/>
    <n v="0.65"/>
    <n v="58"/>
    <n v="0.5"/>
    <x v="19"/>
    <x v="37"/>
  </r>
  <r>
    <x v="244"/>
    <x v="4"/>
    <x v="9"/>
    <x v="128"/>
    <n v="0.69"/>
    <n v="53"/>
    <n v="0.3"/>
    <x v="21"/>
    <x v="21"/>
  </r>
  <r>
    <x v="245"/>
    <x v="0"/>
    <x v="9"/>
    <x v="102"/>
    <n v="0.69"/>
    <n v="50"/>
    <n v="0.3"/>
    <x v="17"/>
    <x v="17"/>
  </r>
  <r>
    <x v="246"/>
    <x v="5"/>
    <x v="5"/>
    <x v="130"/>
    <n v="0.69"/>
    <n v="42"/>
    <n v="0.3"/>
    <x v="17"/>
    <x v="17"/>
  </r>
  <r>
    <x v="247"/>
    <x v="5"/>
    <x v="9"/>
    <x v="131"/>
    <n v="0.67"/>
    <n v="49"/>
    <n v="0.3"/>
    <x v="21"/>
    <x v="21"/>
  </r>
  <r>
    <x v="248"/>
    <x v="3"/>
    <x v="9"/>
    <x v="131"/>
    <n v="0.69"/>
    <n v="38"/>
    <n v="0.3"/>
    <x v="21"/>
    <x v="21"/>
  </r>
  <r>
    <x v="249"/>
    <x v="1"/>
    <x v="11"/>
    <x v="132"/>
    <n v="0.65"/>
    <n v="50"/>
    <n v="0.5"/>
    <x v="18"/>
    <x v="36"/>
  </r>
  <r>
    <x v="250"/>
    <x v="1"/>
    <x v="11"/>
    <x v="133"/>
    <n v="0.63"/>
    <n v="55"/>
    <n v="0.5"/>
    <x v="19"/>
    <x v="37"/>
  </r>
  <r>
    <x v="251"/>
    <x v="4"/>
    <x v="9"/>
    <x v="121"/>
    <n v="0.77"/>
    <n v="45"/>
    <n v="0.3"/>
    <x v="16"/>
    <x v="16"/>
  </r>
  <r>
    <x v="252"/>
    <x v="0"/>
    <x v="9"/>
    <x v="108"/>
    <n v="0.74"/>
    <n v="50"/>
    <n v="0.3"/>
    <x v="16"/>
    <x v="16"/>
  </r>
  <r>
    <x v="253"/>
    <x v="2"/>
    <x v="7"/>
    <x v="134"/>
    <n v="0.71"/>
    <n v="31"/>
    <n v="0.3"/>
    <x v="21"/>
    <x v="21"/>
  </r>
  <r>
    <x v="254"/>
    <x v="6"/>
    <x v="7"/>
    <x v="134"/>
    <n v="0.69"/>
    <n v="40"/>
    <n v="0.3"/>
    <x v="21"/>
    <x v="21"/>
  </r>
  <r>
    <x v="255"/>
    <x v="6"/>
    <x v="7"/>
    <x v="134"/>
    <n v="0.69"/>
    <n v="34"/>
    <n v="0.3"/>
    <x v="21"/>
    <x v="21"/>
  </r>
  <r>
    <x v="256"/>
    <x v="5"/>
    <x v="11"/>
    <x v="135"/>
    <n v="0.65"/>
    <n v="56"/>
    <n v="0.5"/>
    <x v="20"/>
    <x v="35"/>
  </r>
  <r>
    <x v="257"/>
    <x v="6"/>
    <x v="7"/>
    <x v="136"/>
    <n v="0.67"/>
    <n v="43"/>
    <n v="0.3"/>
    <x v="18"/>
    <x v="18"/>
  </r>
  <r>
    <x v="258"/>
    <x v="4"/>
    <x v="9"/>
    <x v="130"/>
    <n v="0.69"/>
    <n v="37"/>
    <n v="0.3"/>
    <x v="17"/>
    <x v="17"/>
  </r>
  <r>
    <x v="259"/>
    <x v="0"/>
    <x v="9"/>
    <x v="95"/>
    <n v="0.71"/>
    <n v="53"/>
    <n v="0.3"/>
    <x v="16"/>
    <x v="16"/>
  </r>
  <r>
    <x v="260"/>
    <x v="2"/>
    <x v="11"/>
    <x v="136"/>
    <n v="0.69"/>
    <n v="34"/>
    <n v="0.5"/>
    <x v="18"/>
    <x v="36"/>
  </r>
  <r>
    <x v="261"/>
    <x v="6"/>
    <x v="11"/>
    <x v="136"/>
    <n v="0.67"/>
    <n v="33"/>
    <n v="0.5"/>
    <x v="18"/>
    <x v="36"/>
  </r>
  <r>
    <x v="262"/>
    <x v="6"/>
    <x v="9"/>
    <x v="136"/>
    <n v="0.67"/>
    <n v="51"/>
    <n v="0.3"/>
    <x v="18"/>
    <x v="18"/>
  </r>
  <r>
    <x v="263"/>
    <x v="6"/>
    <x v="7"/>
    <x v="137"/>
    <n v="0.63"/>
    <n v="55"/>
    <n v="0.3"/>
    <x v="19"/>
    <x v="19"/>
  </r>
  <r>
    <x v="264"/>
    <x v="3"/>
    <x v="7"/>
    <x v="137"/>
    <n v="0.67"/>
    <n v="34"/>
    <n v="0.3"/>
    <x v="19"/>
    <x v="19"/>
  </r>
  <r>
    <x v="265"/>
    <x v="4"/>
    <x v="9"/>
    <x v="116"/>
    <n v="0.71"/>
    <n v="39"/>
    <n v="0.3"/>
    <x v="21"/>
    <x v="21"/>
  </r>
  <r>
    <x v="266"/>
    <x v="0"/>
    <x v="9"/>
    <x v="116"/>
    <n v="0.71"/>
    <n v="43"/>
    <n v="0.3"/>
    <x v="21"/>
    <x v="21"/>
  </r>
  <r>
    <x v="267"/>
    <x v="6"/>
    <x v="11"/>
    <x v="137"/>
    <n v="0.63"/>
    <n v="49"/>
    <n v="0.5"/>
    <x v="19"/>
    <x v="37"/>
  </r>
  <r>
    <x v="268"/>
    <x v="2"/>
    <x v="11"/>
    <x v="137"/>
    <n v="0.63"/>
    <n v="55"/>
    <n v="0.5"/>
    <x v="19"/>
    <x v="37"/>
  </r>
  <r>
    <x v="269"/>
    <x v="5"/>
    <x v="7"/>
    <x v="138"/>
    <n v="0.63"/>
    <n v="64"/>
    <n v="0.3"/>
    <x v="20"/>
    <x v="20"/>
  </r>
  <r>
    <x v="270"/>
    <x v="1"/>
    <x v="7"/>
    <x v="138"/>
    <n v="0.63"/>
    <n v="56"/>
    <n v="0.3"/>
    <x v="20"/>
    <x v="20"/>
  </r>
  <r>
    <x v="271"/>
    <x v="5"/>
    <x v="8"/>
    <x v="138"/>
    <n v="0.65"/>
    <n v="42"/>
    <n v="0.3"/>
    <x v="20"/>
    <x v="20"/>
  </r>
  <r>
    <x v="272"/>
    <x v="4"/>
    <x v="9"/>
    <x v="121"/>
    <n v="0.74"/>
    <n v="29"/>
    <n v="0.3"/>
    <x v="16"/>
    <x v="16"/>
  </r>
  <r>
    <x v="273"/>
    <x v="0"/>
    <x v="6"/>
    <x v="80"/>
    <n v="0.8"/>
    <n v="43"/>
    <n v="0.3"/>
    <x v="13"/>
    <x v="13"/>
  </r>
  <r>
    <x v="274"/>
    <x v="5"/>
    <x v="7"/>
    <x v="85"/>
    <n v="0.69"/>
    <n v="53"/>
    <n v="0.3"/>
    <x v="18"/>
    <x v="18"/>
  </r>
  <r>
    <x v="275"/>
    <x v="2"/>
    <x v="9"/>
    <x v="85"/>
    <n v="0.69"/>
    <n v="41"/>
    <n v="0.3"/>
    <x v="18"/>
    <x v="18"/>
  </r>
  <r>
    <x v="276"/>
    <x v="6"/>
    <x v="9"/>
    <x v="85"/>
    <n v="0.69"/>
    <n v="60"/>
    <n v="0.3"/>
    <x v="18"/>
    <x v="18"/>
  </r>
  <r>
    <x v="277"/>
    <x v="5"/>
    <x v="7"/>
    <x v="139"/>
    <n v="0.67"/>
    <n v="53"/>
    <n v="0.3"/>
    <x v="19"/>
    <x v="19"/>
  </r>
  <r>
    <x v="278"/>
    <x v="2"/>
    <x v="7"/>
    <x v="139"/>
    <n v="0.67"/>
    <n v="63"/>
    <n v="0.3"/>
    <x v="19"/>
    <x v="19"/>
  </r>
  <r>
    <x v="279"/>
    <x v="4"/>
    <x v="6"/>
    <x v="117"/>
    <n v="0.8"/>
    <n v="31"/>
    <n v="0.3"/>
    <x v="13"/>
    <x v="13"/>
  </r>
  <r>
    <x v="280"/>
    <x v="0"/>
    <x v="6"/>
    <x v="98"/>
    <n v="0.8"/>
    <n v="47"/>
    <n v="0.3"/>
    <x v="15"/>
    <x v="15"/>
  </r>
  <r>
    <x v="281"/>
    <x v="6"/>
    <x v="11"/>
    <x v="139"/>
    <n v="0.63"/>
    <n v="51"/>
    <n v="0.5"/>
    <x v="19"/>
    <x v="37"/>
  </r>
  <r>
    <x v="282"/>
    <x v="5"/>
    <x v="8"/>
    <x v="140"/>
    <n v="0.65"/>
    <n v="36"/>
    <n v="0.3"/>
    <x v="20"/>
    <x v="20"/>
  </r>
  <r>
    <x v="283"/>
    <x v="3"/>
    <x v="11"/>
    <x v="97"/>
    <n v="0.59"/>
    <n v="43"/>
    <n v="0.5"/>
    <x v="25"/>
    <x v="34"/>
  </r>
  <r>
    <x v="284"/>
    <x v="5"/>
    <x v="7"/>
    <x v="141"/>
    <n v="0.67"/>
    <n v="57"/>
    <n v="0.3"/>
    <x v="18"/>
    <x v="18"/>
  </r>
  <r>
    <x v="285"/>
    <x v="6"/>
    <x v="10"/>
    <x v="142"/>
    <n v="0.63"/>
    <n v="55"/>
    <n v="0.5"/>
    <x v="25"/>
    <x v="34"/>
  </r>
  <r>
    <x v="286"/>
    <x v="4"/>
    <x v="6"/>
    <x v="45"/>
    <n v="0.74"/>
    <n v="28"/>
    <n v="0.3"/>
    <x v="13"/>
    <x v="13"/>
  </r>
  <r>
    <x v="287"/>
    <x v="0"/>
    <x v="6"/>
    <x v="49"/>
    <n v="0.74"/>
    <n v="36"/>
    <n v="0.3"/>
    <x v="13"/>
    <x v="13"/>
  </r>
  <r>
    <x v="288"/>
    <x v="1"/>
    <x v="11"/>
    <x v="127"/>
    <n v="0.63"/>
    <n v="44"/>
    <n v="0.5"/>
    <x v="20"/>
    <x v="35"/>
  </r>
  <r>
    <x v="289"/>
    <x v="3"/>
    <x v="10"/>
    <x v="143"/>
    <n v="0.61"/>
    <n v="38"/>
    <n v="0.5"/>
    <x v="25"/>
    <x v="34"/>
  </r>
  <r>
    <x v="290"/>
    <x v="5"/>
    <x v="11"/>
    <x v="143"/>
    <n v="0.59"/>
    <n v="64"/>
    <n v="0.5"/>
    <x v="25"/>
    <x v="34"/>
  </r>
  <r>
    <x v="291"/>
    <x v="3"/>
    <x v="7"/>
    <x v="144"/>
    <n v="0.67"/>
    <n v="56"/>
    <n v="0.3"/>
    <x v="19"/>
    <x v="19"/>
  </r>
  <r>
    <x v="292"/>
    <x v="1"/>
    <x v="7"/>
    <x v="144"/>
    <n v="0.67"/>
    <n v="43"/>
    <n v="0.3"/>
    <x v="19"/>
    <x v="19"/>
  </r>
  <r>
    <x v="293"/>
    <x v="4"/>
    <x v="6"/>
    <x v="79"/>
    <n v="0.83"/>
    <n v="28"/>
    <n v="0.3"/>
    <x v="15"/>
    <x v="15"/>
  </r>
  <r>
    <x v="294"/>
    <x v="0"/>
    <x v="6"/>
    <x v="59"/>
    <n v="0.77"/>
    <n v="35"/>
    <n v="0.3"/>
    <x v="13"/>
    <x v="13"/>
  </r>
  <r>
    <x v="295"/>
    <x v="5"/>
    <x v="11"/>
    <x v="144"/>
    <n v="0.63"/>
    <n v="52"/>
    <n v="0.5"/>
    <x v="19"/>
    <x v="37"/>
  </r>
  <r>
    <x v="296"/>
    <x v="3"/>
    <x v="11"/>
    <x v="144"/>
    <n v="0.67"/>
    <n v="38"/>
    <n v="0.5"/>
    <x v="19"/>
    <x v="37"/>
  </r>
  <r>
    <x v="297"/>
    <x v="2"/>
    <x v="11"/>
    <x v="144"/>
    <n v="0.67"/>
    <n v="49"/>
    <n v="0.5"/>
    <x v="19"/>
    <x v="37"/>
  </r>
  <r>
    <x v="298"/>
    <x v="1"/>
    <x v="11"/>
    <x v="144"/>
    <n v="0.65"/>
    <n v="40"/>
    <n v="0.5"/>
    <x v="19"/>
    <x v="37"/>
  </r>
  <r>
    <x v="299"/>
    <x v="2"/>
    <x v="7"/>
    <x v="145"/>
    <n v="0.61"/>
    <n v="58"/>
    <n v="0.3"/>
    <x v="20"/>
    <x v="20"/>
  </r>
  <r>
    <x v="300"/>
    <x v="4"/>
    <x v="6"/>
    <x v="59"/>
    <n v="0.77"/>
    <n v="28"/>
    <n v="0.3"/>
    <x v="13"/>
    <x v="13"/>
  </r>
  <r>
    <x v="301"/>
    <x v="0"/>
    <x v="6"/>
    <x v="49"/>
    <n v="0.8"/>
    <n v="34"/>
    <n v="0.3"/>
    <x v="13"/>
    <x v="13"/>
  </r>
  <r>
    <x v="302"/>
    <x v="1"/>
    <x v="8"/>
    <x v="145"/>
    <n v="0.63"/>
    <n v="62"/>
    <n v="0.3"/>
    <x v="20"/>
    <x v="20"/>
  </r>
  <r>
    <x v="303"/>
    <x v="1"/>
    <x v="8"/>
    <x v="146"/>
    <n v="0.59"/>
    <n v="65"/>
    <n v="0.3"/>
    <x v="25"/>
    <x v="25"/>
  </r>
  <r>
    <x v="304"/>
    <x v="1"/>
    <x v="11"/>
    <x v="146"/>
    <n v="0.63"/>
    <n v="56"/>
    <n v="0.5"/>
    <x v="25"/>
    <x v="34"/>
  </r>
  <r>
    <x v="305"/>
    <x v="6"/>
    <x v="8"/>
    <x v="147"/>
    <n v="0.59"/>
    <n v="65"/>
    <n v="0.3"/>
    <x v="29"/>
    <x v="38"/>
  </r>
  <r>
    <x v="306"/>
    <x v="1"/>
    <x v="7"/>
    <x v="96"/>
    <n v="0.63"/>
    <n v="45"/>
    <n v="0.3"/>
    <x v="20"/>
    <x v="20"/>
  </r>
  <r>
    <x v="307"/>
    <x v="4"/>
    <x v="3"/>
    <x v="41"/>
    <n v="0.95"/>
    <n v="39"/>
    <n v="0.3"/>
    <x v="11"/>
    <x v="11"/>
  </r>
  <r>
    <x v="308"/>
    <x v="0"/>
    <x v="3"/>
    <x v="46"/>
    <n v="0.87"/>
    <n v="45"/>
    <n v="0.3"/>
    <x v="14"/>
    <x v="14"/>
  </r>
  <r>
    <x v="309"/>
    <x v="6"/>
    <x v="11"/>
    <x v="96"/>
    <n v="0.63"/>
    <n v="48"/>
    <n v="0.5"/>
    <x v="20"/>
    <x v="35"/>
  </r>
  <r>
    <x v="310"/>
    <x v="6"/>
    <x v="10"/>
    <x v="122"/>
    <n v="0.59"/>
    <n v="37"/>
    <n v="0.5"/>
    <x v="25"/>
    <x v="34"/>
  </r>
  <r>
    <x v="311"/>
    <x v="6"/>
    <x v="11"/>
    <x v="122"/>
    <n v="0.63"/>
    <n v="55"/>
    <n v="0.5"/>
    <x v="25"/>
    <x v="34"/>
  </r>
  <r>
    <x v="312"/>
    <x v="2"/>
    <x v="10"/>
    <x v="148"/>
    <n v="0.56999999999999995"/>
    <n v="59"/>
    <n v="0.5"/>
    <x v="29"/>
    <x v="30"/>
  </r>
  <r>
    <x v="313"/>
    <x v="6"/>
    <x v="7"/>
    <x v="82"/>
    <n v="0.65"/>
    <n v="56"/>
    <n v="0.3"/>
    <x v="20"/>
    <x v="20"/>
  </r>
  <r>
    <x v="314"/>
    <x v="4"/>
    <x v="3"/>
    <x v="56"/>
    <n v="0.91"/>
    <n v="33"/>
    <n v="0.3"/>
    <x v="10"/>
    <x v="10"/>
  </r>
  <r>
    <x v="315"/>
    <x v="0"/>
    <x v="3"/>
    <x v="149"/>
    <n v="1.05"/>
    <n v="38"/>
    <n v="0.3"/>
    <x v="11"/>
    <x v="11"/>
  </r>
  <r>
    <x v="316"/>
    <x v="2"/>
    <x v="8"/>
    <x v="150"/>
    <n v="0.61"/>
    <n v="44"/>
    <n v="0.3"/>
    <x v="25"/>
    <x v="25"/>
  </r>
  <r>
    <x v="317"/>
    <x v="3"/>
    <x v="11"/>
    <x v="150"/>
    <n v="0.63"/>
    <n v="49"/>
    <n v="0.5"/>
    <x v="25"/>
    <x v="34"/>
  </r>
  <r>
    <x v="318"/>
    <x v="3"/>
    <x v="8"/>
    <x v="151"/>
    <n v="0.59"/>
    <n v="36"/>
    <n v="0.3"/>
    <x v="25"/>
    <x v="25"/>
  </r>
  <r>
    <x v="319"/>
    <x v="5"/>
    <x v="10"/>
    <x v="152"/>
    <n v="0.61"/>
    <n v="49"/>
    <n v="0.5"/>
    <x v="29"/>
    <x v="30"/>
  </r>
  <r>
    <x v="320"/>
    <x v="2"/>
    <x v="8"/>
    <x v="153"/>
    <n v="0.59"/>
    <n v="48"/>
    <n v="0.3"/>
    <x v="29"/>
    <x v="38"/>
  </r>
  <r>
    <x v="321"/>
    <x v="4"/>
    <x v="3"/>
    <x v="41"/>
    <n v="1.05"/>
    <n v="37"/>
    <n v="0.3"/>
    <x v="11"/>
    <x v="11"/>
  </r>
  <r>
    <x v="322"/>
    <x v="0"/>
    <x v="3"/>
    <x v="46"/>
    <n v="0.87"/>
    <n v="34"/>
    <n v="0.3"/>
    <x v="14"/>
    <x v="14"/>
  </r>
  <r>
    <x v="323"/>
    <x v="2"/>
    <x v="8"/>
    <x v="153"/>
    <n v="0.61"/>
    <n v="39"/>
    <n v="0.3"/>
    <x v="29"/>
    <x v="38"/>
  </r>
  <r>
    <x v="324"/>
    <x v="1"/>
    <x v="10"/>
    <x v="153"/>
    <n v="0.56999999999999995"/>
    <n v="64"/>
    <n v="0.5"/>
    <x v="29"/>
    <x v="30"/>
  </r>
  <r>
    <x v="325"/>
    <x v="6"/>
    <x v="10"/>
    <x v="154"/>
    <n v="0.56000000000000005"/>
    <n v="39"/>
    <n v="0.5"/>
    <x v="28"/>
    <x v="29"/>
  </r>
  <r>
    <x v="326"/>
    <x v="6"/>
    <x v="8"/>
    <x v="100"/>
    <n v="0.56999999999999995"/>
    <n v="48"/>
    <n v="0.3"/>
    <x v="22"/>
    <x v="22"/>
  </r>
  <r>
    <x v="327"/>
    <x v="3"/>
    <x v="10"/>
    <x v="155"/>
    <n v="0.56999999999999995"/>
    <n v="64"/>
    <n v="0.5"/>
    <x v="29"/>
    <x v="30"/>
  </r>
  <r>
    <x v="328"/>
    <x v="4"/>
    <x v="3"/>
    <x v="156"/>
    <n v="0.91"/>
    <n v="32"/>
    <n v="0.3"/>
    <x v="12"/>
    <x v="12"/>
  </r>
  <r>
    <x v="329"/>
    <x v="0"/>
    <x v="3"/>
    <x v="149"/>
    <n v="1.05"/>
    <n v="30"/>
    <n v="0.3"/>
    <x v="11"/>
    <x v="11"/>
  </r>
  <r>
    <x v="330"/>
    <x v="3"/>
    <x v="10"/>
    <x v="88"/>
    <n v="0.54"/>
    <n v="68"/>
    <n v="0.5"/>
    <x v="22"/>
    <x v="31"/>
  </r>
  <r>
    <x v="331"/>
    <x v="2"/>
    <x v="10"/>
    <x v="109"/>
    <n v="0.56999999999999995"/>
    <n v="41"/>
    <n v="0.5"/>
    <x v="22"/>
    <x v="31"/>
  </r>
  <r>
    <x v="332"/>
    <x v="1"/>
    <x v="10"/>
    <x v="157"/>
    <n v="0.54"/>
    <n v="40"/>
    <n v="0.5"/>
    <x v="22"/>
    <x v="31"/>
  </r>
  <r>
    <x v="333"/>
    <x v="3"/>
    <x v="10"/>
    <x v="157"/>
    <n v="0.56999999999999995"/>
    <n v="69"/>
    <n v="0.5"/>
    <x v="22"/>
    <x v="31"/>
  </r>
  <r>
    <x v="334"/>
    <x v="6"/>
    <x v="10"/>
    <x v="158"/>
    <n v="0.56000000000000005"/>
    <n v="44"/>
    <n v="0.5"/>
    <x v="24"/>
    <x v="39"/>
  </r>
  <r>
    <x v="335"/>
    <x v="4"/>
    <x v="1"/>
    <x v="11"/>
    <n v="1.1100000000000001"/>
    <n v="35"/>
    <n v="0.3"/>
    <x v="5"/>
    <x v="5"/>
  </r>
  <r>
    <x v="336"/>
    <x v="0"/>
    <x v="1"/>
    <x v="15"/>
    <n v="1.18"/>
    <n v="19"/>
    <n v="0.3"/>
    <x v="4"/>
    <x v="4"/>
  </r>
  <r>
    <x v="337"/>
    <x v="1"/>
    <x v="8"/>
    <x v="159"/>
    <n v="0.56000000000000005"/>
    <n v="44"/>
    <n v="0.3"/>
    <x v="28"/>
    <x v="40"/>
  </r>
  <r>
    <x v="338"/>
    <x v="1"/>
    <x v="10"/>
    <x v="159"/>
    <n v="0.59"/>
    <n v="49"/>
    <n v="0.5"/>
    <x v="28"/>
    <x v="29"/>
  </r>
  <r>
    <x v="339"/>
    <x v="5"/>
    <x v="8"/>
    <x v="94"/>
    <n v="0.56000000000000005"/>
    <n v="50"/>
    <n v="0.3"/>
    <x v="24"/>
    <x v="24"/>
  </r>
  <r>
    <x v="340"/>
    <x v="1"/>
    <x v="8"/>
    <x v="101"/>
    <n v="0.54"/>
    <n v="70"/>
    <n v="0.3"/>
    <x v="26"/>
    <x v="26"/>
  </r>
  <r>
    <x v="341"/>
    <x v="3"/>
    <x v="8"/>
    <x v="160"/>
    <n v="0.56000000000000005"/>
    <n v="66"/>
    <n v="0.3"/>
    <x v="22"/>
    <x v="22"/>
  </r>
  <r>
    <x v="342"/>
    <x v="4"/>
    <x v="1"/>
    <x v="161"/>
    <n v="1.43"/>
    <n v="19"/>
    <n v="0.3"/>
    <x v="7"/>
    <x v="7"/>
  </r>
  <r>
    <x v="343"/>
    <x v="0"/>
    <x v="1"/>
    <x v="162"/>
    <n v="1.82"/>
    <n v="15"/>
    <n v="0.3"/>
    <x v="1"/>
    <x v="1"/>
  </r>
  <r>
    <x v="344"/>
    <x v="5"/>
    <x v="8"/>
    <x v="160"/>
    <n v="0.54"/>
    <n v="64"/>
    <n v="0.3"/>
    <x v="22"/>
    <x v="22"/>
  </r>
  <r>
    <x v="345"/>
    <x v="5"/>
    <x v="10"/>
    <x v="160"/>
    <n v="0.56999999999999995"/>
    <n v="44"/>
    <n v="0.5"/>
    <x v="22"/>
    <x v="31"/>
  </r>
  <r>
    <x v="346"/>
    <x v="6"/>
    <x v="8"/>
    <x v="163"/>
    <n v="0.56000000000000005"/>
    <n v="58"/>
    <n v="0.3"/>
    <x v="24"/>
    <x v="24"/>
  </r>
  <r>
    <x v="347"/>
    <x v="2"/>
    <x v="10"/>
    <x v="164"/>
    <n v="0.51"/>
    <n v="58"/>
    <n v="0.5"/>
    <x v="23"/>
    <x v="28"/>
  </r>
  <r>
    <x v="348"/>
    <x v="2"/>
    <x v="8"/>
    <x v="165"/>
    <n v="0.53"/>
    <n v="47"/>
    <n v="0.3"/>
    <x v="23"/>
    <x v="23"/>
  </r>
  <r>
    <x v="349"/>
    <x v="4"/>
    <x v="1"/>
    <x v="20"/>
    <n v="1.25"/>
    <n v="30"/>
    <n v="0.3"/>
    <x v="4"/>
    <x v="4"/>
  </r>
  <r>
    <x v="350"/>
    <x v="0"/>
    <x v="1"/>
    <x v="13"/>
    <n v="1.33"/>
    <n v="16"/>
    <n v="0.3"/>
    <x v="7"/>
    <x v="7"/>
  </r>
  <r>
    <x v="351"/>
    <x v="5"/>
    <x v="8"/>
    <x v="166"/>
    <n v="0.5"/>
    <n v="46"/>
    <n v="0.3"/>
    <x v="31"/>
    <x v="41"/>
  </r>
  <r>
    <x v="352"/>
    <x v="5"/>
    <x v="10"/>
    <x v="167"/>
    <n v="0.51"/>
    <n v="46"/>
    <n v="0.5"/>
    <x v="31"/>
    <x v="42"/>
  </r>
  <r>
    <x v="353"/>
    <x v="2"/>
    <x v="10"/>
    <x v="168"/>
    <n v="0.5"/>
    <n v="80"/>
    <n v="0.5"/>
    <x v="32"/>
    <x v="43"/>
  </r>
  <r>
    <x v="354"/>
    <x v="3"/>
    <x v="8"/>
    <x v="169"/>
    <n v="0.5"/>
    <n v="67"/>
    <n v="0.3"/>
    <x v="32"/>
    <x v="44"/>
  </r>
  <r>
    <x v="355"/>
    <x v="6"/>
    <x v="8"/>
    <x v="170"/>
    <n v="0.47"/>
    <n v="76"/>
    <n v="0.3"/>
    <x v="33"/>
    <x v="45"/>
  </r>
  <r>
    <x v="356"/>
    <x v="4"/>
    <x v="1"/>
    <x v="39"/>
    <n v="1.1100000000000001"/>
    <n v="20"/>
    <n v="0.3"/>
    <x v="6"/>
    <x v="6"/>
  </r>
  <r>
    <x v="357"/>
    <x v="0"/>
    <x v="1"/>
    <x v="21"/>
    <n v="1.25"/>
    <n v="26"/>
    <n v="0.3"/>
    <x v="8"/>
    <x v="8"/>
  </r>
  <r>
    <x v="358"/>
    <x v="5"/>
    <x v="10"/>
    <x v="171"/>
    <n v="0.47"/>
    <n v="74"/>
    <n v="0.5"/>
    <x v="27"/>
    <x v="27"/>
  </r>
  <r>
    <x v="359"/>
    <x v="3"/>
    <x v="10"/>
    <x v="172"/>
    <n v="0.49"/>
    <n v="66"/>
    <n v="0.5"/>
    <x v="32"/>
    <x v="43"/>
  </r>
  <r>
    <x v="360"/>
    <x v="2"/>
    <x v="8"/>
    <x v="173"/>
    <n v="0.47"/>
    <n v="77"/>
    <n v="0.3"/>
    <x v="33"/>
    <x v="45"/>
  </r>
  <r>
    <x v="361"/>
    <x v="1"/>
    <x v="10"/>
    <x v="173"/>
    <n v="0.47"/>
    <n v="76"/>
    <n v="0.5"/>
    <x v="33"/>
    <x v="46"/>
  </r>
  <r>
    <x v="362"/>
    <x v="3"/>
    <x v="8"/>
    <x v="174"/>
    <n v="0.47"/>
    <n v="60"/>
    <n v="0.3"/>
    <x v="30"/>
    <x v="47"/>
  </r>
  <r>
    <x v="363"/>
    <x v="4"/>
    <x v="1"/>
    <x v="8"/>
    <n v="1.43"/>
    <n v="22"/>
    <n v="0.3"/>
    <x v="3"/>
    <x v="3"/>
  </r>
  <r>
    <x v="364"/>
    <x v="0"/>
    <x v="1"/>
    <x v="175"/>
    <n v="2.5"/>
    <n v="9"/>
    <n v="0.3"/>
    <x v="34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EFF63-6319-4791-96D8-B57C45D7FF94}" name="TablaDinámica1" cacheId="780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C371" firstHeaderRow="0" firstDataRow="1" firstDataCol="1"/>
  <pivotFields count="9">
    <pivotField axis="axisRow" numFmtId="14" showAll="0">
      <items count="366">
        <item x="0"/>
        <item x="4"/>
        <item x="22"/>
        <item x="60"/>
        <item x="50"/>
        <item x="2"/>
        <item x="6"/>
        <item x="7"/>
        <item x="31"/>
        <item x="59"/>
        <item x="18"/>
        <item x="33"/>
        <item x="29"/>
        <item x="13"/>
        <item x="14"/>
        <item x="8"/>
        <item x="15"/>
        <item x="57"/>
        <item x="58"/>
        <item x="11"/>
        <item x="20"/>
        <item x="21"/>
        <item x="32"/>
        <item x="3"/>
        <item x="16"/>
        <item x="25"/>
        <item x="45"/>
        <item x="27"/>
        <item x="28"/>
        <item x="43"/>
        <item x="37"/>
        <item x="51"/>
        <item x="100"/>
        <item x="92"/>
        <item x="34"/>
        <item x="35"/>
        <item x="67"/>
        <item x="102"/>
        <item x="106"/>
        <item x="53"/>
        <item x="88"/>
        <item x="41"/>
        <item x="42"/>
        <item x="74"/>
        <item x="81"/>
        <item x="101"/>
        <item x="78"/>
        <item x="38"/>
        <item x="48"/>
        <item x="49"/>
        <item x="93"/>
        <item x="52"/>
        <item x="82"/>
        <item x="68"/>
        <item x="79"/>
        <item x="55"/>
        <item x="56"/>
        <item x="71"/>
        <item x="87"/>
        <item x="141"/>
        <item x="135"/>
        <item x="169"/>
        <item x="62"/>
        <item x="63"/>
        <item x="185"/>
        <item x="170"/>
        <item x="148"/>
        <item x="107"/>
        <item x="159"/>
        <item x="69"/>
        <item x="70"/>
        <item x="122"/>
        <item x="158"/>
        <item x="129"/>
        <item x="171"/>
        <item x="130"/>
        <item x="76"/>
        <item x="77"/>
        <item x="142"/>
        <item x="136"/>
        <item x="131"/>
        <item x="123"/>
        <item x="134"/>
        <item x="83"/>
        <item x="84"/>
        <item x="173"/>
        <item x="124"/>
        <item x="137"/>
        <item x="120"/>
        <item x="149"/>
        <item x="90"/>
        <item x="91"/>
        <item x="178"/>
        <item x="198"/>
        <item x="214"/>
        <item x="138"/>
        <item x="163"/>
        <item x="97"/>
        <item x="98"/>
        <item x="150"/>
        <item x="179"/>
        <item x="228"/>
        <item x="180"/>
        <item x="190"/>
        <item x="104"/>
        <item x="105"/>
        <item x="213"/>
        <item x="199"/>
        <item x="164"/>
        <item x="246"/>
        <item x="235"/>
        <item x="111"/>
        <item x="112"/>
        <item x="220"/>
        <item x="221"/>
        <item x="200"/>
        <item x="208"/>
        <item x="157"/>
        <item x="118"/>
        <item x="119"/>
        <item x="232"/>
        <item x="225"/>
        <item x="263"/>
        <item x="269"/>
        <item x="253"/>
        <item x="125"/>
        <item x="126"/>
        <item x="291"/>
        <item x="270"/>
        <item x="254"/>
        <item x="284"/>
        <item x="233"/>
        <item x="132"/>
        <item x="133"/>
        <item x="206"/>
        <item x="226"/>
        <item x="257"/>
        <item x="277"/>
        <item x="299"/>
        <item x="139"/>
        <item x="140"/>
        <item x="264"/>
        <item x="306"/>
        <item x="255"/>
        <item x="274"/>
        <item x="278"/>
        <item x="146"/>
        <item x="147"/>
        <item x="234"/>
        <item x="292"/>
        <item x="313"/>
        <item x="271"/>
        <item x="320"/>
        <item x="153"/>
        <item x="154"/>
        <item x="318"/>
        <item x="337"/>
        <item x="346"/>
        <item x="351"/>
        <item x="316"/>
        <item x="160"/>
        <item x="161"/>
        <item x="354"/>
        <item x="303"/>
        <item x="326"/>
        <item x="339"/>
        <item x="360"/>
        <item x="167"/>
        <item x="168"/>
        <item x="341"/>
        <item x="340"/>
        <item x="355"/>
        <item x="282"/>
        <item x="323"/>
        <item x="174"/>
        <item x="175"/>
        <item x="362"/>
        <item x="302"/>
        <item x="305"/>
        <item x="344"/>
        <item x="348"/>
        <item x="181"/>
        <item x="182"/>
        <item x="330"/>
        <item x="338"/>
        <item x="285"/>
        <item x="352"/>
        <item x="331"/>
        <item x="188"/>
        <item x="189"/>
        <item x="359"/>
        <item x="332"/>
        <item x="325"/>
        <item x="319"/>
        <item x="353"/>
        <item x="195"/>
        <item x="196"/>
        <item x="327"/>
        <item x="361"/>
        <item x="334"/>
        <item x="345"/>
        <item x="312"/>
        <item x="202"/>
        <item x="203"/>
        <item x="333"/>
        <item x="324"/>
        <item x="310"/>
        <item x="358"/>
        <item x="347"/>
        <item x="209"/>
        <item x="210"/>
        <item x="289"/>
        <item x="304"/>
        <item x="309"/>
        <item x="295"/>
        <item x="260"/>
        <item x="216"/>
        <item x="217"/>
        <item x="296"/>
        <item x="249"/>
        <item x="311"/>
        <item x="256"/>
        <item x="297"/>
        <item x="223"/>
        <item x="224"/>
        <item x="283"/>
        <item x="288"/>
        <item x="267"/>
        <item x="242"/>
        <item x="227"/>
        <item x="230"/>
        <item x="231"/>
        <item x="243"/>
        <item x="250"/>
        <item x="261"/>
        <item x="290"/>
        <item x="268"/>
        <item x="237"/>
        <item x="238"/>
        <item x="317"/>
        <item x="298"/>
        <item x="281"/>
        <item x="241"/>
        <item x="275"/>
        <item x="244"/>
        <item x="245"/>
        <item x="165"/>
        <item x="194"/>
        <item x="276"/>
        <item x="247"/>
        <item x="222"/>
        <item x="251"/>
        <item x="252"/>
        <item x="248"/>
        <item x="183"/>
        <item x="215"/>
        <item x="212"/>
        <item x="207"/>
        <item x="258"/>
        <item x="259"/>
        <item x="218"/>
        <item x="239"/>
        <item x="236"/>
        <item x="166"/>
        <item x="219"/>
        <item x="265"/>
        <item x="266"/>
        <item x="184"/>
        <item x="197"/>
        <item x="262"/>
        <item x="240"/>
        <item x="229"/>
        <item x="272"/>
        <item x="273"/>
        <item x="151"/>
        <item x="162"/>
        <item x="186"/>
        <item x="176"/>
        <item x="201"/>
        <item x="279"/>
        <item x="280"/>
        <item x="211"/>
        <item x="152"/>
        <item x="191"/>
        <item x="143"/>
        <item x="192"/>
        <item x="286"/>
        <item x="287"/>
        <item x="144"/>
        <item x="155"/>
        <item x="204"/>
        <item x="177"/>
        <item x="172"/>
        <item x="293"/>
        <item x="294"/>
        <item x="156"/>
        <item x="193"/>
        <item x="187"/>
        <item x="114"/>
        <item x="205"/>
        <item x="300"/>
        <item x="301"/>
        <item x="145"/>
        <item x="115"/>
        <item x="96"/>
        <item x="108"/>
        <item x="94"/>
        <item x="307"/>
        <item x="308"/>
        <item x="95"/>
        <item x="103"/>
        <item x="61"/>
        <item x="110"/>
        <item x="116"/>
        <item x="314"/>
        <item x="315"/>
        <item x="64"/>
        <item x="127"/>
        <item x="128"/>
        <item x="80"/>
        <item x="73"/>
        <item x="321"/>
        <item x="322"/>
        <item x="121"/>
        <item x="75"/>
        <item x="85"/>
        <item x="99"/>
        <item x="109"/>
        <item x="328"/>
        <item x="329"/>
        <item x="113"/>
        <item x="117"/>
        <item x="89"/>
        <item x="65"/>
        <item x="86"/>
        <item x="335"/>
        <item x="336"/>
        <item x="23"/>
        <item x="1"/>
        <item x="66"/>
        <item x="46"/>
        <item x="39"/>
        <item x="342"/>
        <item x="343"/>
        <item x="72"/>
        <item x="19"/>
        <item x="17"/>
        <item x="12"/>
        <item x="47"/>
        <item x="349"/>
        <item x="350"/>
        <item x="9"/>
        <item x="44"/>
        <item x="26"/>
        <item x="40"/>
        <item x="10"/>
        <item x="356"/>
        <item x="357"/>
        <item x="24"/>
        <item x="5"/>
        <item x="54"/>
        <item x="30"/>
        <item x="36"/>
        <item x="363"/>
        <item x="364"/>
        <item t="default"/>
      </items>
    </pivotField>
    <pivotField showAll="0">
      <items count="8">
        <item x="0"/>
        <item x="3"/>
        <item x="1"/>
        <item x="6"/>
        <item x="5"/>
        <item x="2"/>
        <item x="4"/>
        <item t="default"/>
      </items>
    </pivotField>
    <pivotField showAll="0">
      <items count="13">
        <item sd="0" x="0"/>
        <item sd="0" x="2"/>
        <item sd="0" x="4"/>
        <item x="5"/>
        <item x="7"/>
        <item x="8"/>
        <item x="10"/>
        <item x="11"/>
        <item x="9"/>
        <item x="6"/>
        <item x="3"/>
        <item x="1"/>
        <item t="default"/>
      </items>
    </pivotField>
    <pivotField showAll="0">
      <items count="177">
        <item x="175"/>
        <item x="1"/>
        <item x="2"/>
        <item x="0"/>
        <item x="3"/>
        <item x="4"/>
        <item x="7"/>
        <item x="8"/>
        <item x="161"/>
        <item x="162"/>
        <item x="9"/>
        <item x="10"/>
        <item x="13"/>
        <item x="14"/>
        <item x="5"/>
        <item x="15"/>
        <item x="18"/>
        <item x="19"/>
        <item x="23"/>
        <item x="20"/>
        <item x="21"/>
        <item x="16"/>
        <item x="22"/>
        <item x="6"/>
        <item x="24"/>
        <item x="25"/>
        <item x="26"/>
        <item x="29"/>
        <item x="30"/>
        <item x="31"/>
        <item x="17"/>
        <item x="34"/>
        <item x="35"/>
        <item x="36"/>
        <item x="39"/>
        <item x="40"/>
        <item x="42"/>
        <item x="43"/>
        <item x="12"/>
        <item x="37"/>
        <item x="11"/>
        <item x="44"/>
        <item x="47"/>
        <item x="50"/>
        <item x="28"/>
        <item x="51"/>
        <item x="52"/>
        <item x="53"/>
        <item x="56"/>
        <item x="57"/>
        <item x="41"/>
        <item x="156"/>
        <item x="58"/>
        <item x="149"/>
        <item x="38"/>
        <item x="61"/>
        <item x="32"/>
        <item x="62"/>
        <item x="63"/>
        <item x="66"/>
        <item x="67"/>
        <item x="69"/>
        <item x="70"/>
        <item x="71"/>
        <item x="54"/>
        <item x="73"/>
        <item x="74"/>
        <item x="76"/>
        <item x="33"/>
        <item x="46"/>
        <item x="79"/>
        <item x="80"/>
        <item x="27"/>
        <item x="55"/>
        <item x="83"/>
        <item x="59"/>
        <item x="86"/>
        <item x="48"/>
        <item x="87"/>
        <item x="90"/>
        <item x="91"/>
        <item x="92"/>
        <item x="45"/>
        <item x="95"/>
        <item x="98"/>
        <item x="99"/>
        <item x="72"/>
        <item x="102"/>
        <item x="105"/>
        <item x="49"/>
        <item x="108"/>
        <item x="111"/>
        <item x="112"/>
        <item x="115"/>
        <item x="65"/>
        <item x="116"/>
        <item x="117"/>
        <item x="64"/>
        <item x="120"/>
        <item x="84"/>
        <item x="121"/>
        <item x="68"/>
        <item x="124"/>
        <item x="60"/>
        <item x="125"/>
        <item x="77"/>
        <item x="75"/>
        <item x="128"/>
        <item x="123"/>
        <item x="129"/>
        <item x="130"/>
        <item x="131"/>
        <item x="132"/>
        <item x="133"/>
        <item x="134"/>
        <item x="78"/>
        <item x="81"/>
        <item x="135"/>
        <item x="136"/>
        <item x="137"/>
        <item x="138"/>
        <item x="85"/>
        <item x="139"/>
        <item x="140"/>
        <item x="97"/>
        <item x="141"/>
        <item x="142"/>
        <item x="127"/>
        <item x="143"/>
        <item x="144"/>
        <item x="145"/>
        <item x="146"/>
        <item x="147"/>
        <item x="96"/>
        <item x="122"/>
        <item x="148"/>
        <item x="82"/>
        <item x="150"/>
        <item x="107"/>
        <item x="119"/>
        <item x="151"/>
        <item x="152"/>
        <item x="110"/>
        <item x="93"/>
        <item x="126"/>
        <item x="153"/>
        <item x="154"/>
        <item x="100"/>
        <item x="155"/>
        <item x="88"/>
        <item x="109"/>
        <item x="106"/>
        <item x="157"/>
        <item x="158"/>
        <item x="159"/>
        <item x="94"/>
        <item x="101"/>
        <item x="118"/>
        <item x="160"/>
        <item x="163"/>
        <item x="164"/>
        <item x="114"/>
        <item x="165"/>
        <item x="89"/>
        <item x="166"/>
        <item x="167"/>
        <item x="168"/>
        <item x="169"/>
        <item x="104"/>
        <item x="170"/>
        <item x="171"/>
        <item x="172"/>
        <item x="173"/>
        <item x="113"/>
        <item x="174"/>
        <item x="103"/>
        <item t="default"/>
      </items>
    </pivotField>
    <pivotField dataField="1" numFmtId="2" showAll="0"/>
    <pivotField showAll="0"/>
    <pivotField showAll="0"/>
    <pivotField dataField="1" showAll="0">
      <items count="36">
        <item x="34"/>
        <item x="0"/>
        <item x="1"/>
        <item x="2"/>
        <item x="3"/>
        <item x="7"/>
        <item x="4"/>
        <item x="8"/>
        <item x="5"/>
        <item x="6"/>
        <item x="11"/>
        <item x="12"/>
        <item x="10"/>
        <item x="9"/>
        <item x="14"/>
        <item x="15"/>
        <item x="13"/>
        <item x="16"/>
        <item x="17"/>
        <item x="21"/>
        <item x="18"/>
        <item x="19"/>
        <item x="20"/>
        <item x="25"/>
        <item x="29"/>
        <item x="28"/>
        <item x="22"/>
        <item x="24"/>
        <item x="26"/>
        <item x="23"/>
        <item x="31"/>
        <item x="32"/>
        <item x="33"/>
        <item x="30"/>
        <item x="27"/>
        <item t="default"/>
      </items>
    </pivotField>
    <pivotField numFmtId="164" showAll="0">
      <items count="50">
        <item x="48"/>
        <item x="0"/>
        <item x="1"/>
        <item x="2"/>
        <item x="3"/>
        <item x="7"/>
        <item x="4"/>
        <item x="8"/>
        <item x="5"/>
        <item x="6"/>
        <item x="11"/>
        <item x="12"/>
        <item x="10"/>
        <item x="9"/>
        <item x="14"/>
        <item x="15"/>
        <item x="13"/>
        <item x="16"/>
        <item x="17"/>
        <item x="21"/>
        <item x="18"/>
        <item x="19"/>
        <item x="20"/>
        <item x="25"/>
        <item x="38"/>
        <item x="40"/>
        <item x="22"/>
        <item x="24"/>
        <item x="26"/>
        <item x="23"/>
        <item x="41"/>
        <item x="44"/>
        <item x="45"/>
        <item x="47"/>
        <item x="36"/>
        <item x="37"/>
        <item x="35"/>
        <item x="34"/>
        <item x="30"/>
        <item x="29"/>
        <item x="31"/>
        <item x="39"/>
        <item x="33"/>
        <item x="28"/>
        <item x="42"/>
        <item x="43"/>
        <item x="46"/>
        <item x="32"/>
        <item x="27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ales" fld="7" baseField="0" baseItem="0"/>
    <dataField name="Suma de Rainfall" fld="4" baseField="0" baseItem="0"/>
  </dataFields>
  <formats count="2">
    <format dxfId="17">
      <pivotArea type="origin" dataOnly="0" labelOnly="1" outline="0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E81A9-B851-4FCD-9E13-2032F0DB37F1}" name="Tabla1" displayName="Tabla1" ref="A1:I367" totalsRowCount="1">
  <autoFilter ref="A1:I366" xr:uid="{851CBACD-67B3-47CB-A71C-B23550225047}"/>
  <sortState ref="A2:I366">
    <sortCondition ref="D1:D366"/>
  </sortState>
  <tableColumns count="9">
    <tableColumn id="1" xr3:uid="{D88E402A-320E-4393-926D-415DDBE6983E}" name="Date" dataDxfId="14" totalsRowDxfId="15"/>
    <tableColumn id="2" xr3:uid="{C6D06139-D279-4213-B143-78308A5D524F}" name="Day"/>
    <tableColumn id="9" xr3:uid="{5140A978-1AF7-4EA8-A49F-74A60EE5A855}" name="Month" dataDxfId="13">
      <calculatedColumnFormula>TEXT(A2,"mmmm")</calculatedColumnFormula>
    </tableColumn>
    <tableColumn id="3" xr3:uid="{6A9C17BB-67FE-4FBB-AE8A-2CBE5ADA69A9}" name="Temperature"/>
    <tableColumn id="4" xr3:uid="{BFD092B1-0304-4464-B9D6-5D4BC14A7F7E}" name="Rainfall" dataDxfId="11" totalsRowDxfId="12"/>
    <tableColumn id="5" xr3:uid="{F5E01C39-B576-43E4-913B-DAC385B283F2}" name="Flyers" totalsRowFunction="sum" totalsRowDxfId="10"/>
    <tableColumn id="6" xr3:uid="{8E130E18-3BDB-4D11-87A0-690146F8F44F}" name="Price"/>
    <tableColumn id="7" xr3:uid="{E7E7735D-B299-473A-9C20-DC6A9E6F6CDE}" name="Sales"/>
    <tableColumn id="10" xr3:uid="{EE996056-4686-41C8-87ED-B4D6003C152E}" name="Revenue" totalsRowFunction="sum" dataDxfId="8" totalsRowDxfId="9">
      <calculatedColumnFormula>H2*G2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810D7-0721-4C14-A3A4-2CE8A17EEF90}" name="Tabla2" displayName="Tabla2" ref="A1:B8" totalsRowShown="0">
  <autoFilter ref="A1:B8" xr:uid="{D5F8F163-BBCC-4925-AC55-7A964E3796E2}"/>
  <tableColumns count="2">
    <tableColumn id="1" xr3:uid="{8EC2BEF4-D8DC-4FFE-A5EF-3EBAED59DC28}" name="Day"/>
    <tableColumn id="2" xr3:uid="{38C4AB81-AB09-4FA4-A0B4-514D40E82F2A}" name="Average Revenu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69FCA-5814-41E5-B969-DF66CD818A39}" name="Tabla3" displayName="Tabla3" ref="A1:E366" totalsRowShown="0">
  <autoFilter ref="A1:E366" xr:uid="{EC9F742E-45B3-4327-A8A7-468C9DD8D7FF}"/>
  <tableColumns count="5">
    <tableColumn id="1" xr3:uid="{E4690306-3FE2-4C54-84B3-136C1AF10200}" name="Date" dataDxfId="6"/>
    <tableColumn id="2" xr3:uid="{2A2B221C-AD5F-4444-87A1-05DA249D3177}" name="Rainfall" dataDxfId="5"/>
    <tableColumn id="3" xr3:uid="{5C02CDE0-4ADC-4C49-B376-55B6461AACFA}" name="Sales" dataDxfId="4"/>
    <tableColumn id="4" xr3:uid="{4960CD73-A540-4BC1-9D28-21AAA3CC573C}" name="Log Rainfall">
      <calculatedColumnFormula>LOG(B2)</calculatedColumnFormula>
    </tableColumn>
    <tableColumn id="5" xr3:uid="{A0CDF71C-30DE-4923-9961-FF4E7EEB53E1}" name="Log Sales">
      <calculatedColumnFormula>LOG(C2)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3EBC43-F508-4436-8B9C-8A5BC998FE19}" name="Tabla4" displayName="Tabla4" ref="A1:J366" totalsRowShown="0">
  <autoFilter ref="A1:J366" xr:uid="{64A89E45-8AC9-4FFA-B7EA-3D79033F59FE}"/>
  <sortState ref="A2:J366">
    <sortCondition ref="A1:A366"/>
  </sortState>
  <tableColumns count="10">
    <tableColumn id="10" xr3:uid="{D74EDB3B-6BF1-4BC5-9A44-292B4A235921}" name="Random ID" dataDxfId="3">
      <calculatedColumnFormula>RAND()</calculatedColumnFormula>
    </tableColumn>
    <tableColumn id="1" xr3:uid="{0D0456E3-839F-4E8A-8212-65DBA21B7948}" name="Date" dataDxfId="2"/>
    <tableColumn id="2" xr3:uid="{C11A7F76-52E2-44F0-83F4-EEBBCAF1B804}" name="Day"/>
    <tableColumn id="3" xr3:uid="{30811B0C-7D1E-4F8E-9B68-9AE91B926399}" name="Month"/>
    <tableColumn id="4" xr3:uid="{319755DF-F069-42CF-8E65-DC0BC1B9023D}" name="Temperature"/>
    <tableColumn id="5" xr3:uid="{30E55F0A-802E-49FA-A187-2344A100CD59}" name="Rainfall"/>
    <tableColumn id="6" xr3:uid="{B1DD53C8-89A7-4999-ADA1-9609B75CA2DF}" name="Flyers"/>
    <tableColumn id="7" xr3:uid="{4DD142E2-D132-42CE-9EFA-AB60C338FC6A}" name="Price"/>
    <tableColumn id="8" xr3:uid="{02CD608F-8B22-4B21-B83E-7EF55A9C5020}" name="Sales"/>
    <tableColumn id="9" xr3:uid="{2BA3E4EF-75FB-4A80-8C7B-82213982460A}" name=" Revenue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sheetPr>
    <tabColor rgb="FF00B050"/>
  </sheetPr>
  <dimension ref="A1:L367"/>
  <sheetViews>
    <sheetView topLeftCell="A23" workbookViewId="0" xr3:uid="{99FC09E5-4A8C-533B-A422-0EB99E9EAECF}">
      <selection sqref="A1:I366"/>
    </sheetView>
  </sheetViews>
  <sheetFormatPr defaultRowHeight="14.25"/>
  <cols>
    <col min="1" max="1" width="15.140625" style="1" customWidth="1"/>
    <col min="2" max="3" width="11.5703125" customWidth="1"/>
    <col min="4" max="4" width="15" bestFit="1" customWidth="1"/>
    <col min="5" max="5" width="16.140625" style="2" customWidth="1"/>
    <col min="6" max="6" width="10.140625" bestFit="1" customWidth="1"/>
    <col min="9" max="9" width="15" style="3" customWidth="1"/>
    <col min="11" max="11" width="16.7109375" customWidth="1"/>
    <col min="12" max="12" width="9.7109375" customWidth="1"/>
  </cols>
  <sheetData>
    <row r="1" spans="1:12" ht="1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K1" s="10" t="s">
        <v>9</v>
      </c>
      <c r="L1" s="10"/>
    </row>
    <row r="2" spans="1:12" ht="15">
      <c r="A2" s="1">
        <v>43100</v>
      </c>
      <c r="B2" t="s">
        <v>10</v>
      </c>
      <c r="C2" t="str">
        <f>TEXT(A2,"mmmm")</f>
        <v>diciembre</v>
      </c>
      <c r="D2">
        <v>15.099999999999998</v>
      </c>
      <c r="E2" s="2">
        <v>2.5</v>
      </c>
      <c r="F2">
        <v>9</v>
      </c>
      <c r="G2">
        <v>0.3</v>
      </c>
      <c r="H2">
        <v>7</v>
      </c>
      <c r="I2" s="3">
        <f>H2*G2</f>
        <v>2.1</v>
      </c>
      <c r="K2" s="9" t="s">
        <v>11</v>
      </c>
      <c r="L2" s="11">
        <f>AVERAGE(H2:H366)</f>
        <v>25.323287671232876</v>
      </c>
    </row>
    <row r="3" spans="1:12" ht="15">
      <c r="A3" s="1">
        <v>43074</v>
      </c>
      <c r="B3" t="s">
        <v>12</v>
      </c>
      <c r="C3" t="str">
        <f>TEXT(A3,"mmmm")</f>
        <v>diciembre</v>
      </c>
      <c r="D3">
        <v>22</v>
      </c>
      <c r="E3" s="2">
        <v>1.82</v>
      </c>
      <c r="F3">
        <v>11</v>
      </c>
      <c r="G3">
        <v>0.3</v>
      </c>
      <c r="H3">
        <v>10</v>
      </c>
      <c r="I3" s="3">
        <f>H3*G3</f>
        <v>3</v>
      </c>
      <c r="K3" s="9" t="s">
        <v>13</v>
      </c>
      <c r="L3" s="11">
        <f>MEDIAN(H2:H366)</f>
        <v>25</v>
      </c>
    </row>
    <row r="4" spans="1:12" ht="15">
      <c r="A4" s="1">
        <v>42741</v>
      </c>
      <c r="B4" t="s">
        <v>14</v>
      </c>
      <c r="C4" t="str">
        <f>TEXT(A4,"mmmm")</f>
        <v>enero</v>
      </c>
      <c r="D4">
        <v>25.299999999999997</v>
      </c>
      <c r="E4" s="2">
        <v>1.54</v>
      </c>
      <c r="F4">
        <v>23</v>
      </c>
      <c r="G4">
        <v>0.3</v>
      </c>
      <c r="H4">
        <v>11</v>
      </c>
      <c r="I4" s="3">
        <f>H4*G4</f>
        <v>3.3</v>
      </c>
      <c r="K4" s="9" t="s">
        <v>15</v>
      </c>
      <c r="L4" s="11">
        <f>_xlfn.MODE.SNGL(H2:H366)</f>
        <v>25</v>
      </c>
    </row>
    <row r="5" spans="1:12" ht="15">
      <c r="A5" s="1">
        <v>42736</v>
      </c>
      <c r="B5" t="s">
        <v>10</v>
      </c>
      <c r="C5" t="str">
        <f>TEXT(A5,"mmmm")</f>
        <v>enero</v>
      </c>
      <c r="D5">
        <v>27</v>
      </c>
      <c r="E5" s="2">
        <v>2</v>
      </c>
      <c r="F5">
        <v>15</v>
      </c>
      <c r="G5">
        <v>0.3</v>
      </c>
      <c r="H5">
        <v>10</v>
      </c>
      <c r="I5" s="3">
        <f>H5*G5</f>
        <v>3</v>
      </c>
      <c r="K5" s="9" t="s">
        <v>16</v>
      </c>
      <c r="L5" s="11">
        <f>_xlfn.VAR.P(H2:H366)</f>
        <v>47.391375492587727</v>
      </c>
    </row>
    <row r="6" spans="1:12" ht="15">
      <c r="A6" s="1">
        <v>42759</v>
      </c>
      <c r="B6" t="s">
        <v>12</v>
      </c>
      <c r="C6" t="str">
        <f>TEXT(A6,"mmmm")</f>
        <v>enero</v>
      </c>
      <c r="D6">
        <v>28.599999999999998</v>
      </c>
      <c r="E6" s="2">
        <v>1.54</v>
      </c>
      <c r="F6">
        <v>20</v>
      </c>
      <c r="G6">
        <v>0.3</v>
      </c>
      <c r="H6">
        <v>12</v>
      </c>
      <c r="I6" s="3">
        <f>H6*G6</f>
        <v>3.5999999999999996</v>
      </c>
      <c r="K6" s="9" t="s">
        <v>17</v>
      </c>
      <c r="L6" s="11">
        <f>_xlfn.STDEV.P(H2:H366)</f>
        <v>6.8841394155397326</v>
      </c>
    </row>
    <row r="7" spans="1:12" ht="15">
      <c r="A7" s="1">
        <v>42737</v>
      </c>
      <c r="B7" t="s">
        <v>18</v>
      </c>
      <c r="C7" t="str">
        <f>TEXT(A7,"mmmm")</f>
        <v>enero</v>
      </c>
      <c r="D7">
        <v>28.9</v>
      </c>
      <c r="E7" s="2">
        <v>1.33</v>
      </c>
      <c r="F7">
        <v>15</v>
      </c>
      <c r="G7">
        <v>0.3</v>
      </c>
      <c r="H7">
        <v>13</v>
      </c>
      <c r="I7" s="3">
        <f>H7*G7</f>
        <v>3.9</v>
      </c>
      <c r="K7" s="2"/>
      <c r="L7" s="2"/>
    </row>
    <row r="8" spans="1:12" ht="15">
      <c r="A8" s="1">
        <v>43095</v>
      </c>
      <c r="B8" t="s">
        <v>12</v>
      </c>
      <c r="C8" t="str">
        <f>TEXT(A8,"mmmm")</f>
        <v>diciembre</v>
      </c>
      <c r="D8">
        <v>28.9</v>
      </c>
      <c r="E8" s="2">
        <v>1.43</v>
      </c>
      <c r="F8">
        <v>23</v>
      </c>
      <c r="G8">
        <v>0.3</v>
      </c>
      <c r="H8">
        <v>13</v>
      </c>
      <c r="I8" s="3">
        <f>H8*G8</f>
        <v>3.9</v>
      </c>
      <c r="K8" s="2"/>
      <c r="L8" s="2"/>
    </row>
    <row r="9" spans="1:12" ht="15">
      <c r="A9" s="1">
        <v>42751</v>
      </c>
      <c r="B9" t="s">
        <v>18</v>
      </c>
      <c r="C9" t="str">
        <f>TEXT(A9,"mmmm")</f>
        <v>enero</v>
      </c>
      <c r="D9">
        <v>30.599999999999998</v>
      </c>
      <c r="E9" s="2">
        <v>1.67</v>
      </c>
      <c r="F9">
        <v>24</v>
      </c>
      <c r="G9">
        <v>0.3</v>
      </c>
      <c r="H9">
        <v>12</v>
      </c>
      <c r="I9" s="3">
        <f>H9*G9</f>
        <v>3.5999999999999996</v>
      </c>
      <c r="K9" s="2"/>
      <c r="L9" s="2"/>
    </row>
    <row r="10" spans="1:12" ht="15">
      <c r="A10" s="1">
        <v>43087</v>
      </c>
      <c r="B10" t="s">
        <v>18</v>
      </c>
      <c r="C10" t="str">
        <f>TEXT(A10,"mmmm")</f>
        <v>diciembre</v>
      </c>
      <c r="D10">
        <v>30.9</v>
      </c>
      <c r="E10" s="2">
        <v>1.43</v>
      </c>
      <c r="F10">
        <v>27</v>
      </c>
      <c r="G10">
        <v>0.3</v>
      </c>
      <c r="H10">
        <v>13</v>
      </c>
      <c r="I10" s="3">
        <f>H10*G10</f>
        <v>3.9</v>
      </c>
      <c r="K10" s="2"/>
      <c r="L10" s="2"/>
    </row>
    <row r="11" spans="1:12" ht="15">
      <c r="A11" s="1">
        <v>43091</v>
      </c>
      <c r="B11" t="s">
        <v>14</v>
      </c>
      <c r="C11" t="str">
        <f>TEXT(A11,"mmmm")</f>
        <v>diciembre</v>
      </c>
      <c r="D11">
        <v>30.9</v>
      </c>
      <c r="E11" s="2">
        <v>1.54</v>
      </c>
      <c r="F11">
        <v>17</v>
      </c>
      <c r="G11">
        <v>0.3</v>
      </c>
      <c r="H11">
        <v>13</v>
      </c>
      <c r="I11" s="3">
        <f>H11*G11</f>
        <v>3.9</v>
      </c>
      <c r="K11" s="2"/>
      <c r="L11" s="2"/>
    </row>
    <row r="12" spans="1:12" ht="15">
      <c r="A12" s="1">
        <v>43099</v>
      </c>
      <c r="B12" t="s">
        <v>19</v>
      </c>
      <c r="C12" t="str">
        <f>TEXT(A12,"mmmm")</f>
        <v>diciembre</v>
      </c>
      <c r="D12">
        <v>30.9</v>
      </c>
      <c r="E12" s="2">
        <v>1.43</v>
      </c>
      <c r="F12">
        <v>22</v>
      </c>
      <c r="G12">
        <v>0.3</v>
      </c>
      <c r="H12">
        <v>13</v>
      </c>
      <c r="I12" s="3">
        <f>H12*G12</f>
        <v>3.9</v>
      </c>
      <c r="K12" s="2"/>
      <c r="L12" s="2"/>
    </row>
    <row r="13" spans="1:12" ht="15">
      <c r="A13" s="1">
        <v>43078</v>
      </c>
      <c r="B13" t="s">
        <v>19</v>
      </c>
      <c r="C13" t="str">
        <f>TEXT(A13,"mmmm")</f>
        <v>diciembre</v>
      </c>
      <c r="D13">
        <v>31.199999999999996</v>
      </c>
      <c r="E13" s="2">
        <v>1.43</v>
      </c>
      <c r="F13">
        <v>19</v>
      </c>
      <c r="G13">
        <v>0.3</v>
      </c>
      <c r="H13">
        <v>14</v>
      </c>
      <c r="I13" s="3">
        <f>H13*G13</f>
        <v>4.2</v>
      </c>
      <c r="K13" s="2"/>
      <c r="L13" s="2"/>
    </row>
    <row r="14" spans="1:12" ht="15">
      <c r="A14" s="1">
        <v>43079</v>
      </c>
      <c r="B14" t="s">
        <v>10</v>
      </c>
      <c r="C14" t="str">
        <f>TEXT(A14,"mmmm")</f>
        <v>diciembre</v>
      </c>
      <c r="D14">
        <v>31.299999999999997</v>
      </c>
      <c r="E14" s="2">
        <v>1.82</v>
      </c>
      <c r="F14">
        <v>15</v>
      </c>
      <c r="G14">
        <v>0.3</v>
      </c>
      <c r="H14">
        <v>11</v>
      </c>
      <c r="I14" s="3">
        <f>H14*G14</f>
        <v>3.3</v>
      </c>
      <c r="K14" s="2"/>
      <c r="L14" s="2"/>
    </row>
    <row r="15" spans="1:12" ht="15">
      <c r="A15" s="1">
        <v>42755</v>
      </c>
      <c r="B15" t="s">
        <v>14</v>
      </c>
      <c r="C15" t="str">
        <f>TEXT(A15,"mmmm")</f>
        <v>enero</v>
      </c>
      <c r="D15">
        <v>31.599999999999998</v>
      </c>
      <c r="E15" s="2">
        <v>1.43</v>
      </c>
      <c r="F15">
        <v>20</v>
      </c>
      <c r="G15">
        <v>0.3</v>
      </c>
      <c r="H15">
        <v>12</v>
      </c>
      <c r="I15" s="3">
        <f>H15*G15</f>
        <v>3.5999999999999996</v>
      </c>
      <c r="K15" s="2"/>
      <c r="L15" s="2"/>
    </row>
    <row r="16" spans="1:12" ht="15">
      <c r="A16" s="1">
        <v>43083</v>
      </c>
      <c r="B16" t="s">
        <v>20</v>
      </c>
      <c r="C16" t="str">
        <f>TEXT(A16,"mmmm")</f>
        <v>diciembre</v>
      </c>
      <c r="D16">
        <v>31.9</v>
      </c>
      <c r="E16" s="2">
        <v>1.54</v>
      </c>
      <c r="F16">
        <v>24</v>
      </c>
      <c r="G16">
        <v>0.3</v>
      </c>
      <c r="H16">
        <v>13</v>
      </c>
      <c r="I16" s="3">
        <f>H16*G16</f>
        <v>3.9</v>
      </c>
      <c r="K16" s="2"/>
      <c r="L16" s="2"/>
    </row>
    <row r="17" spans="1:12" ht="15">
      <c r="A17" s="1">
        <v>42752</v>
      </c>
      <c r="B17" t="s">
        <v>12</v>
      </c>
      <c r="C17" t="str">
        <f>TEXT(A17,"mmmm")</f>
        <v>enero</v>
      </c>
      <c r="D17">
        <v>32.199999999999996</v>
      </c>
      <c r="E17" s="2">
        <v>1.43</v>
      </c>
      <c r="F17">
        <v>26</v>
      </c>
      <c r="G17">
        <v>0.3</v>
      </c>
      <c r="H17">
        <v>14</v>
      </c>
      <c r="I17" s="3">
        <f>H17*G17</f>
        <v>4.2</v>
      </c>
      <c r="K17" s="10" t="s">
        <v>21</v>
      </c>
      <c r="L17" s="10"/>
    </row>
    <row r="18" spans="1:12" ht="15">
      <c r="A18" s="1">
        <v>42760</v>
      </c>
      <c r="B18" t="s">
        <v>22</v>
      </c>
      <c r="C18" t="str">
        <f>TEXT(A18,"mmmm")</f>
        <v>enero</v>
      </c>
      <c r="D18">
        <v>32.199999999999996</v>
      </c>
      <c r="E18" s="2">
        <v>1.25</v>
      </c>
      <c r="F18">
        <v>24</v>
      </c>
      <c r="G18">
        <v>0.3</v>
      </c>
      <c r="H18">
        <v>14</v>
      </c>
      <c r="I18" s="3">
        <f>H18*G18</f>
        <v>4.2</v>
      </c>
      <c r="K18" s="9" t="s">
        <v>11</v>
      </c>
      <c r="L18" s="11">
        <f>AVERAGE(E$2:E$366)</f>
        <v>0.82660273972602971</v>
      </c>
    </row>
    <row r="19" spans="1:12" ht="15">
      <c r="A19" s="1">
        <v>43082</v>
      </c>
      <c r="B19" t="s">
        <v>22</v>
      </c>
      <c r="C19" t="str">
        <f>TEXT(A19,"mmmm")</f>
        <v>diciembre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>H19*G19</f>
        <v>4.2</v>
      </c>
      <c r="K19" s="9" t="s">
        <v>13</v>
      </c>
      <c r="L19" s="11">
        <f>MEDIAN(E$2:E$366)</f>
        <v>0.74</v>
      </c>
    </row>
    <row r="20" spans="1:12" ht="15">
      <c r="A20" s="1">
        <v>43086</v>
      </c>
      <c r="B20" t="s">
        <v>10</v>
      </c>
      <c r="C20" t="str">
        <f>TEXT(A20,"mmmm")</f>
        <v>diciembre</v>
      </c>
      <c r="D20">
        <v>32.199999999999996</v>
      </c>
      <c r="E20" s="2">
        <v>1.33</v>
      </c>
      <c r="F20">
        <v>16</v>
      </c>
      <c r="G20">
        <v>0.3</v>
      </c>
      <c r="H20">
        <v>14</v>
      </c>
      <c r="I20" s="3">
        <f>H20*G20</f>
        <v>4.2</v>
      </c>
      <c r="K20" s="9" t="s">
        <v>15</v>
      </c>
      <c r="L20" s="11">
        <f>_xlfn.MODE.SNGL(E$2:E$366)</f>
        <v>0.77</v>
      </c>
    </row>
    <row r="21" spans="1:12" ht="15">
      <c r="A21" s="1">
        <v>42746</v>
      </c>
      <c r="B21" t="s">
        <v>22</v>
      </c>
      <c r="C21" t="str">
        <f>TEXT(A21,"mmmm")</f>
        <v>enero</v>
      </c>
      <c r="D21">
        <v>32.599999999999994</v>
      </c>
      <c r="E21" s="2">
        <v>1.54</v>
      </c>
      <c r="F21">
        <v>23</v>
      </c>
      <c r="G21">
        <v>0.3</v>
      </c>
      <c r="H21">
        <v>12</v>
      </c>
      <c r="I21" s="3">
        <f>H21*G21</f>
        <v>3.5999999999999996</v>
      </c>
      <c r="K21" s="9" t="s">
        <v>16</v>
      </c>
      <c r="L21" s="11">
        <f>_xlfn.VAR.P(E$2:E$366)</f>
        <v>7.4418047663721107E-2</v>
      </c>
    </row>
    <row r="22" spans="1:12" ht="15">
      <c r="A22" s="1">
        <v>42742</v>
      </c>
      <c r="B22" t="s">
        <v>19</v>
      </c>
      <c r="C22" t="str">
        <f>TEXT(A22,"mmmm")</f>
        <v>enero</v>
      </c>
      <c r="D22">
        <v>32.9</v>
      </c>
      <c r="E22" s="2">
        <v>1.54</v>
      </c>
      <c r="F22">
        <v>19</v>
      </c>
      <c r="G22">
        <v>0.3</v>
      </c>
      <c r="H22">
        <v>13</v>
      </c>
      <c r="I22" s="3">
        <f>H22*G22</f>
        <v>3.9</v>
      </c>
      <c r="K22" s="9" t="s">
        <v>17</v>
      </c>
      <c r="L22" s="11">
        <f>_xlfn.STDEV.P(E$2:E$366)</f>
        <v>0.27279671490639529</v>
      </c>
    </row>
    <row r="23" spans="1:12" ht="15">
      <c r="A23" s="1">
        <v>43081</v>
      </c>
      <c r="B23" t="s">
        <v>12</v>
      </c>
      <c r="C23" t="str">
        <f>TEXT(A23,"mmmm")</f>
        <v>diciembre</v>
      </c>
      <c r="D23">
        <v>33.5</v>
      </c>
      <c r="E23" s="2">
        <v>1.33</v>
      </c>
      <c r="F23">
        <v>22</v>
      </c>
      <c r="G23">
        <v>0.3</v>
      </c>
      <c r="H23">
        <v>15</v>
      </c>
      <c r="I23" s="3">
        <f>H23*G23</f>
        <v>4.5</v>
      </c>
    </row>
    <row r="24" spans="1:12" ht="15">
      <c r="A24" s="1">
        <v>43072</v>
      </c>
      <c r="B24" t="s">
        <v>10</v>
      </c>
      <c r="C24" t="str">
        <f>TEXT(A24,"mmmm")</f>
        <v>diciembre</v>
      </c>
      <c r="D24">
        <v>33.5</v>
      </c>
      <c r="E24" s="2">
        <v>1.18</v>
      </c>
      <c r="F24">
        <v>19</v>
      </c>
      <c r="G24">
        <v>0.3</v>
      </c>
      <c r="H24">
        <v>15</v>
      </c>
      <c r="I24" s="3">
        <f>H24*G24</f>
        <v>4.5</v>
      </c>
    </row>
    <row r="25" spans="1:12" ht="15">
      <c r="A25" s="1">
        <v>42738</v>
      </c>
      <c r="B25" t="s">
        <v>12</v>
      </c>
      <c r="C25" t="str">
        <f>TEXT(A25,"mmmm")</f>
        <v>enero</v>
      </c>
      <c r="D25">
        <v>34.5</v>
      </c>
      <c r="E25" s="2">
        <v>1.33</v>
      </c>
      <c r="F25">
        <v>27</v>
      </c>
      <c r="G25">
        <v>0.3</v>
      </c>
      <c r="H25">
        <v>15</v>
      </c>
      <c r="I25" s="3">
        <f>H25*G25</f>
        <v>4.5</v>
      </c>
    </row>
    <row r="26" spans="1:12" ht="15">
      <c r="A26" s="1">
        <v>43073</v>
      </c>
      <c r="B26" t="s">
        <v>18</v>
      </c>
      <c r="C26" t="str">
        <f>TEXT(A26,"mmmm")</f>
        <v>diciembre</v>
      </c>
      <c r="D26">
        <v>34.9</v>
      </c>
      <c r="E26" s="2">
        <v>1.54</v>
      </c>
      <c r="F26">
        <v>16</v>
      </c>
      <c r="G26">
        <v>0.3</v>
      </c>
      <c r="H26">
        <v>13</v>
      </c>
      <c r="I26" s="3">
        <f>H26*G26</f>
        <v>3.9</v>
      </c>
    </row>
    <row r="27" spans="1:12" ht="15">
      <c r="A27" s="1">
        <v>42763</v>
      </c>
      <c r="B27" t="s">
        <v>19</v>
      </c>
      <c r="C27" t="str">
        <f>TEXT(A27,"mmmm")</f>
        <v>enero</v>
      </c>
      <c r="D27">
        <v>34.9</v>
      </c>
      <c r="E27" s="2">
        <v>1.33</v>
      </c>
      <c r="F27">
        <v>15</v>
      </c>
      <c r="G27">
        <v>0.3</v>
      </c>
      <c r="H27">
        <v>13</v>
      </c>
      <c r="I27" s="3">
        <f>H27*G27</f>
        <v>3.9</v>
      </c>
    </row>
    <row r="28" spans="1:12" ht="15">
      <c r="A28" s="1">
        <v>42764</v>
      </c>
      <c r="B28" t="s">
        <v>10</v>
      </c>
      <c r="C28" t="str">
        <f>TEXT(A28,"mmmm")</f>
        <v>enero</v>
      </c>
      <c r="D28">
        <v>35.199999999999996</v>
      </c>
      <c r="E28" s="2">
        <v>1.33</v>
      </c>
      <c r="F28">
        <v>27</v>
      </c>
      <c r="G28">
        <v>0.3</v>
      </c>
      <c r="H28">
        <v>14</v>
      </c>
      <c r="I28" s="3">
        <f>H28*G28</f>
        <v>4.2</v>
      </c>
    </row>
    <row r="29" spans="1:12" ht="15">
      <c r="A29" s="1">
        <v>43094</v>
      </c>
      <c r="B29" t="s">
        <v>18</v>
      </c>
      <c r="C29" t="str">
        <f>TEXT(A29,"mmmm")</f>
        <v>diciembre</v>
      </c>
      <c r="D29">
        <v>35.5</v>
      </c>
      <c r="E29" s="2">
        <v>1.25</v>
      </c>
      <c r="F29">
        <v>19</v>
      </c>
      <c r="G29">
        <v>0.3</v>
      </c>
      <c r="H29">
        <v>15</v>
      </c>
      <c r="I29" s="3">
        <f>H29*G29</f>
        <v>4.5</v>
      </c>
    </row>
    <row r="30" spans="1:12" ht="15">
      <c r="A30" s="1">
        <v>43085</v>
      </c>
      <c r="B30" t="s">
        <v>19</v>
      </c>
      <c r="C30" t="str">
        <f>TEXT(A30,"mmmm")</f>
        <v>diciembre</v>
      </c>
      <c r="D30">
        <v>35.5</v>
      </c>
      <c r="E30" s="2">
        <v>1.25</v>
      </c>
      <c r="F30">
        <v>30</v>
      </c>
      <c r="G30">
        <v>0.3</v>
      </c>
      <c r="H30">
        <v>15</v>
      </c>
      <c r="I30" s="3">
        <f>H30*G30</f>
        <v>4.5</v>
      </c>
    </row>
    <row r="31" spans="1:12" ht="15">
      <c r="A31" s="1">
        <v>42761</v>
      </c>
      <c r="B31" t="s">
        <v>20</v>
      </c>
      <c r="C31" t="str">
        <f>TEXT(A31,"mmmm")</f>
        <v>enero</v>
      </c>
      <c r="D31">
        <v>35.799999999999997</v>
      </c>
      <c r="E31" s="2">
        <v>1.25</v>
      </c>
      <c r="F31">
        <v>18</v>
      </c>
      <c r="G31">
        <v>0.3</v>
      </c>
      <c r="H31">
        <v>16</v>
      </c>
      <c r="I31" s="3">
        <f>H31*G31</f>
        <v>4.8</v>
      </c>
    </row>
    <row r="32" spans="1:12" ht="15">
      <c r="A32" s="1">
        <v>43093</v>
      </c>
      <c r="B32" t="s">
        <v>10</v>
      </c>
      <c r="C32" t="str">
        <f>TEXT(A32,"mmmm")</f>
        <v>diciembre</v>
      </c>
      <c r="D32">
        <v>35.799999999999997</v>
      </c>
      <c r="E32" s="2">
        <v>1.25</v>
      </c>
      <c r="F32">
        <v>26</v>
      </c>
      <c r="G32">
        <v>0.3</v>
      </c>
      <c r="H32">
        <v>16</v>
      </c>
      <c r="I32" s="3">
        <f>H32*G32</f>
        <v>4.8</v>
      </c>
    </row>
    <row r="33" spans="1:12" ht="15">
      <c r="A33" s="1">
        <v>42756</v>
      </c>
      <c r="B33" t="s">
        <v>19</v>
      </c>
      <c r="C33" t="str">
        <f>TEXT(A33,"mmmm")</f>
        <v>enero</v>
      </c>
      <c r="D33">
        <v>36.199999999999996</v>
      </c>
      <c r="E33" s="2">
        <v>1.25</v>
      </c>
      <c r="F33">
        <v>16</v>
      </c>
      <c r="G33">
        <v>0.3</v>
      </c>
      <c r="H33">
        <v>14</v>
      </c>
      <c r="I33" s="3">
        <f>H33*G33</f>
        <v>4.2</v>
      </c>
      <c r="K33" s="10" t="s">
        <v>23</v>
      </c>
      <c r="L33" s="10"/>
    </row>
    <row r="34" spans="1:12" ht="15">
      <c r="A34" s="1">
        <v>43089</v>
      </c>
      <c r="B34" t="s">
        <v>22</v>
      </c>
      <c r="C34" t="str">
        <f>TEXT(A34,"mmmm")</f>
        <v>diciembre</v>
      </c>
      <c r="D34">
        <v>36.799999999999997</v>
      </c>
      <c r="E34" s="2">
        <v>1.25</v>
      </c>
      <c r="F34">
        <v>20</v>
      </c>
      <c r="G34">
        <v>0.3</v>
      </c>
      <c r="H34">
        <v>16</v>
      </c>
      <c r="I34" s="3">
        <f>H34*G34</f>
        <v>4.8</v>
      </c>
      <c r="K34" s="9" t="s">
        <v>11</v>
      </c>
      <c r="L34" s="11">
        <f>AVERAGE(D$2:D$366)</f>
        <v>60.731232876712312</v>
      </c>
    </row>
    <row r="35" spans="1:12" ht="15">
      <c r="A35" s="1">
        <v>42743</v>
      </c>
      <c r="B35" t="s">
        <v>10</v>
      </c>
      <c r="C35" t="str">
        <f>TEXT(A35,"mmmm")</f>
        <v>enero</v>
      </c>
      <c r="D35">
        <v>37.5</v>
      </c>
      <c r="E35" s="2">
        <v>1.18</v>
      </c>
      <c r="F35">
        <v>28</v>
      </c>
      <c r="G35">
        <v>0.3</v>
      </c>
      <c r="H35">
        <v>15</v>
      </c>
      <c r="I35" s="3">
        <f>H35*G35</f>
        <v>4.5</v>
      </c>
      <c r="K35" s="9" t="s">
        <v>13</v>
      </c>
      <c r="L35" s="11">
        <f>MEDIAN(D$2:D$366)</f>
        <v>61.099999999999994</v>
      </c>
    </row>
    <row r="36" spans="1:12" ht="15">
      <c r="A36" s="1">
        <v>42748</v>
      </c>
      <c r="B36" t="s">
        <v>14</v>
      </c>
      <c r="C36" t="str">
        <f>TEXT(A36,"mmmm")</f>
        <v>enero</v>
      </c>
      <c r="D36">
        <v>37.5</v>
      </c>
      <c r="E36" s="2">
        <v>1.33</v>
      </c>
      <c r="F36">
        <v>19</v>
      </c>
      <c r="G36">
        <v>0.3</v>
      </c>
      <c r="H36">
        <v>15</v>
      </c>
      <c r="I36" s="3">
        <f>H36*G36</f>
        <v>4.5</v>
      </c>
      <c r="K36" s="9" t="s">
        <v>15</v>
      </c>
      <c r="L36" s="11">
        <f>_xlfn.MODE.SNGL(D$2:D$366)</f>
        <v>55.9</v>
      </c>
    </row>
    <row r="37" spans="1:12" ht="15">
      <c r="A37" s="1">
        <v>43097</v>
      </c>
      <c r="B37" t="s">
        <v>20</v>
      </c>
      <c r="C37" t="str">
        <f>TEXT(A37,"mmmm")</f>
        <v>diciembre</v>
      </c>
      <c r="D37">
        <v>37.799999999999997</v>
      </c>
      <c r="E37" s="2">
        <v>1.25</v>
      </c>
      <c r="F37">
        <v>32</v>
      </c>
      <c r="G37">
        <v>0.3</v>
      </c>
      <c r="H37">
        <v>16</v>
      </c>
      <c r="I37" s="3">
        <f>H37*G37</f>
        <v>4.8</v>
      </c>
      <c r="K37" s="9" t="s">
        <v>16</v>
      </c>
      <c r="L37" s="11">
        <f>_xlfn.VAR.P(D$2:D$366)</f>
        <v>261.60033957590639</v>
      </c>
    </row>
    <row r="38" spans="1:12" ht="15">
      <c r="A38" s="1">
        <v>42744</v>
      </c>
      <c r="B38" t="s">
        <v>18</v>
      </c>
      <c r="C38" t="str">
        <f>TEXT(A38,"mmmm")</f>
        <v>enero</v>
      </c>
      <c r="D38">
        <v>38.099999999999994</v>
      </c>
      <c r="E38" s="2">
        <v>1.18</v>
      </c>
      <c r="F38">
        <v>20</v>
      </c>
      <c r="G38">
        <v>0.3</v>
      </c>
      <c r="H38">
        <v>17</v>
      </c>
      <c r="I38" s="3">
        <f>H38*G38</f>
        <v>5.0999999999999996</v>
      </c>
      <c r="K38" s="9" t="s">
        <v>17</v>
      </c>
      <c r="L38" s="11">
        <f>_xlfn.STDEV.P(D$2:D$366)</f>
        <v>16.174063792872413</v>
      </c>
    </row>
    <row r="39" spans="1:12" ht="15">
      <c r="A39" s="1">
        <v>42758</v>
      </c>
      <c r="B39" t="s">
        <v>18</v>
      </c>
      <c r="C39" t="str">
        <f>TEXT(A39,"mmmm")</f>
        <v>enero</v>
      </c>
      <c r="D39">
        <v>38.099999999999994</v>
      </c>
      <c r="E39" s="2">
        <v>1.05</v>
      </c>
      <c r="F39">
        <v>21</v>
      </c>
      <c r="G39">
        <v>0.3</v>
      </c>
      <c r="H39">
        <v>17</v>
      </c>
      <c r="I39" s="3">
        <f>H39*G39</f>
        <v>5.0999999999999996</v>
      </c>
    </row>
    <row r="40" spans="1:12" ht="15">
      <c r="A40" s="1">
        <v>42747</v>
      </c>
      <c r="B40" t="s">
        <v>20</v>
      </c>
      <c r="C40" t="str">
        <f>TEXT(A40,"mmmm")</f>
        <v>enero</v>
      </c>
      <c r="D40">
        <v>38.199999999999996</v>
      </c>
      <c r="E40" s="2">
        <v>1.33</v>
      </c>
      <c r="F40">
        <v>16</v>
      </c>
      <c r="G40">
        <v>0.3</v>
      </c>
      <c r="H40">
        <v>14</v>
      </c>
      <c r="I40" s="3">
        <f>H40*G40</f>
        <v>4.2</v>
      </c>
    </row>
    <row r="41" spans="1:12" ht="15">
      <c r="A41" s="1">
        <v>43098</v>
      </c>
      <c r="B41" t="s">
        <v>14</v>
      </c>
      <c r="C41" t="str">
        <f>TEXT(A41,"mmmm")</f>
        <v>diciembre</v>
      </c>
      <c r="D41">
        <v>39.5</v>
      </c>
      <c r="E41" s="2">
        <v>1.25</v>
      </c>
      <c r="F41">
        <v>17</v>
      </c>
      <c r="G41">
        <v>0.3</v>
      </c>
      <c r="H41">
        <v>15</v>
      </c>
      <c r="I41" s="3">
        <f>H41*G41</f>
        <v>4.5</v>
      </c>
    </row>
    <row r="42" spans="1:12" ht="15">
      <c r="A42" s="1">
        <v>42766</v>
      </c>
      <c r="B42" t="s">
        <v>12</v>
      </c>
      <c r="C42" t="str">
        <f>TEXT(A42,"mmmm")</f>
        <v>enero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H42*G42</f>
        <v>5.3999999999999995</v>
      </c>
    </row>
    <row r="43" spans="1:12" ht="15">
      <c r="A43" s="1">
        <v>42783</v>
      </c>
      <c r="B43" t="s">
        <v>14</v>
      </c>
      <c r="C43" t="str">
        <f>TEXT(A43,"mmmm")</f>
        <v>febrero</v>
      </c>
      <c r="D43">
        <v>40.4</v>
      </c>
      <c r="E43" s="2">
        <v>1</v>
      </c>
      <c r="F43">
        <v>29</v>
      </c>
      <c r="G43">
        <v>0.3</v>
      </c>
      <c r="H43">
        <v>18</v>
      </c>
      <c r="I43" s="3">
        <f>H43*G43</f>
        <v>5.3999999999999995</v>
      </c>
    </row>
    <row r="44" spans="1:12" ht="15">
      <c r="A44" s="1">
        <v>43077</v>
      </c>
      <c r="B44" t="s">
        <v>14</v>
      </c>
      <c r="C44" t="str">
        <f>TEXT(A44,"mmmm")</f>
        <v>diciembre</v>
      </c>
      <c r="D44">
        <v>40.5</v>
      </c>
      <c r="E44" s="2">
        <v>1.25</v>
      </c>
      <c r="F44">
        <v>30</v>
      </c>
      <c r="G44">
        <v>0.3</v>
      </c>
      <c r="H44">
        <v>15</v>
      </c>
      <c r="I44" s="3">
        <f>H44*G44</f>
        <v>4.5</v>
      </c>
    </row>
    <row r="45" spans="1:12" ht="15">
      <c r="A45" s="1">
        <v>43090</v>
      </c>
      <c r="B45" t="s">
        <v>20</v>
      </c>
      <c r="C45" t="str">
        <f>TEXT(A45,"mmmm")</f>
        <v>diciembre</v>
      </c>
      <c r="D45">
        <v>40.5</v>
      </c>
      <c r="E45" s="2">
        <v>1.33</v>
      </c>
      <c r="F45">
        <v>23</v>
      </c>
      <c r="G45">
        <v>0.3</v>
      </c>
      <c r="H45">
        <v>15</v>
      </c>
      <c r="I45" s="3">
        <f>H45*G45</f>
        <v>4.5</v>
      </c>
    </row>
    <row r="46" spans="1:12" ht="15">
      <c r="A46" s="1">
        <v>42757</v>
      </c>
      <c r="B46" t="s">
        <v>10</v>
      </c>
      <c r="C46" t="str">
        <f>TEXT(A46,"mmmm")</f>
        <v>enero</v>
      </c>
      <c r="D46">
        <v>40.799999999999997</v>
      </c>
      <c r="E46" s="2">
        <v>1.1100000000000001</v>
      </c>
      <c r="F46">
        <v>19</v>
      </c>
      <c r="G46">
        <v>0.3</v>
      </c>
      <c r="H46">
        <v>16</v>
      </c>
      <c r="I46" s="3">
        <f>H46*G46</f>
        <v>4.8</v>
      </c>
    </row>
    <row r="47" spans="1:12" ht="15">
      <c r="A47" s="1">
        <v>42765</v>
      </c>
      <c r="B47" t="s">
        <v>18</v>
      </c>
      <c r="C47" t="str">
        <f>TEXT(A47,"mmmm")</f>
        <v>enero</v>
      </c>
      <c r="D47">
        <v>41.099999999999994</v>
      </c>
      <c r="E47" s="2">
        <v>1.05</v>
      </c>
      <c r="F47">
        <v>20</v>
      </c>
      <c r="G47">
        <v>0.3</v>
      </c>
      <c r="H47">
        <v>17</v>
      </c>
      <c r="I47" s="3">
        <f>H47*G47</f>
        <v>5.0999999999999996</v>
      </c>
    </row>
    <row r="48" spans="1:12" ht="15">
      <c r="A48" s="1">
        <v>43088</v>
      </c>
      <c r="B48" t="s">
        <v>12</v>
      </c>
      <c r="C48" t="str">
        <f>TEXT(A48,"mmmm")</f>
        <v>diciembre</v>
      </c>
      <c r="D48">
        <v>41.4</v>
      </c>
      <c r="E48" s="2">
        <v>1</v>
      </c>
      <c r="F48">
        <v>33</v>
      </c>
      <c r="G48">
        <v>0.3</v>
      </c>
      <c r="H48">
        <v>18</v>
      </c>
      <c r="I48" s="3">
        <f>H48*G48</f>
        <v>5.3999999999999995</v>
      </c>
    </row>
    <row r="49" spans="1:9" ht="15">
      <c r="A49" s="1">
        <v>42762</v>
      </c>
      <c r="B49" t="s">
        <v>14</v>
      </c>
      <c r="C49" t="str">
        <f>TEXT(A49,"mmmm")</f>
        <v>enero</v>
      </c>
      <c r="D49">
        <v>42.099999999999994</v>
      </c>
      <c r="E49" s="2">
        <v>1.05</v>
      </c>
      <c r="F49">
        <v>22</v>
      </c>
      <c r="G49">
        <v>0.3</v>
      </c>
      <c r="H49">
        <v>17</v>
      </c>
      <c r="I49" s="3">
        <f>H49*G49</f>
        <v>5.0999999999999996</v>
      </c>
    </row>
    <row r="50" spans="1:9" ht="15">
      <c r="A50" s="1">
        <v>43076</v>
      </c>
      <c r="B50" t="s">
        <v>20</v>
      </c>
      <c r="C50" t="str">
        <f>TEXT(A50,"mmmm")</f>
        <v>diciembre</v>
      </c>
      <c r="D50">
        <v>42.099999999999994</v>
      </c>
      <c r="E50" s="2">
        <v>1.05</v>
      </c>
      <c r="F50">
        <v>26</v>
      </c>
      <c r="G50">
        <v>0.3</v>
      </c>
      <c r="H50">
        <v>17</v>
      </c>
      <c r="I50" s="3">
        <f>H50*G50</f>
        <v>5.0999999999999996</v>
      </c>
    </row>
    <row r="51" spans="1:9" ht="15">
      <c r="A51" s="1">
        <v>43084</v>
      </c>
      <c r="B51" t="s">
        <v>14</v>
      </c>
      <c r="C51" t="str">
        <f>TEXT(A51,"mmmm")</f>
        <v>diciembre</v>
      </c>
      <c r="D51">
        <v>42.099999999999994</v>
      </c>
      <c r="E51" s="2">
        <v>1.05</v>
      </c>
      <c r="F51">
        <v>30</v>
      </c>
      <c r="G51">
        <v>0.3</v>
      </c>
      <c r="H51">
        <v>17</v>
      </c>
      <c r="I51" s="3">
        <f>H51*G51</f>
        <v>5.0999999999999996</v>
      </c>
    </row>
    <row r="52" spans="1:9" ht="15">
      <c r="A52" s="1">
        <v>42740</v>
      </c>
      <c r="B52" t="s">
        <v>20</v>
      </c>
      <c r="C52" t="str">
        <f>TEXT(A52,"mmmm")</f>
        <v>enero</v>
      </c>
      <c r="D52">
        <v>42.4</v>
      </c>
      <c r="E52" s="2">
        <v>1</v>
      </c>
      <c r="F52">
        <v>33</v>
      </c>
      <c r="G52">
        <v>0.3</v>
      </c>
      <c r="H52">
        <v>18</v>
      </c>
      <c r="I52" s="3">
        <f>H52*G52</f>
        <v>5.3999999999999995</v>
      </c>
    </row>
    <row r="53" spans="1:9" ht="15">
      <c r="A53" s="1">
        <v>42767</v>
      </c>
      <c r="B53" t="s">
        <v>22</v>
      </c>
      <c r="C53" t="str">
        <f>TEXT(A53,"mmmm")</f>
        <v>febrero</v>
      </c>
      <c r="D53">
        <v>42.4</v>
      </c>
      <c r="E53" s="2">
        <v>1</v>
      </c>
      <c r="F53">
        <v>35</v>
      </c>
      <c r="G53">
        <v>0.3</v>
      </c>
      <c r="H53">
        <v>18</v>
      </c>
      <c r="I53" s="3">
        <f>H53*G53</f>
        <v>5.3999999999999995</v>
      </c>
    </row>
    <row r="54" spans="1:9" ht="15">
      <c r="A54" s="1">
        <v>42787</v>
      </c>
      <c r="B54" t="s">
        <v>12</v>
      </c>
      <c r="C54" t="str">
        <f>TEXT(A54,"mmmm")</f>
        <v>febrero</v>
      </c>
      <c r="D54">
        <v>42.4</v>
      </c>
      <c r="E54" s="2">
        <v>1</v>
      </c>
      <c r="F54">
        <v>28</v>
      </c>
      <c r="G54">
        <v>0.3</v>
      </c>
      <c r="H54">
        <v>18</v>
      </c>
      <c r="I54" s="3">
        <f>H54*G54</f>
        <v>5.3999999999999995</v>
      </c>
    </row>
    <row r="55" spans="1:9" ht="15">
      <c r="A55" s="1">
        <v>42791</v>
      </c>
      <c r="B55" t="s">
        <v>19</v>
      </c>
      <c r="C55" t="str">
        <f>TEXT(A55,"mmmm")</f>
        <v>febrero</v>
      </c>
      <c r="D55">
        <v>42.4</v>
      </c>
      <c r="E55" s="2">
        <v>1</v>
      </c>
      <c r="F55">
        <v>21</v>
      </c>
      <c r="G55">
        <v>0.3</v>
      </c>
      <c r="H55">
        <v>18</v>
      </c>
      <c r="I55" s="3">
        <f>H55*G55</f>
        <v>5.3999999999999995</v>
      </c>
    </row>
    <row r="56" spans="1:9" ht="15">
      <c r="A56" s="1">
        <v>43092</v>
      </c>
      <c r="B56" t="s">
        <v>19</v>
      </c>
      <c r="C56" t="str">
        <f>TEXT(A56,"mmmm")</f>
        <v>diciembre</v>
      </c>
      <c r="D56">
        <v>42.4</v>
      </c>
      <c r="E56" s="2">
        <v>1.1100000000000001</v>
      </c>
      <c r="F56">
        <v>20</v>
      </c>
      <c r="G56">
        <v>0.3</v>
      </c>
      <c r="H56">
        <v>18</v>
      </c>
      <c r="I56" s="3">
        <f>H56*G56</f>
        <v>5.3999999999999995</v>
      </c>
    </row>
    <row r="57" spans="1:9" ht="15">
      <c r="A57" s="1">
        <v>42775</v>
      </c>
      <c r="B57" t="s">
        <v>20</v>
      </c>
      <c r="C57" t="str">
        <f>TEXT(A57,"mmmm")</f>
        <v>febrero</v>
      </c>
      <c r="D57">
        <v>42.699999999999996</v>
      </c>
      <c r="E57" s="2">
        <v>1</v>
      </c>
      <c r="F57">
        <v>39</v>
      </c>
      <c r="G57">
        <v>0.3</v>
      </c>
      <c r="H57">
        <v>19</v>
      </c>
      <c r="I57" s="3">
        <f>H57*G57</f>
        <v>5.7</v>
      </c>
    </row>
    <row r="58" spans="1:9" ht="15">
      <c r="A58" s="1">
        <v>43096</v>
      </c>
      <c r="B58" t="s">
        <v>22</v>
      </c>
      <c r="C58" t="str">
        <f>TEXT(A58,"mmmm")</f>
        <v>diciembre</v>
      </c>
      <c r="D58">
        <v>42.699999999999996</v>
      </c>
      <c r="E58" s="2">
        <v>1</v>
      </c>
      <c r="F58">
        <v>33</v>
      </c>
      <c r="G58">
        <v>0.3</v>
      </c>
      <c r="H58">
        <v>19</v>
      </c>
      <c r="I58" s="3">
        <f>H58*G58</f>
        <v>5.7</v>
      </c>
    </row>
    <row r="59" spans="1:9" ht="15">
      <c r="A59" s="1">
        <v>42753</v>
      </c>
      <c r="B59" t="s">
        <v>22</v>
      </c>
      <c r="C59" t="str">
        <f>TEXT(A59,"mmmm")</f>
        <v>enero</v>
      </c>
      <c r="D59">
        <v>42.8</v>
      </c>
      <c r="E59" s="2">
        <v>1.18</v>
      </c>
      <c r="F59">
        <v>33</v>
      </c>
      <c r="G59">
        <v>0.3</v>
      </c>
      <c r="H59">
        <v>16</v>
      </c>
      <c r="I59" s="3">
        <f>H59*G59</f>
        <v>4.8</v>
      </c>
    </row>
    <row r="60" spans="1:9" ht="15">
      <c r="A60" s="1">
        <v>42754</v>
      </c>
      <c r="B60" t="s">
        <v>20</v>
      </c>
      <c r="C60" t="str">
        <f>TEXT(A60,"mmmm")</f>
        <v>enero</v>
      </c>
      <c r="D60">
        <v>43.099999999999994</v>
      </c>
      <c r="E60" s="2">
        <v>1.18</v>
      </c>
      <c r="F60">
        <v>30</v>
      </c>
      <c r="G60">
        <v>0.3</v>
      </c>
      <c r="H60">
        <v>17</v>
      </c>
      <c r="I60" s="3">
        <f>H60*G60</f>
        <v>5.0999999999999996</v>
      </c>
    </row>
    <row r="61" spans="1:9" ht="15">
      <c r="A61" s="1">
        <v>42750</v>
      </c>
      <c r="B61" t="s">
        <v>10</v>
      </c>
      <c r="C61" t="str">
        <f>TEXT(A61,"mmmm")</f>
        <v>enero</v>
      </c>
      <c r="D61">
        <v>43.4</v>
      </c>
      <c r="E61" s="2">
        <v>1.1100000000000001</v>
      </c>
      <c r="F61">
        <v>33</v>
      </c>
      <c r="G61">
        <v>0.3</v>
      </c>
      <c r="H61">
        <v>18</v>
      </c>
      <c r="I61" s="3">
        <f>H61*G61</f>
        <v>5.3999999999999995</v>
      </c>
    </row>
    <row r="62" spans="1:9" ht="15">
      <c r="A62" s="1">
        <v>42745</v>
      </c>
      <c r="B62" t="s">
        <v>12</v>
      </c>
      <c r="C62" t="str">
        <f>TEXT(A62,"mmmm")</f>
        <v>enero</v>
      </c>
      <c r="D62">
        <v>43.4</v>
      </c>
      <c r="E62" s="2">
        <v>1.05</v>
      </c>
      <c r="F62">
        <v>33</v>
      </c>
      <c r="G62">
        <v>0.3</v>
      </c>
      <c r="H62">
        <v>18</v>
      </c>
      <c r="I62" s="3">
        <f>H62*G62</f>
        <v>5.3999999999999995</v>
      </c>
    </row>
    <row r="63" spans="1:9" ht="15">
      <c r="A63" s="1">
        <v>42784</v>
      </c>
      <c r="B63" t="s">
        <v>19</v>
      </c>
      <c r="C63" t="str">
        <f>TEXT(A63,"mmmm")</f>
        <v>febrero</v>
      </c>
      <c r="D63">
        <v>43.699999999999996</v>
      </c>
      <c r="E63" s="2">
        <v>0.95</v>
      </c>
      <c r="F63">
        <v>25</v>
      </c>
      <c r="G63">
        <v>0.3</v>
      </c>
      <c r="H63">
        <v>19</v>
      </c>
      <c r="I63" s="3">
        <f>H63*G63</f>
        <v>5.7</v>
      </c>
    </row>
    <row r="64" spans="1:9" ht="15">
      <c r="A64" s="1">
        <v>42749</v>
      </c>
      <c r="B64" t="s">
        <v>19</v>
      </c>
      <c r="C64" t="str">
        <f>TEXT(A64,"mmmm")</f>
        <v>enero</v>
      </c>
      <c r="D64">
        <v>44.099999999999994</v>
      </c>
      <c r="E64" s="2">
        <v>1.05</v>
      </c>
      <c r="F64">
        <v>23</v>
      </c>
      <c r="G64">
        <v>0.3</v>
      </c>
      <c r="H64">
        <v>17</v>
      </c>
      <c r="I64" s="3">
        <f>H64*G64</f>
        <v>5.0999999999999996</v>
      </c>
    </row>
    <row r="65" spans="1:9" ht="15">
      <c r="A65" s="1">
        <v>42739</v>
      </c>
      <c r="B65" t="s">
        <v>22</v>
      </c>
      <c r="C65" t="str">
        <f>TEXT(A65,"mmmm")</f>
        <v>enero</v>
      </c>
      <c r="D65">
        <v>44.099999999999994</v>
      </c>
      <c r="E65" s="2">
        <v>1.05</v>
      </c>
      <c r="F65">
        <v>28</v>
      </c>
      <c r="G65">
        <v>0.3</v>
      </c>
      <c r="H65">
        <v>17</v>
      </c>
      <c r="I65" s="3">
        <f>H65*G65</f>
        <v>5.0999999999999996</v>
      </c>
    </row>
    <row r="66" spans="1:9" ht="15">
      <c r="A66" s="1">
        <v>43071</v>
      </c>
      <c r="B66" t="s">
        <v>19</v>
      </c>
      <c r="C66" t="str">
        <f>TEXT(A66,"mmmm")</f>
        <v>diciembre</v>
      </c>
      <c r="D66">
        <v>44.099999999999994</v>
      </c>
      <c r="E66" s="2">
        <v>1.1100000000000001</v>
      </c>
      <c r="F66">
        <v>35</v>
      </c>
      <c r="G66">
        <v>0.3</v>
      </c>
      <c r="H66">
        <v>17</v>
      </c>
      <c r="I66" s="3">
        <f>H66*G66</f>
        <v>5.0999999999999996</v>
      </c>
    </row>
    <row r="67" spans="1:9" ht="15">
      <c r="A67" s="1">
        <v>43047</v>
      </c>
      <c r="B67" t="s">
        <v>22</v>
      </c>
      <c r="C67" t="str">
        <f>TEXT(A67,"mmmm")</f>
        <v>noviembre</v>
      </c>
      <c r="D67">
        <v>44.699999999999996</v>
      </c>
      <c r="E67" s="2">
        <v>0.95</v>
      </c>
      <c r="F67">
        <v>37</v>
      </c>
      <c r="G67">
        <v>0.3</v>
      </c>
      <c r="H67">
        <v>19</v>
      </c>
      <c r="I67" s="3">
        <f>H67*G67</f>
        <v>5.7</v>
      </c>
    </row>
    <row r="68" spans="1:9" ht="15">
      <c r="A68" s="1">
        <v>43052</v>
      </c>
      <c r="B68" t="s">
        <v>18</v>
      </c>
      <c r="C68" t="str">
        <f>TEXT(A68,"mmmm")</f>
        <v>noviembre</v>
      </c>
      <c r="D68">
        <v>44.699999999999996</v>
      </c>
      <c r="E68" s="2">
        <v>1.05</v>
      </c>
      <c r="F68">
        <v>26</v>
      </c>
      <c r="G68">
        <v>0.3</v>
      </c>
      <c r="H68">
        <v>19</v>
      </c>
      <c r="I68" s="3">
        <f>H68*G68</f>
        <v>5.7</v>
      </c>
    </row>
    <row r="69" spans="1:9" ht="15">
      <c r="A69" s="1">
        <v>43069</v>
      </c>
      <c r="B69" t="s">
        <v>20</v>
      </c>
      <c r="C69" t="str">
        <f>TEXT(A69,"mmmm")</f>
        <v>noviembre</v>
      </c>
      <c r="D69">
        <v>44.699999999999996</v>
      </c>
      <c r="E69" s="2">
        <v>1.05</v>
      </c>
      <c r="F69">
        <v>28</v>
      </c>
      <c r="G69">
        <v>0.3</v>
      </c>
      <c r="H69">
        <v>19</v>
      </c>
      <c r="I69" s="3">
        <f>H69*G69</f>
        <v>5.7</v>
      </c>
    </row>
    <row r="70" spans="1:9" ht="15">
      <c r="A70" s="1">
        <v>43075</v>
      </c>
      <c r="B70" t="s">
        <v>22</v>
      </c>
      <c r="C70" t="str">
        <f>TEXT(A70,"mmmm")</f>
        <v>diciembre</v>
      </c>
      <c r="D70">
        <v>44.699999999999996</v>
      </c>
      <c r="E70" s="2">
        <v>0.95</v>
      </c>
      <c r="F70">
        <v>28</v>
      </c>
      <c r="G70">
        <v>0.3</v>
      </c>
      <c r="H70">
        <v>19</v>
      </c>
      <c r="I70" s="3">
        <f>H70*G70</f>
        <v>5.7</v>
      </c>
    </row>
    <row r="71" spans="1:9" ht="15">
      <c r="A71" s="1">
        <v>42772</v>
      </c>
      <c r="B71" t="s">
        <v>18</v>
      </c>
      <c r="C71" t="str">
        <f>TEXT(A71,"mmmm")</f>
        <v>febrero</v>
      </c>
      <c r="D71">
        <v>45</v>
      </c>
      <c r="E71" s="2">
        <v>0.95</v>
      </c>
      <c r="F71">
        <v>28</v>
      </c>
      <c r="G71">
        <v>0.3</v>
      </c>
      <c r="H71">
        <v>20</v>
      </c>
      <c r="I71" s="3">
        <f>H71*G71</f>
        <v>6</v>
      </c>
    </row>
    <row r="72" spans="1:9" ht="15">
      <c r="A72" s="1">
        <v>42789</v>
      </c>
      <c r="B72" t="s">
        <v>20</v>
      </c>
      <c r="C72" t="str">
        <f>TEXT(A72,"mmmm")</f>
        <v>febrero</v>
      </c>
      <c r="D72">
        <v>45</v>
      </c>
      <c r="E72" s="2">
        <v>1</v>
      </c>
      <c r="F72">
        <v>23</v>
      </c>
      <c r="G72">
        <v>0.3</v>
      </c>
      <c r="H72">
        <v>20</v>
      </c>
      <c r="I72" s="3">
        <f>H72*G72</f>
        <v>6</v>
      </c>
    </row>
    <row r="73" spans="1:9" ht="15">
      <c r="A73" s="1">
        <v>42793</v>
      </c>
      <c r="B73" t="s">
        <v>18</v>
      </c>
      <c r="C73" t="str">
        <f>TEXT(A73,"mmmm")</f>
        <v>febrero</v>
      </c>
      <c r="D73">
        <v>45</v>
      </c>
      <c r="E73" s="2">
        <v>1</v>
      </c>
      <c r="F73">
        <v>34</v>
      </c>
      <c r="G73">
        <v>0.3</v>
      </c>
      <c r="H73">
        <v>20</v>
      </c>
      <c r="I73" s="3">
        <f>H73*G73</f>
        <v>6</v>
      </c>
    </row>
    <row r="74" spans="1:9" ht="15">
      <c r="A74" s="1">
        <v>43080</v>
      </c>
      <c r="B74" t="s">
        <v>18</v>
      </c>
      <c r="C74" t="str">
        <f>TEXT(A74,"mmmm")</f>
        <v>diciembre</v>
      </c>
      <c r="D74">
        <v>45.099999999999994</v>
      </c>
      <c r="E74" s="2">
        <v>1.1100000000000001</v>
      </c>
      <c r="F74">
        <v>33</v>
      </c>
      <c r="G74">
        <v>0.3</v>
      </c>
      <c r="H74">
        <v>17</v>
      </c>
      <c r="I74" s="3">
        <f>H74*G74</f>
        <v>5.0999999999999996</v>
      </c>
    </row>
    <row r="75" spans="1:9" ht="15">
      <c r="A75" s="1">
        <v>42771</v>
      </c>
      <c r="B75" t="s">
        <v>10</v>
      </c>
      <c r="C75" t="str">
        <f>TEXT(A75,"mmmm")</f>
        <v>febrero</v>
      </c>
      <c r="D75">
        <v>45.4</v>
      </c>
      <c r="E75" s="2">
        <v>1.1100000000000001</v>
      </c>
      <c r="F75">
        <v>32</v>
      </c>
      <c r="G75">
        <v>0.3</v>
      </c>
      <c r="H75">
        <v>18</v>
      </c>
      <c r="I75" s="3">
        <f>H75*G75</f>
        <v>5.3999999999999995</v>
      </c>
    </row>
    <row r="76" spans="1:9" ht="15">
      <c r="A76" s="1">
        <v>43056</v>
      </c>
      <c r="B76" t="s">
        <v>14</v>
      </c>
      <c r="C76" t="str">
        <f>TEXT(A76,"mmmm")</f>
        <v>noviembre</v>
      </c>
      <c r="D76">
        <v>46</v>
      </c>
      <c r="E76" s="2">
        <v>1</v>
      </c>
      <c r="F76">
        <v>31</v>
      </c>
      <c r="G76">
        <v>0.3</v>
      </c>
      <c r="H76">
        <v>20</v>
      </c>
      <c r="I76" s="3">
        <f>H76*G76</f>
        <v>6</v>
      </c>
    </row>
    <row r="77" spans="1:9" ht="15">
      <c r="A77" s="1">
        <v>42779</v>
      </c>
      <c r="B77" t="s">
        <v>18</v>
      </c>
      <c r="C77" t="str">
        <f>TEXT(A77,"mmmm")</f>
        <v>febrero</v>
      </c>
      <c r="D77">
        <v>46.4</v>
      </c>
      <c r="E77" s="2">
        <v>1.1100000000000001</v>
      </c>
      <c r="F77">
        <v>34</v>
      </c>
      <c r="G77">
        <v>0.3</v>
      </c>
      <c r="H77">
        <v>18</v>
      </c>
      <c r="I77" s="3">
        <f>H77*G77</f>
        <v>5.3999999999999995</v>
      </c>
    </row>
    <row r="78" spans="1:9" ht="15">
      <c r="A78" s="1">
        <v>43060</v>
      </c>
      <c r="B78" t="s">
        <v>12</v>
      </c>
      <c r="C78" t="str">
        <f>TEXT(A78,"mmmm")</f>
        <v>noviembre</v>
      </c>
      <c r="D78">
        <v>47</v>
      </c>
      <c r="E78" s="2">
        <v>0.95</v>
      </c>
      <c r="F78">
        <v>28</v>
      </c>
      <c r="G78">
        <v>0.3</v>
      </c>
      <c r="H78">
        <v>20</v>
      </c>
      <c r="I78" s="3">
        <f>H78*G78</f>
        <v>6</v>
      </c>
    </row>
    <row r="79" spans="1:9" ht="15">
      <c r="A79" s="1">
        <v>42782</v>
      </c>
      <c r="B79" t="s">
        <v>20</v>
      </c>
      <c r="C79" t="str">
        <f>TEXT(A79,"mmmm")</f>
        <v>febrero</v>
      </c>
      <c r="D79">
        <v>47.3</v>
      </c>
      <c r="E79" s="2">
        <v>0.87</v>
      </c>
      <c r="F79">
        <v>31</v>
      </c>
      <c r="G79">
        <v>0.3</v>
      </c>
      <c r="H79">
        <v>21</v>
      </c>
      <c r="I79" s="3">
        <f>H79*G79</f>
        <v>6.3</v>
      </c>
    </row>
    <row r="80" spans="1:9" ht="15">
      <c r="A80" s="1">
        <v>42790</v>
      </c>
      <c r="B80" t="s">
        <v>14</v>
      </c>
      <c r="C80" t="str">
        <f>TEXT(A80,"mmmm")</f>
        <v>febrero</v>
      </c>
      <c r="D80">
        <v>47.3</v>
      </c>
      <c r="E80" s="2">
        <v>0.87</v>
      </c>
      <c r="F80">
        <v>36</v>
      </c>
      <c r="G80">
        <v>0.3</v>
      </c>
      <c r="H80">
        <v>21</v>
      </c>
      <c r="I80" s="3">
        <f>H80*G80</f>
        <v>6.3</v>
      </c>
    </row>
    <row r="81" spans="1:9" ht="15">
      <c r="A81" s="1">
        <v>43055</v>
      </c>
      <c r="B81" t="s">
        <v>20</v>
      </c>
      <c r="C81" t="str">
        <f>TEXT(A81,"mmmm")</f>
        <v>noviembre</v>
      </c>
      <c r="D81">
        <v>47.3</v>
      </c>
      <c r="E81" s="2">
        <v>0.87</v>
      </c>
      <c r="F81">
        <v>28</v>
      </c>
      <c r="G81">
        <v>0.3</v>
      </c>
      <c r="H81">
        <v>21</v>
      </c>
      <c r="I81" s="3">
        <f>H81*G81</f>
        <v>6.3</v>
      </c>
    </row>
    <row r="82" spans="1:9" ht="15">
      <c r="A82" s="1">
        <v>43050</v>
      </c>
      <c r="B82" t="s">
        <v>19</v>
      </c>
      <c r="C82" t="str">
        <f>TEXT(A82,"mmmm")</f>
        <v>noviembre</v>
      </c>
      <c r="D82">
        <v>47.3</v>
      </c>
      <c r="E82" s="2">
        <v>0.91</v>
      </c>
      <c r="F82">
        <v>33</v>
      </c>
      <c r="G82">
        <v>0.3</v>
      </c>
      <c r="H82">
        <v>21</v>
      </c>
      <c r="I82" s="3">
        <f>H82*G82</f>
        <v>6.3</v>
      </c>
    </row>
    <row r="83" spans="1:9" ht="15">
      <c r="A83" s="1">
        <v>42780</v>
      </c>
      <c r="B83" t="s">
        <v>12</v>
      </c>
      <c r="C83" t="str">
        <f>TEXT(A83,"mmmm")</f>
        <v>febrero</v>
      </c>
      <c r="D83">
        <v>47.699999999999996</v>
      </c>
      <c r="E83" s="2">
        <v>0.95</v>
      </c>
      <c r="F83">
        <v>35</v>
      </c>
      <c r="G83">
        <v>0.3</v>
      </c>
      <c r="H83">
        <v>19</v>
      </c>
      <c r="I83" s="3">
        <f>H83*G83</f>
        <v>5.7</v>
      </c>
    </row>
    <row r="84" spans="1:9" ht="15">
      <c r="A84" s="1">
        <v>42788</v>
      </c>
      <c r="B84" t="s">
        <v>22</v>
      </c>
      <c r="C84" t="str">
        <f>TEXT(A84,"mmmm")</f>
        <v>febrero</v>
      </c>
      <c r="D84">
        <v>47.699999999999996</v>
      </c>
      <c r="E84" s="2">
        <v>0.95</v>
      </c>
      <c r="F84">
        <v>36</v>
      </c>
      <c r="G84">
        <v>0.3</v>
      </c>
      <c r="H84">
        <v>19</v>
      </c>
      <c r="I84" s="3">
        <f>H84*G84</f>
        <v>5.7</v>
      </c>
    </row>
    <row r="85" spans="1:9" ht="15">
      <c r="A85" s="1">
        <v>42792</v>
      </c>
      <c r="B85" t="s">
        <v>10</v>
      </c>
      <c r="C85" t="str">
        <f>TEXT(A85,"mmmm")</f>
        <v>febrero</v>
      </c>
      <c r="D85">
        <v>48.699999999999996</v>
      </c>
      <c r="E85" s="2">
        <v>1.05</v>
      </c>
      <c r="F85">
        <v>32</v>
      </c>
      <c r="G85">
        <v>0.3</v>
      </c>
      <c r="H85">
        <v>19</v>
      </c>
      <c r="I85" s="3">
        <f>H85*G85</f>
        <v>5.7</v>
      </c>
    </row>
    <row r="86" spans="1:9" ht="15">
      <c r="A86" s="1">
        <v>43061</v>
      </c>
      <c r="B86" t="s">
        <v>22</v>
      </c>
      <c r="C86" t="str">
        <f>TEXT(A86,"mmmm")</f>
        <v>noviembre</v>
      </c>
      <c r="D86">
        <v>48.699999999999996</v>
      </c>
      <c r="E86" s="2">
        <v>1</v>
      </c>
      <c r="F86">
        <v>40</v>
      </c>
      <c r="G86">
        <v>0.3</v>
      </c>
      <c r="H86">
        <v>19</v>
      </c>
      <c r="I86" s="3">
        <f>H86*G86</f>
        <v>5.7</v>
      </c>
    </row>
    <row r="87" spans="1:9" ht="15">
      <c r="A87" s="1">
        <v>43070</v>
      </c>
      <c r="B87" t="s">
        <v>14</v>
      </c>
      <c r="C87" t="str">
        <f>TEXT(A87,"mmmm")</f>
        <v>diciembre</v>
      </c>
      <c r="D87">
        <v>48.699999999999996</v>
      </c>
      <c r="E87" s="2">
        <v>1</v>
      </c>
      <c r="F87">
        <v>34</v>
      </c>
      <c r="G87">
        <v>0.3</v>
      </c>
      <c r="H87">
        <v>19</v>
      </c>
      <c r="I87" s="3">
        <f>H87*G87</f>
        <v>5.7</v>
      </c>
    </row>
    <row r="88" spans="1:9" ht="15">
      <c r="A88" s="1">
        <v>43043</v>
      </c>
      <c r="B88" t="s">
        <v>19</v>
      </c>
      <c r="C88" t="str">
        <f>TEXT(A88,"mmmm")</f>
        <v>noviembre</v>
      </c>
      <c r="D88">
        <v>48.699999999999996</v>
      </c>
      <c r="E88" s="2">
        <v>0.95</v>
      </c>
      <c r="F88">
        <v>39</v>
      </c>
      <c r="G88">
        <v>0.3</v>
      </c>
      <c r="H88">
        <v>19</v>
      </c>
      <c r="I88" s="3">
        <f>H88*G88</f>
        <v>5.7</v>
      </c>
    </row>
    <row r="89" spans="1:9" ht="15">
      <c r="A89" s="1">
        <v>43057</v>
      </c>
      <c r="B89" t="s">
        <v>19</v>
      </c>
      <c r="C89" t="str">
        <f>TEXT(A89,"mmmm")</f>
        <v>noviembre</v>
      </c>
      <c r="D89">
        <v>48.699999999999996</v>
      </c>
      <c r="E89" s="2">
        <v>1.05</v>
      </c>
      <c r="F89">
        <v>37</v>
      </c>
      <c r="G89">
        <v>0.3</v>
      </c>
      <c r="H89">
        <v>19</v>
      </c>
      <c r="I89" s="3">
        <f>H89*G89</f>
        <v>5.7</v>
      </c>
    </row>
    <row r="90" spans="1:9" ht="15">
      <c r="A90" s="1">
        <v>43064</v>
      </c>
      <c r="B90" t="s">
        <v>19</v>
      </c>
      <c r="C90" t="str">
        <f>TEXT(A90,"mmmm")</f>
        <v>noviembre</v>
      </c>
      <c r="D90">
        <v>49</v>
      </c>
      <c r="E90" s="2">
        <v>0.91</v>
      </c>
      <c r="F90">
        <v>32</v>
      </c>
      <c r="G90">
        <v>0.3</v>
      </c>
      <c r="H90">
        <v>20</v>
      </c>
      <c r="I90" s="3">
        <f>H90*G90</f>
        <v>6</v>
      </c>
    </row>
    <row r="91" spans="1:9" ht="15">
      <c r="A91" s="1">
        <v>42794</v>
      </c>
      <c r="B91" t="s">
        <v>12</v>
      </c>
      <c r="C91" t="str">
        <f>TEXT(A91,"mmmm")</f>
        <v>febrero</v>
      </c>
      <c r="D91">
        <v>49.599999999999994</v>
      </c>
      <c r="E91" s="2">
        <v>0.91</v>
      </c>
      <c r="F91">
        <v>45</v>
      </c>
      <c r="G91">
        <v>0.3</v>
      </c>
      <c r="H91">
        <v>22</v>
      </c>
      <c r="I91" s="3">
        <f>H91*G91</f>
        <v>6.6</v>
      </c>
    </row>
    <row r="92" spans="1:9" ht="15">
      <c r="A92" s="1">
        <v>43051</v>
      </c>
      <c r="B92" t="s">
        <v>10</v>
      </c>
      <c r="C92" t="str">
        <f>TEXT(A92,"mmmm")</f>
        <v>noviembre</v>
      </c>
      <c r="D92">
        <v>49.699999999999996</v>
      </c>
      <c r="E92" s="2">
        <v>1.05</v>
      </c>
      <c r="F92">
        <v>38</v>
      </c>
      <c r="G92">
        <v>0.3</v>
      </c>
      <c r="H92">
        <v>19</v>
      </c>
      <c r="I92" s="3">
        <f>H92*G92</f>
        <v>5.7</v>
      </c>
    </row>
    <row r="93" spans="1:9" ht="15">
      <c r="A93" s="1">
        <v>43065</v>
      </c>
      <c r="B93" t="s">
        <v>10</v>
      </c>
      <c r="C93" t="str">
        <f>TEXT(A93,"mmmm")</f>
        <v>noviembre</v>
      </c>
      <c r="D93">
        <v>49.699999999999996</v>
      </c>
      <c r="E93" s="2">
        <v>1.05</v>
      </c>
      <c r="F93">
        <v>30</v>
      </c>
      <c r="G93">
        <v>0.3</v>
      </c>
      <c r="H93">
        <v>19</v>
      </c>
      <c r="I93" s="3">
        <f>H93*G93</f>
        <v>5.7</v>
      </c>
    </row>
    <row r="94" spans="1:9" ht="15">
      <c r="A94" s="1">
        <v>42785</v>
      </c>
      <c r="B94" t="s">
        <v>10</v>
      </c>
      <c r="C94" t="str">
        <f>TEXT(A94,"mmmm")</f>
        <v>febrero</v>
      </c>
      <c r="D94">
        <v>50</v>
      </c>
      <c r="E94" s="2">
        <v>0.95</v>
      </c>
      <c r="F94">
        <v>28</v>
      </c>
      <c r="G94">
        <v>0.3</v>
      </c>
      <c r="H94">
        <v>20</v>
      </c>
      <c r="I94" s="3">
        <f>H94*G94</f>
        <v>6</v>
      </c>
    </row>
    <row r="95" spans="1:9" ht="15">
      <c r="A95" s="1">
        <v>42776</v>
      </c>
      <c r="B95" t="s">
        <v>14</v>
      </c>
      <c r="C95" t="str">
        <f>TEXT(A95,"mmmm")</f>
        <v>febrero</v>
      </c>
      <c r="D95">
        <v>50</v>
      </c>
      <c r="E95" s="2">
        <v>0.91</v>
      </c>
      <c r="F95">
        <v>40</v>
      </c>
      <c r="G95">
        <v>0.3</v>
      </c>
      <c r="H95">
        <v>20</v>
      </c>
      <c r="I95" s="3">
        <f>H95*G95</f>
        <v>6</v>
      </c>
    </row>
    <row r="96" spans="1:9" ht="15">
      <c r="A96" s="1">
        <v>43068</v>
      </c>
      <c r="B96" t="s">
        <v>22</v>
      </c>
      <c r="C96" t="str">
        <f>TEXT(A96,"mmmm")</f>
        <v>noviembre</v>
      </c>
      <c r="D96">
        <v>50</v>
      </c>
      <c r="E96" s="2">
        <v>0.95</v>
      </c>
      <c r="F96">
        <v>27</v>
      </c>
      <c r="G96">
        <v>0.3</v>
      </c>
      <c r="H96">
        <v>20</v>
      </c>
      <c r="I96" s="3">
        <f>H96*G96</f>
        <v>6</v>
      </c>
    </row>
    <row r="97" spans="1:9" ht="15">
      <c r="A97" s="1">
        <v>42769</v>
      </c>
      <c r="B97" t="s">
        <v>14</v>
      </c>
      <c r="C97" t="str">
        <f>TEXT(A97,"mmmm")</f>
        <v>febrero</v>
      </c>
      <c r="D97">
        <v>50.3</v>
      </c>
      <c r="E97" s="2">
        <v>0.87</v>
      </c>
      <c r="F97">
        <v>25</v>
      </c>
      <c r="G97">
        <v>0.3</v>
      </c>
      <c r="H97">
        <v>21</v>
      </c>
      <c r="I97" s="3">
        <f>H97*G97</f>
        <v>6.3</v>
      </c>
    </row>
    <row r="98" spans="1:9" ht="15">
      <c r="A98" s="1">
        <v>42786</v>
      </c>
      <c r="B98" t="s">
        <v>18</v>
      </c>
      <c r="C98" t="str">
        <f>TEXT(A98,"mmmm")</f>
        <v>febrero</v>
      </c>
      <c r="D98">
        <v>50.3</v>
      </c>
      <c r="E98" s="2">
        <v>0.95</v>
      </c>
      <c r="F98">
        <v>25</v>
      </c>
      <c r="G98">
        <v>0.3</v>
      </c>
      <c r="H98">
        <v>21</v>
      </c>
      <c r="I98" s="3">
        <f>H98*G98</f>
        <v>6.3</v>
      </c>
    </row>
    <row r="99" spans="1:9" ht="15">
      <c r="A99" s="1">
        <v>42777</v>
      </c>
      <c r="B99" t="s">
        <v>19</v>
      </c>
      <c r="C99" t="str">
        <f>TEXT(A99,"mmmm")</f>
        <v>febrero</v>
      </c>
      <c r="D99">
        <v>51.3</v>
      </c>
      <c r="E99" s="2">
        <v>0.91</v>
      </c>
      <c r="F99">
        <v>35</v>
      </c>
      <c r="G99">
        <v>0.3</v>
      </c>
      <c r="H99">
        <v>21</v>
      </c>
      <c r="I99" s="3">
        <f>H99*G99</f>
        <v>6.3</v>
      </c>
    </row>
    <row r="100" spans="1:9" ht="15">
      <c r="A100" s="1">
        <v>43042</v>
      </c>
      <c r="B100" t="s">
        <v>14</v>
      </c>
      <c r="C100" t="str">
        <f>TEXT(A100,"mmmm")</f>
        <v>noviembre</v>
      </c>
      <c r="D100">
        <v>51.3</v>
      </c>
      <c r="E100" s="2">
        <v>0.87</v>
      </c>
      <c r="F100">
        <v>38</v>
      </c>
      <c r="G100">
        <v>0.3</v>
      </c>
      <c r="H100">
        <v>21</v>
      </c>
      <c r="I100" s="3">
        <f>H100*G100</f>
        <v>6.3</v>
      </c>
    </row>
    <row r="101" spans="1:9" ht="15">
      <c r="A101" s="1">
        <v>43045</v>
      </c>
      <c r="B101" t="s">
        <v>18</v>
      </c>
      <c r="C101" t="str">
        <f>TEXT(A101,"mmmm")</f>
        <v>noviembre</v>
      </c>
      <c r="D101">
        <v>51.599999999999994</v>
      </c>
      <c r="E101" s="2">
        <v>0.91</v>
      </c>
      <c r="F101">
        <v>28</v>
      </c>
      <c r="G101">
        <v>0.3</v>
      </c>
      <c r="H101">
        <v>22</v>
      </c>
      <c r="I101" s="3">
        <f>H101*G101</f>
        <v>6.6</v>
      </c>
    </row>
    <row r="102" spans="1:9" ht="15">
      <c r="A102" s="1">
        <v>43040</v>
      </c>
      <c r="B102" t="s">
        <v>22</v>
      </c>
      <c r="C102" t="str">
        <f>TEXT(A102,"mmmm")</f>
        <v>noviembre</v>
      </c>
      <c r="D102">
        <v>51.9</v>
      </c>
      <c r="E102" s="2">
        <v>0.83</v>
      </c>
      <c r="F102">
        <v>43</v>
      </c>
      <c r="G102">
        <v>0.3</v>
      </c>
      <c r="H102">
        <v>23</v>
      </c>
      <c r="I102" s="3">
        <f>H102*G102</f>
        <v>6.8999999999999995</v>
      </c>
    </row>
    <row r="103" spans="1:9" ht="15">
      <c r="A103" s="1">
        <v>43062</v>
      </c>
      <c r="B103" t="s">
        <v>20</v>
      </c>
      <c r="C103" t="str">
        <f>TEXT(A103,"mmmm")</f>
        <v>noviembre</v>
      </c>
      <c r="D103">
        <v>51.9</v>
      </c>
      <c r="E103" s="2">
        <v>0.87</v>
      </c>
      <c r="F103">
        <v>47</v>
      </c>
      <c r="G103">
        <v>0.3</v>
      </c>
      <c r="H103">
        <v>23</v>
      </c>
      <c r="I103" s="3">
        <f>H103*G103</f>
        <v>6.8999999999999995</v>
      </c>
    </row>
    <row r="104" spans="1:9" ht="15">
      <c r="A104" s="1">
        <v>42768</v>
      </c>
      <c r="B104" t="s">
        <v>20</v>
      </c>
      <c r="C104" t="str">
        <f>TEXT(A104,"mmmm")</f>
        <v>febrero</v>
      </c>
      <c r="D104">
        <v>52</v>
      </c>
      <c r="E104" s="2">
        <v>1</v>
      </c>
      <c r="F104">
        <v>22</v>
      </c>
      <c r="G104">
        <v>0.3</v>
      </c>
      <c r="H104">
        <v>20</v>
      </c>
      <c r="I104" s="3">
        <f>H104*G104</f>
        <v>6</v>
      </c>
    </row>
    <row r="105" spans="1:9" ht="15">
      <c r="A105" s="1">
        <v>42781</v>
      </c>
      <c r="B105" t="s">
        <v>22</v>
      </c>
      <c r="C105" t="str">
        <f>TEXT(A105,"mmmm")</f>
        <v>febrero</v>
      </c>
      <c r="D105">
        <v>52</v>
      </c>
      <c r="E105" s="2">
        <v>0.91</v>
      </c>
      <c r="F105">
        <v>33</v>
      </c>
      <c r="G105">
        <v>0.3</v>
      </c>
      <c r="H105">
        <v>20</v>
      </c>
      <c r="I105" s="3">
        <f>H105*G105</f>
        <v>6</v>
      </c>
    </row>
    <row r="106" spans="1:9" ht="15">
      <c r="A106" s="1">
        <v>42773</v>
      </c>
      <c r="B106" t="s">
        <v>12</v>
      </c>
      <c r="C106" t="str">
        <f>TEXT(A106,"mmmm")</f>
        <v>febrero</v>
      </c>
      <c r="D106">
        <v>52.3</v>
      </c>
      <c r="E106" s="2">
        <v>0.87</v>
      </c>
      <c r="F106">
        <v>39</v>
      </c>
      <c r="G106">
        <v>0.3</v>
      </c>
      <c r="H106">
        <v>21</v>
      </c>
      <c r="I106" s="3">
        <f>H106*G106</f>
        <v>6.3</v>
      </c>
    </row>
    <row r="107" spans="1:9" ht="15">
      <c r="A107" s="1">
        <v>43046</v>
      </c>
      <c r="B107" t="s">
        <v>12</v>
      </c>
      <c r="C107" t="str">
        <f>TEXT(A107,"mmmm")</f>
        <v>noviembre</v>
      </c>
      <c r="D107">
        <v>52.3</v>
      </c>
      <c r="E107" s="2">
        <v>0.91</v>
      </c>
      <c r="F107">
        <v>34</v>
      </c>
      <c r="G107">
        <v>0.3</v>
      </c>
      <c r="H107">
        <v>21</v>
      </c>
      <c r="I107" s="3">
        <f>H107*G107</f>
        <v>6.3</v>
      </c>
    </row>
    <row r="108" spans="1:9" ht="15">
      <c r="A108" s="1">
        <v>42774</v>
      </c>
      <c r="B108" t="s">
        <v>22</v>
      </c>
      <c r="C108" t="str">
        <f>TEXT(A108,"mmmm")</f>
        <v>febrero</v>
      </c>
      <c r="D108">
        <v>52.599999999999994</v>
      </c>
      <c r="E108" s="2">
        <v>0.87</v>
      </c>
      <c r="F108">
        <v>31</v>
      </c>
      <c r="G108">
        <v>0.3</v>
      </c>
      <c r="H108">
        <v>22</v>
      </c>
      <c r="I108" s="3">
        <f>H108*G108</f>
        <v>6.6</v>
      </c>
    </row>
    <row r="109" spans="1:9" ht="15">
      <c r="A109" s="1">
        <v>42803</v>
      </c>
      <c r="B109" t="s">
        <v>20</v>
      </c>
      <c r="C109" t="str">
        <f>TEXT(A109,"mmmm")</f>
        <v>marzo</v>
      </c>
      <c r="D109">
        <v>52.9</v>
      </c>
      <c r="E109" s="2">
        <v>0.8</v>
      </c>
      <c r="F109">
        <v>29</v>
      </c>
      <c r="G109">
        <v>0.3</v>
      </c>
      <c r="H109">
        <v>23</v>
      </c>
      <c r="I109" s="3">
        <f>H109*G109</f>
        <v>6.8999999999999995</v>
      </c>
    </row>
    <row r="110" spans="1:9" ht="15">
      <c r="A110" s="1">
        <v>43041</v>
      </c>
      <c r="B110" t="s">
        <v>20</v>
      </c>
      <c r="C110" t="str">
        <f>TEXT(A110,"mmmm")</f>
        <v>noviembre</v>
      </c>
      <c r="D110">
        <v>53.599999999999994</v>
      </c>
      <c r="E110" s="2">
        <v>0.91</v>
      </c>
      <c r="F110">
        <v>46</v>
      </c>
      <c r="G110">
        <v>0.3</v>
      </c>
      <c r="H110">
        <v>22</v>
      </c>
      <c r="I110" s="3">
        <f>H110*G110</f>
        <v>6.6</v>
      </c>
    </row>
    <row r="111" spans="1:9" ht="15">
      <c r="A111" s="1">
        <v>43063</v>
      </c>
      <c r="B111" t="s">
        <v>14</v>
      </c>
      <c r="C111" t="str">
        <f>TEXT(A111,"mmmm")</f>
        <v>noviembre</v>
      </c>
      <c r="D111">
        <v>53.599999999999994</v>
      </c>
      <c r="E111" s="2">
        <v>0.83</v>
      </c>
      <c r="F111">
        <v>46</v>
      </c>
      <c r="G111">
        <v>0.3</v>
      </c>
      <c r="H111">
        <v>22</v>
      </c>
      <c r="I111" s="3">
        <f>H111*G111</f>
        <v>6.6</v>
      </c>
    </row>
    <row r="112" spans="1:9" ht="15">
      <c r="A112" s="1">
        <v>42812</v>
      </c>
      <c r="B112" t="s">
        <v>19</v>
      </c>
      <c r="C112" t="str">
        <f>TEXT(A112,"mmmm")</f>
        <v>marzo</v>
      </c>
      <c r="D112">
        <v>53.9</v>
      </c>
      <c r="E112" s="2">
        <v>0.83</v>
      </c>
      <c r="F112">
        <v>32</v>
      </c>
      <c r="G112">
        <v>0.3</v>
      </c>
      <c r="H112">
        <v>23</v>
      </c>
      <c r="I112" s="3">
        <f>H112*G112</f>
        <v>6.8999999999999995</v>
      </c>
    </row>
    <row r="113" spans="1:9" ht="15">
      <c r="A113" s="1">
        <v>43048</v>
      </c>
      <c r="B113" t="s">
        <v>20</v>
      </c>
      <c r="C113" t="str">
        <f>TEXT(A113,"mmmm")</f>
        <v>noviembre</v>
      </c>
      <c r="D113">
        <v>53.9</v>
      </c>
      <c r="E113" s="2">
        <v>0.83</v>
      </c>
      <c r="F113">
        <v>33</v>
      </c>
      <c r="G113">
        <v>0.3</v>
      </c>
      <c r="H113">
        <v>23</v>
      </c>
      <c r="I113" s="3">
        <f>H113*G113</f>
        <v>6.8999999999999995</v>
      </c>
    </row>
    <row r="114" spans="1:9" ht="15">
      <c r="A114" s="1">
        <v>43066</v>
      </c>
      <c r="B114" t="s">
        <v>18</v>
      </c>
      <c r="C114" t="str">
        <f>TEXT(A114,"mmmm")</f>
        <v>noviembre</v>
      </c>
      <c r="D114">
        <v>53.9</v>
      </c>
      <c r="E114" s="2">
        <v>0.87</v>
      </c>
      <c r="F114">
        <v>30</v>
      </c>
      <c r="G114">
        <v>0.3</v>
      </c>
      <c r="H114">
        <v>23</v>
      </c>
      <c r="I114" s="3">
        <f>H114*G114</f>
        <v>6.8999999999999995</v>
      </c>
    </row>
    <row r="115" spans="1:9" ht="15">
      <c r="A115" s="1">
        <v>43034</v>
      </c>
      <c r="B115" t="s">
        <v>20</v>
      </c>
      <c r="C115" t="str">
        <f>TEXT(A115,"mmmm")</f>
        <v>octubre</v>
      </c>
      <c r="D115">
        <v>54.199999999999996</v>
      </c>
      <c r="E115" s="2">
        <v>0.77</v>
      </c>
      <c r="F115">
        <v>47</v>
      </c>
      <c r="G115">
        <v>0.3</v>
      </c>
      <c r="H115">
        <v>24</v>
      </c>
      <c r="I115" s="3">
        <f>H115*G115</f>
        <v>7.1999999999999993</v>
      </c>
    </row>
    <row r="116" spans="1:9" ht="15">
      <c r="A116" s="1">
        <v>43039</v>
      </c>
      <c r="B116" t="s">
        <v>12</v>
      </c>
      <c r="C116" t="str">
        <f>TEXT(A116,"mmmm")</f>
        <v>octubre</v>
      </c>
      <c r="D116">
        <v>54.199999999999996</v>
      </c>
      <c r="E116" s="2">
        <v>0.77</v>
      </c>
      <c r="F116">
        <v>38</v>
      </c>
      <c r="G116">
        <v>0.3</v>
      </c>
      <c r="H116">
        <v>24</v>
      </c>
      <c r="I116" s="3">
        <f>H116*G116</f>
        <v>7.1999999999999993</v>
      </c>
    </row>
    <row r="117" spans="1:9" ht="15">
      <c r="A117" s="1">
        <v>43049</v>
      </c>
      <c r="B117" t="s">
        <v>14</v>
      </c>
      <c r="C117" t="str">
        <f>TEXT(A117,"mmmm")</f>
        <v>noviembre</v>
      </c>
      <c r="D117">
        <v>54.599999999999994</v>
      </c>
      <c r="E117" s="2">
        <v>0.87</v>
      </c>
      <c r="F117">
        <v>28</v>
      </c>
      <c r="G117">
        <v>0.3</v>
      </c>
      <c r="H117">
        <v>22</v>
      </c>
      <c r="I117" s="3">
        <f>H117*G117</f>
        <v>6.6</v>
      </c>
    </row>
    <row r="118" spans="1:9" ht="15">
      <c r="A118" s="1">
        <v>43067</v>
      </c>
      <c r="B118" t="s">
        <v>12</v>
      </c>
      <c r="C118" t="str">
        <f>TEXT(A118,"mmmm")</f>
        <v>noviembre</v>
      </c>
      <c r="D118">
        <v>54.599999999999994</v>
      </c>
      <c r="E118" s="2">
        <v>0.91</v>
      </c>
      <c r="F118">
        <v>37</v>
      </c>
      <c r="G118">
        <v>0.3</v>
      </c>
      <c r="H118">
        <v>22</v>
      </c>
      <c r="I118" s="3">
        <f>H118*G118</f>
        <v>6.6</v>
      </c>
    </row>
    <row r="119" spans="1:9" ht="15">
      <c r="A119" s="1">
        <v>42824</v>
      </c>
      <c r="B119" t="s">
        <v>20</v>
      </c>
      <c r="C119" t="str">
        <f>TEXT(A119,"mmmm")</f>
        <v>marzo</v>
      </c>
      <c r="D119">
        <v>55.199999999999996</v>
      </c>
      <c r="E119" s="2">
        <v>0.8</v>
      </c>
      <c r="F119">
        <v>47</v>
      </c>
      <c r="G119">
        <v>0.3</v>
      </c>
      <c r="H119">
        <v>24</v>
      </c>
      <c r="I119" s="3">
        <f>H119*G119</f>
        <v>7.1999999999999993</v>
      </c>
    </row>
    <row r="120" spans="1:9" ht="15">
      <c r="A120" s="1">
        <v>42778</v>
      </c>
      <c r="B120" t="s">
        <v>10</v>
      </c>
      <c r="C120" t="str">
        <f>TEXT(A120,"mmmm")</f>
        <v>febrero</v>
      </c>
      <c r="D120">
        <v>55.599999999999994</v>
      </c>
      <c r="E120" s="2">
        <v>0.83</v>
      </c>
      <c r="F120">
        <v>41</v>
      </c>
      <c r="G120">
        <v>0.3</v>
      </c>
      <c r="H120">
        <v>22</v>
      </c>
      <c r="I120" s="3">
        <f>H120*G120</f>
        <v>6.6</v>
      </c>
    </row>
    <row r="121" spans="1:9" ht="15">
      <c r="A121" s="1">
        <v>43059</v>
      </c>
      <c r="B121" t="s">
        <v>18</v>
      </c>
      <c r="C121" t="str">
        <f>TEXT(A121,"mmmm")</f>
        <v>noviembre</v>
      </c>
      <c r="D121">
        <v>55.599999999999994</v>
      </c>
      <c r="E121" s="2">
        <v>0.87</v>
      </c>
      <c r="F121">
        <v>41</v>
      </c>
      <c r="G121">
        <v>0.3</v>
      </c>
      <c r="H121">
        <v>22</v>
      </c>
      <c r="I121" s="3">
        <f>H121*G121</f>
        <v>6.6</v>
      </c>
    </row>
    <row r="122" spans="1:9" ht="15">
      <c r="A122" s="1">
        <v>42799</v>
      </c>
      <c r="B122" t="s">
        <v>10</v>
      </c>
      <c r="C122" t="str">
        <f>TEXT(A122,"mmmm")</f>
        <v>marzo</v>
      </c>
      <c r="D122">
        <v>55.9</v>
      </c>
      <c r="E122" s="2">
        <v>0.87</v>
      </c>
      <c r="F122">
        <v>32</v>
      </c>
      <c r="G122">
        <v>0.3</v>
      </c>
      <c r="H122">
        <v>23</v>
      </c>
      <c r="I122" s="3">
        <f>H122*G122</f>
        <v>6.8999999999999995</v>
      </c>
    </row>
    <row r="123" spans="1:9" ht="15">
      <c r="A123" s="1">
        <v>42807</v>
      </c>
      <c r="B123" t="s">
        <v>18</v>
      </c>
      <c r="C123" t="str">
        <f>TEXT(A123,"mmmm")</f>
        <v>marzo</v>
      </c>
      <c r="D123">
        <v>55.9</v>
      </c>
      <c r="E123" s="2">
        <v>0.87</v>
      </c>
      <c r="F123">
        <v>48</v>
      </c>
      <c r="G123">
        <v>0.3</v>
      </c>
      <c r="H123">
        <v>23</v>
      </c>
      <c r="I123" s="3">
        <f>H123*G123</f>
        <v>6.8999999999999995</v>
      </c>
    </row>
    <row r="124" spans="1:9" ht="15">
      <c r="A124" s="1">
        <v>42817</v>
      </c>
      <c r="B124" t="s">
        <v>20</v>
      </c>
      <c r="C124" t="str">
        <f>TEXT(A124,"mmmm")</f>
        <v>marzo</v>
      </c>
      <c r="D124">
        <v>55.9</v>
      </c>
      <c r="E124" s="2">
        <v>0.87</v>
      </c>
      <c r="F124">
        <v>35</v>
      </c>
      <c r="G124">
        <v>0.3</v>
      </c>
      <c r="H124">
        <v>23</v>
      </c>
      <c r="I124" s="3">
        <f>H124*G124</f>
        <v>6.8999999999999995</v>
      </c>
    </row>
    <row r="125" spans="1:9" ht="15">
      <c r="A125" s="1">
        <v>42822</v>
      </c>
      <c r="B125" t="s">
        <v>12</v>
      </c>
      <c r="C125" t="str">
        <f>TEXT(A125,"mmmm")</f>
        <v>marzo</v>
      </c>
      <c r="D125">
        <v>55.9</v>
      </c>
      <c r="E125" s="2">
        <v>0.83</v>
      </c>
      <c r="F125">
        <v>48</v>
      </c>
      <c r="G125">
        <v>0.3</v>
      </c>
      <c r="H125">
        <v>23</v>
      </c>
      <c r="I125" s="3">
        <f>H125*G125</f>
        <v>6.8999999999999995</v>
      </c>
    </row>
    <row r="126" spans="1:9" ht="15">
      <c r="A126" s="1">
        <v>43053</v>
      </c>
      <c r="B126" t="s">
        <v>12</v>
      </c>
      <c r="C126" t="str">
        <f>TEXT(A126,"mmmm")</f>
        <v>noviembre</v>
      </c>
      <c r="D126">
        <v>55.9</v>
      </c>
      <c r="E126" s="2">
        <v>0.8</v>
      </c>
      <c r="F126">
        <v>28</v>
      </c>
      <c r="G126">
        <v>0.3</v>
      </c>
      <c r="H126">
        <v>23</v>
      </c>
      <c r="I126" s="3">
        <f>H126*G126</f>
        <v>6.8999999999999995</v>
      </c>
    </row>
    <row r="127" spans="1:9" ht="15">
      <c r="A127" s="1">
        <v>43054</v>
      </c>
      <c r="B127" t="s">
        <v>22</v>
      </c>
      <c r="C127" t="str">
        <f>TEXT(A127,"mmmm")</f>
        <v>noviembre</v>
      </c>
      <c r="D127">
        <v>55.9</v>
      </c>
      <c r="E127" s="2">
        <v>0.83</v>
      </c>
      <c r="F127">
        <v>47</v>
      </c>
      <c r="G127">
        <v>0.3</v>
      </c>
      <c r="H127">
        <v>23</v>
      </c>
      <c r="I127" s="3">
        <f>H127*G127</f>
        <v>6.8999999999999995</v>
      </c>
    </row>
    <row r="128" spans="1:9" ht="15">
      <c r="A128" s="1">
        <v>43044</v>
      </c>
      <c r="B128" t="s">
        <v>10</v>
      </c>
      <c r="C128" t="str">
        <f>TEXT(A128,"mmmm")</f>
        <v>noviembre</v>
      </c>
      <c r="D128">
        <v>55.9</v>
      </c>
      <c r="E128" s="2">
        <v>0.87</v>
      </c>
      <c r="F128">
        <v>45</v>
      </c>
      <c r="G128">
        <v>0.3</v>
      </c>
      <c r="H128">
        <v>23</v>
      </c>
      <c r="I128" s="3">
        <f>H128*G128</f>
        <v>6.8999999999999995</v>
      </c>
    </row>
    <row r="129" spans="1:9" ht="15">
      <c r="A129" s="1">
        <v>43058</v>
      </c>
      <c r="B129" t="s">
        <v>10</v>
      </c>
      <c r="C129" t="str">
        <f>TEXT(A129,"mmmm")</f>
        <v>noviembre</v>
      </c>
      <c r="D129">
        <v>55.9</v>
      </c>
      <c r="E129" s="2">
        <v>0.87</v>
      </c>
      <c r="F129">
        <v>34</v>
      </c>
      <c r="G129">
        <v>0.3</v>
      </c>
      <c r="H129">
        <v>23</v>
      </c>
      <c r="I129" s="3">
        <f>H129*G129</f>
        <v>6.8999999999999995</v>
      </c>
    </row>
    <row r="130" spans="1:9" ht="15">
      <c r="A130" s="1">
        <v>42809</v>
      </c>
      <c r="B130" t="s">
        <v>22</v>
      </c>
      <c r="C130" t="str">
        <f>TEXT(A130,"mmmm")</f>
        <v>marzo</v>
      </c>
      <c r="D130">
        <v>56.199999999999996</v>
      </c>
      <c r="E130" s="2">
        <v>0.83</v>
      </c>
      <c r="F130">
        <v>30</v>
      </c>
      <c r="G130">
        <v>0.3</v>
      </c>
      <c r="H130">
        <v>24</v>
      </c>
      <c r="I130" s="3">
        <f>H130*G130</f>
        <v>7.1999999999999993</v>
      </c>
    </row>
    <row r="131" spans="1:9" ht="15">
      <c r="A131" s="1">
        <v>43029</v>
      </c>
      <c r="B131" t="s">
        <v>19</v>
      </c>
      <c r="C131" t="str">
        <f>TEXT(A131,"mmmm")</f>
        <v>octubre</v>
      </c>
      <c r="D131">
        <v>56.199999999999996</v>
      </c>
      <c r="E131" s="2">
        <v>0.83</v>
      </c>
      <c r="F131">
        <v>28</v>
      </c>
      <c r="G131">
        <v>0.3</v>
      </c>
      <c r="H131">
        <v>24</v>
      </c>
      <c r="I131" s="3">
        <f>H131*G131</f>
        <v>7.1999999999999993</v>
      </c>
    </row>
    <row r="132" spans="1:9" ht="15">
      <c r="A132" s="1">
        <v>42811</v>
      </c>
      <c r="B132" t="s">
        <v>14</v>
      </c>
      <c r="C132" t="str">
        <f>TEXT(A132,"mmmm")</f>
        <v>marzo</v>
      </c>
      <c r="D132">
        <v>56.499999999999993</v>
      </c>
      <c r="E132" s="2">
        <v>0.77</v>
      </c>
      <c r="F132">
        <v>50</v>
      </c>
      <c r="G132">
        <v>0.3</v>
      </c>
      <c r="H132">
        <v>25</v>
      </c>
      <c r="I132" s="3">
        <f>H132*G132</f>
        <v>7.5</v>
      </c>
    </row>
    <row r="133" spans="1:9" ht="15">
      <c r="A133" s="1">
        <v>42816</v>
      </c>
      <c r="B133" t="s">
        <v>22</v>
      </c>
      <c r="C133" t="str">
        <f>TEXT(A133,"mmmm")</f>
        <v>marzo</v>
      </c>
      <c r="D133">
        <v>56.499999999999993</v>
      </c>
      <c r="E133" s="2">
        <v>0.74</v>
      </c>
      <c r="F133">
        <v>38</v>
      </c>
      <c r="G133">
        <v>0.3</v>
      </c>
      <c r="H133">
        <v>25</v>
      </c>
      <c r="I133" s="3">
        <f>H133*G133</f>
        <v>7.5</v>
      </c>
    </row>
    <row r="134" spans="1:9" ht="15">
      <c r="A134" s="1">
        <v>43009</v>
      </c>
      <c r="B134" t="s">
        <v>10</v>
      </c>
      <c r="C134" t="str">
        <f>TEXT(A134,"mmmm")</f>
        <v>octubre</v>
      </c>
      <c r="D134">
        <v>56.499999999999993</v>
      </c>
      <c r="E134" s="2">
        <v>0.8</v>
      </c>
      <c r="F134">
        <v>43</v>
      </c>
      <c r="G134">
        <v>0.3</v>
      </c>
      <c r="H134">
        <v>25</v>
      </c>
      <c r="I134" s="3">
        <f>H134*G134</f>
        <v>7.5</v>
      </c>
    </row>
    <row r="135" spans="1:9" ht="15">
      <c r="A135" s="1">
        <v>42770</v>
      </c>
      <c r="B135" t="s">
        <v>19</v>
      </c>
      <c r="C135" t="str">
        <f>TEXT(A135,"mmmm")</f>
        <v>febrero</v>
      </c>
      <c r="D135">
        <v>56.599999999999994</v>
      </c>
      <c r="E135" s="2">
        <v>0.83</v>
      </c>
      <c r="F135">
        <v>46</v>
      </c>
      <c r="G135">
        <v>0.3</v>
      </c>
      <c r="H135">
        <v>22</v>
      </c>
      <c r="I135" s="3">
        <f>H135*G135</f>
        <v>6.6</v>
      </c>
    </row>
    <row r="136" spans="1:9" ht="15">
      <c r="A136" s="1">
        <v>42813</v>
      </c>
      <c r="B136" t="s">
        <v>10</v>
      </c>
      <c r="C136" t="str">
        <f>TEXT(A136,"mmmm")</f>
        <v>marzo</v>
      </c>
      <c r="D136">
        <v>56.9</v>
      </c>
      <c r="E136" s="2">
        <v>0.83</v>
      </c>
      <c r="F136">
        <v>38</v>
      </c>
      <c r="G136">
        <v>0.3</v>
      </c>
      <c r="H136">
        <v>23</v>
      </c>
      <c r="I136" s="3">
        <f>H136*G136</f>
        <v>6.8999999999999995</v>
      </c>
    </row>
    <row r="137" spans="1:9" ht="15">
      <c r="A137" s="1">
        <v>42818</v>
      </c>
      <c r="B137" t="s">
        <v>14</v>
      </c>
      <c r="C137" t="str">
        <f>TEXT(A137,"mmmm")</f>
        <v>marzo</v>
      </c>
      <c r="D137">
        <v>56.9</v>
      </c>
      <c r="E137" s="2">
        <v>0.83</v>
      </c>
      <c r="F137">
        <v>41</v>
      </c>
      <c r="G137">
        <v>0.3</v>
      </c>
      <c r="H137">
        <v>23</v>
      </c>
      <c r="I137" s="3">
        <f>H137*G137</f>
        <v>6.8999999999999995</v>
      </c>
    </row>
    <row r="138" spans="1:9" ht="15">
      <c r="A138" s="1">
        <v>42796</v>
      </c>
      <c r="B138" t="s">
        <v>20</v>
      </c>
      <c r="C138" t="str">
        <f>TEXT(A138,"mmmm")</f>
        <v>marzo</v>
      </c>
      <c r="D138">
        <v>57.199999999999996</v>
      </c>
      <c r="E138" s="2">
        <v>0.8</v>
      </c>
      <c r="F138">
        <v>31</v>
      </c>
      <c r="G138">
        <v>0.3</v>
      </c>
      <c r="H138">
        <v>24</v>
      </c>
      <c r="I138" s="3">
        <f>H138*G138</f>
        <v>7.1999999999999993</v>
      </c>
    </row>
    <row r="139" spans="1:9" ht="15">
      <c r="A139" s="1">
        <v>42815</v>
      </c>
      <c r="B139" t="s">
        <v>12</v>
      </c>
      <c r="C139" t="str">
        <f>TEXT(A139,"mmmm")</f>
        <v>marzo</v>
      </c>
      <c r="D139">
        <v>57.199999999999996</v>
      </c>
      <c r="E139" s="2">
        <v>0.83</v>
      </c>
      <c r="F139">
        <v>36</v>
      </c>
      <c r="G139">
        <v>0.3</v>
      </c>
      <c r="H139">
        <v>24</v>
      </c>
      <c r="I139" s="3">
        <f>H139*G139</f>
        <v>7.1999999999999993</v>
      </c>
    </row>
    <row r="140" spans="1:9" ht="15">
      <c r="A140" s="1">
        <v>42823</v>
      </c>
      <c r="B140" t="s">
        <v>22</v>
      </c>
      <c r="C140" t="str">
        <f>TEXT(A140,"mmmm")</f>
        <v>marzo</v>
      </c>
      <c r="D140">
        <v>57.199999999999996</v>
      </c>
      <c r="E140" s="2">
        <v>0.83</v>
      </c>
      <c r="F140">
        <v>39</v>
      </c>
      <c r="G140">
        <v>0.3</v>
      </c>
      <c r="H140">
        <v>24</v>
      </c>
      <c r="I140" s="3">
        <f>H140*G140</f>
        <v>7.1999999999999993</v>
      </c>
    </row>
    <row r="141" spans="1:9" ht="15">
      <c r="A141" s="1">
        <v>42826</v>
      </c>
      <c r="B141" t="s">
        <v>19</v>
      </c>
      <c r="C141" t="str">
        <f>TEXT(A141,"mmmm")</f>
        <v>abril</v>
      </c>
      <c r="D141">
        <v>57.499999999999993</v>
      </c>
      <c r="E141" s="2">
        <v>0.8</v>
      </c>
      <c r="F141">
        <v>33</v>
      </c>
      <c r="G141">
        <v>0.3</v>
      </c>
      <c r="H141">
        <v>25</v>
      </c>
      <c r="I141" s="3">
        <f>H141*G141</f>
        <v>7.5</v>
      </c>
    </row>
    <row r="142" spans="1:9" ht="15">
      <c r="A142" s="1">
        <v>42847</v>
      </c>
      <c r="B142" t="s">
        <v>19</v>
      </c>
      <c r="C142" t="str">
        <f>TEXT(A142,"mmmm")</f>
        <v>abril</v>
      </c>
      <c r="D142">
        <v>57.499999999999993</v>
      </c>
      <c r="E142" s="2">
        <v>0.77</v>
      </c>
      <c r="F142">
        <v>47</v>
      </c>
      <c r="G142">
        <v>0.3</v>
      </c>
      <c r="H142">
        <v>25</v>
      </c>
      <c r="I142" s="3">
        <f>H142*G142</f>
        <v>7.5</v>
      </c>
    </row>
    <row r="143" spans="1:9" ht="15">
      <c r="A143" s="1">
        <v>42831</v>
      </c>
      <c r="B143" t="s">
        <v>20</v>
      </c>
      <c r="C143" t="str">
        <f>TEXT(A143,"mmmm")</f>
        <v>abril</v>
      </c>
      <c r="D143">
        <v>57.499999999999993</v>
      </c>
      <c r="E143" s="2">
        <v>0.8</v>
      </c>
      <c r="F143">
        <v>31</v>
      </c>
      <c r="G143">
        <v>0.3</v>
      </c>
      <c r="H143">
        <v>25</v>
      </c>
      <c r="I143" s="3">
        <f>H143*G143</f>
        <v>7.5</v>
      </c>
    </row>
    <row r="144" spans="1:9" ht="15">
      <c r="A144" s="1">
        <v>43030</v>
      </c>
      <c r="B144" t="s">
        <v>10</v>
      </c>
      <c r="C144" t="str">
        <f>TEXT(A144,"mmmm")</f>
        <v>octubre</v>
      </c>
      <c r="D144">
        <v>57.499999999999993</v>
      </c>
      <c r="E144" s="2">
        <v>0.77</v>
      </c>
      <c r="F144">
        <v>35</v>
      </c>
      <c r="G144">
        <v>0.3</v>
      </c>
      <c r="H144">
        <v>25</v>
      </c>
      <c r="I144" s="3">
        <f>H144*G144</f>
        <v>7.5</v>
      </c>
    </row>
    <row r="145" spans="1:9" ht="15">
      <c r="A145" s="1">
        <v>43036</v>
      </c>
      <c r="B145" t="s">
        <v>19</v>
      </c>
      <c r="C145" t="str">
        <f>TEXT(A145,"mmmm")</f>
        <v>octubre</v>
      </c>
      <c r="D145">
        <v>57.499999999999993</v>
      </c>
      <c r="E145" s="2">
        <v>0.77</v>
      </c>
      <c r="F145">
        <v>28</v>
      </c>
      <c r="G145">
        <v>0.3</v>
      </c>
      <c r="H145">
        <v>25</v>
      </c>
      <c r="I145" s="3">
        <f>H145*G145</f>
        <v>7.5</v>
      </c>
    </row>
    <row r="146" spans="1:9" ht="15">
      <c r="A146" s="1">
        <v>42795</v>
      </c>
      <c r="B146" t="s">
        <v>22</v>
      </c>
      <c r="C146" t="str">
        <f>TEXT(A146,"mmmm")</f>
        <v>marzo</v>
      </c>
      <c r="D146">
        <v>57.9</v>
      </c>
      <c r="E146" s="2">
        <v>0.87</v>
      </c>
      <c r="F146">
        <v>46</v>
      </c>
      <c r="G146">
        <v>0.3</v>
      </c>
      <c r="H146">
        <v>23</v>
      </c>
      <c r="I146" s="3">
        <f>H146*G146</f>
        <v>6.8999999999999995</v>
      </c>
    </row>
    <row r="147" spans="1:9" ht="15">
      <c r="A147" s="1">
        <v>42805</v>
      </c>
      <c r="B147" t="s">
        <v>19</v>
      </c>
      <c r="C147" t="str">
        <f>TEXT(A147,"mmmm")</f>
        <v>marzo</v>
      </c>
      <c r="D147">
        <v>58.199999999999996</v>
      </c>
      <c r="E147" s="2">
        <v>0.83</v>
      </c>
      <c r="F147">
        <v>30</v>
      </c>
      <c r="G147">
        <v>0.3</v>
      </c>
      <c r="H147">
        <v>24</v>
      </c>
      <c r="I147" s="3">
        <f>H147*G147</f>
        <v>7.1999999999999993</v>
      </c>
    </row>
    <row r="148" spans="1:9" ht="15">
      <c r="A148" s="1">
        <v>42819</v>
      </c>
      <c r="B148" t="s">
        <v>19</v>
      </c>
      <c r="C148" t="str">
        <f>TEXT(A148,"mmmm")</f>
        <v>marzo</v>
      </c>
      <c r="D148">
        <v>58.199999999999996</v>
      </c>
      <c r="E148" s="2">
        <v>0.8</v>
      </c>
      <c r="F148">
        <v>50</v>
      </c>
      <c r="G148">
        <v>0.3</v>
      </c>
      <c r="H148">
        <v>24</v>
      </c>
      <c r="I148" s="3">
        <f>H148*G148</f>
        <v>7.1999999999999993</v>
      </c>
    </row>
    <row r="149" spans="1:9" ht="15">
      <c r="A149" s="1">
        <v>42814</v>
      </c>
      <c r="B149" t="s">
        <v>18</v>
      </c>
      <c r="C149" t="str">
        <f>TEXT(A149,"mmmm")</f>
        <v>marzo</v>
      </c>
      <c r="D149">
        <v>58.199999999999996</v>
      </c>
      <c r="E149" s="2">
        <v>0.77</v>
      </c>
      <c r="F149">
        <v>33</v>
      </c>
      <c r="G149">
        <v>0.3</v>
      </c>
      <c r="H149">
        <v>24</v>
      </c>
      <c r="I149" s="3">
        <f>H149*G149</f>
        <v>7.1999999999999993</v>
      </c>
    </row>
    <row r="150" spans="1:9" ht="15">
      <c r="A150" s="1">
        <v>43020</v>
      </c>
      <c r="B150" t="s">
        <v>20</v>
      </c>
      <c r="C150" t="str">
        <f>TEXT(A150,"mmmm")</f>
        <v>octubre</v>
      </c>
      <c r="D150">
        <v>58.199999999999996</v>
      </c>
      <c r="E150" s="2">
        <v>0.77</v>
      </c>
      <c r="F150">
        <v>39</v>
      </c>
      <c r="G150">
        <v>0.3</v>
      </c>
      <c r="H150">
        <v>24</v>
      </c>
      <c r="I150" s="3">
        <f>H150*G150</f>
        <v>7.1999999999999993</v>
      </c>
    </row>
    <row r="151" spans="1:9" ht="15">
      <c r="A151" s="1">
        <v>43024</v>
      </c>
      <c r="B151" t="s">
        <v>18</v>
      </c>
      <c r="C151" t="str">
        <f>TEXT(A151,"mmmm")</f>
        <v>octubre</v>
      </c>
      <c r="D151">
        <v>58.199999999999996</v>
      </c>
      <c r="E151" s="2">
        <v>0.8</v>
      </c>
      <c r="F151">
        <v>28</v>
      </c>
      <c r="G151">
        <v>0.3</v>
      </c>
      <c r="H151">
        <v>24</v>
      </c>
      <c r="I151" s="3">
        <f>H151*G151</f>
        <v>7.1999999999999993</v>
      </c>
    </row>
    <row r="152" spans="1:9" ht="15">
      <c r="A152" s="1">
        <v>43038</v>
      </c>
      <c r="B152" t="s">
        <v>18</v>
      </c>
      <c r="C152" t="str">
        <f>TEXT(A152,"mmmm")</f>
        <v>octubre</v>
      </c>
      <c r="D152">
        <v>58.199999999999996</v>
      </c>
      <c r="E152" s="2">
        <v>0.77</v>
      </c>
      <c r="F152">
        <v>35</v>
      </c>
      <c r="G152">
        <v>0.3</v>
      </c>
      <c r="H152">
        <v>24</v>
      </c>
      <c r="I152" s="3">
        <f>H152*G152</f>
        <v>7.1999999999999993</v>
      </c>
    </row>
    <row r="153" spans="1:9" ht="15">
      <c r="A153" s="1">
        <v>42802</v>
      </c>
      <c r="B153" t="s">
        <v>22</v>
      </c>
      <c r="C153" t="str">
        <f>TEXT(A153,"mmmm")</f>
        <v>marzo</v>
      </c>
      <c r="D153">
        <v>58.499999999999993</v>
      </c>
      <c r="E153" s="2">
        <v>0.77</v>
      </c>
      <c r="F153">
        <v>43</v>
      </c>
      <c r="G153">
        <v>0.3</v>
      </c>
      <c r="H153">
        <v>25</v>
      </c>
      <c r="I153" s="3">
        <f>H153*G153</f>
        <v>7.5</v>
      </c>
    </row>
    <row r="154" spans="1:9" ht="15">
      <c r="A154" s="1">
        <v>42825</v>
      </c>
      <c r="B154" t="s">
        <v>14</v>
      </c>
      <c r="C154" t="str">
        <f>TEXT(A154,"mmmm")</f>
        <v>marzo</v>
      </c>
      <c r="D154">
        <v>58.499999999999993</v>
      </c>
      <c r="E154" s="2">
        <v>0.77</v>
      </c>
      <c r="F154">
        <v>48</v>
      </c>
      <c r="G154">
        <v>0.3</v>
      </c>
      <c r="H154">
        <v>25</v>
      </c>
      <c r="I154" s="3">
        <f>H154*G154</f>
        <v>7.5</v>
      </c>
    </row>
    <row r="155" spans="1:9" ht="15">
      <c r="A155" s="1">
        <v>42835</v>
      </c>
      <c r="B155" t="s">
        <v>18</v>
      </c>
      <c r="C155" t="str">
        <f>TEXT(A155,"mmmm")</f>
        <v>abril</v>
      </c>
      <c r="D155">
        <v>58.499999999999993</v>
      </c>
      <c r="E155" s="2">
        <v>0.74</v>
      </c>
      <c r="F155">
        <v>48</v>
      </c>
      <c r="G155">
        <v>0.3</v>
      </c>
      <c r="H155">
        <v>25</v>
      </c>
      <c r="I155" s="3">
        <f>H155*G155</f>
        <v>7.5</v>
      </c>
    </row>
    <row r="156" spans="1:9" ht="15">
      <c r="A156" s="1">
        <v>43010</v>
      </c>
      <c r="B156" t="s">
        <v>18</v>
      </c>
      <c r="C156" t="str">
        <f>TEXT(A156,"mmmm")</f>
        <v>octubre</v>
      </c>
      <c r="D156">
        <v>58.499999999999993</v>
      </c>
      <c r="E156" s="2">
        <v>0.74</v>
      </c>
      <c r="F156">
        <v>32</v>
      </c>
      <c r="G156">
        <v>0.3</v>
      </c>
      <c r="H156">
        <v>25</v>
      </c>
      <c r="I156" s="3">
        <f>H156*G156</f>
        <v>7.5</v>
      </c>
    </row>
    <row r="157" spans="1:9" ht="15">
      <c r="A157" s="1">
        <v>43018</v>
      </c>
      <c r="B157" t="s">
        <v>12</v>
      </c>
      <c r="C157" t="str">
        <f>TEXT(A157,"mmmm")</f>
        <v>octubre</v>
      </c>
      <c r="D157">
        <v>58.499999999999993</v>
      </c>
      <c r="E157" s="2">
        <v>0.74</v>
      </c>
      <c r="F157">
        <v>51</v>
      </c>
      <c r="G157">
        <v>0.3</v>
      </c>
      <c r="H157">
        <v>25</v>
      </c>
      <c r="I157" s="3">
        <f>H157*G157</f>
        <v>7.5</v>
      </c>
    </row>
    <row r="158" spans="1:9" ht="15">
      <c r="A158" s="1">
        <v>43025</v>
      </c>
      <c r="B158" t="s">
        <v>12</v>
      </c>
      <c r="C158" t="str">
        <f>TEXT(A158,"mmmm")</f>
        <v>octubre</v>
      </c>
      <c r="D158">
        <v>58.499999999999993</v>
      </c>
      <c r="E158" s="2">
        <v>0.77</v>
      </c>
      <c r="F158">
        <v>46</v>
      </c>
      <c r="G158">
        <v>0.3</v>
      </c>
      <c r="H158">
        <v>25</v>
      </c>
      <c r="I158" s="3">
        <f>H158*G158</f>
        <v>7.5</v>
      </c>
    </row>
    <row r="159" spans="1:9" ht="15">
      <c r="A159" s="1">
        <v>43031</v>
      </c>
      <c r="B159" t="s">
        <v>18</v>
      </c>
      <c r="C159" t="str">
        <f>TEXT(A159,"mmmm")</f>
        <v>octubre</v>
      </c>
      <c r="D159">
        <v>58.499999999999993</v>
      </c>
      <c r="E159" s="2">
        <v>0.8</v>
      </c>
      <c r="F159">
        <v>50</v>
      </c>
      <c r="G159">
        <v>0.3</v>
      </c>
      <c r="H159">
        <v>25</v>
      </c>
      <c r="I159" s="3">
        <f>H159*G159</f>
        <v>7.5</v>
      </c>
    </row>
    <row r="160" spans="1:9" ht="15">
      <c r="A160" s="1">
        <v>42853</v>
      </c>
      <c r="B160" t="s">
        <v>14</v>
      </c>
      <c r="C160" t="str">
        <f>TEXT(A160,"mmmm")</f>
        <v>abril</v>
      </c>
      <c r="D160">
        <v>58.8</v>
      </c>
      <c r="E160" s="2">
        <v>0.74</v>
      </c>
      <c r="F160">
        <v>32</v>
      </c>
      <c r="G160">
        <v>0.3</v>
      </c>
      <c r="H160">
        <v>26</v>
      </c>
      <c r="I160" s="3">
        <f>H160*G160</f>
        <v>7.8</v>
      </c>
    </row>
    <row r="161" spans="1:9" ht="15">
      <c r="A161" s="1">
        <v>42808</v>
      </c>
      <c r="B161" t="s">
        <v>12</v>
      </c>
      <c r="C161" t="str">
        <f>TEXT(A161,"mmmm")</f>
        <v>marzo</v>
      </c>
      <c r="D161">
        <v>58.9</v>
      </c>
      <c r="E161" s="2">
        <v>0.87</v>
      </c>
      <c r="F161">
        <v>35</v>
      </c>
      <c r="G161">
        <v>0.3</v>
      </c>
      <c r="H161">
        <v>23</v>
      </c>
      <c r="I161" s="3">
        <f>H161*G161</f>
        <v>6.8999999999999995</v>
      </c>
    </row>
    <row r="162" spans="1:9" ht="15">
      <c r="A162" s="1">
        <v>42804</v>
      </c>
      <c r="B162" t="s">
        <v>14</v>
      </c>
      <c r="C162" t="str">
        <f>TEXT(A162,"mmmm")</f>
        <v>marzo</v>
      </c>
      <c r="D162">
        <v>59.199999999999996</v>
      </c>
      <c r="E162" s="2">
        <v>0.83</v>
      </c>
      <c r="F162">
        <v>31</v>
      </c>
      <c r="G162">
        <v>0.3</v>
      </c>
      <c r="H162">
        <v>24</v>
      </c>
      <c r="I162" s="3">
        <f>H162*G162</f>
        <v>7.1999999999999993</v>
      </c>
    </row>
    <row r="163" spans="1:9" ht="15">
      <c r="A163" s="1">
        <v>43011</v>
      </c>
      <c r="B163" t="s">
        <v>12</v>
      </c>
      <c r="C163" t="str">
        <f>TEXT(A163,"mmmm")</f>
        <v>octubre</v>
      </c>
      <c r="D163">
        <v>59.199999999999996</v>
      </c>
      <c r="E163" s="2">
        <v>0.8</v>
      </c>
      <c r="F163">
        <v>34</v>
      </c>
      <c r="G163">
        <v>0.3</v>
      </c>
      <c r="H163">
        <v>24</v>
      </c>
      <c r="I163" s="3">
        <f>H163*G163</f>
        <v>7.1999999999999993</v>
      </c>
    </row>
    <row r="164" spans="1:9" ht="15">
      <c r="A164" s="1">
        <v>42798</v>
      </c>
      <c r="B164" t="s">
        <v>19</v>
      </c>
      <c r="C164" t="str">
        <f>TEXT(A164,"mmmm")</f>
        <v>marzo</v>
      </c>
      <c r="D164">
        <v>59.499999999999993</v>
      </c>
      <c r="E164" s="2">
        <v>0.77</v>
      </c>
      <c r="F164">
        <v>29</v>
      </c>
      <c r="G164">
        <v>0.3</v>
      </c>
      <c r="H164">
        <v>25</v>
      </c>
      <c r="I164" s="3">
        <f>H164*G164</f>
        <v>7.5</v>
      </c>
    </row>
    <row r="165" spans="1:9" ht="15">
      <c r="A165" s="1">
        <v>42820</v>
      </c>
      <c r="B165" t="s">
        <v>10</v>
      </c>
      <c r="C165" t="str">
        <f>TEXT(A165,"mmmm")</f>
        <v>marzo</v>
      </c>
      <c r="D165">
        <v>59.499999999999993</v>
      </c>
      <c r="E165" s="2">
        <v>0.77</v>
      </c>
      <c r="F165">
        <v>39</v>
      </c>
      <c r="G165">
        <v>0.3</v>
      </c>
      <c r="H165">
        <v>25</v>
      </c>
      <c r="I165" s="3">
        <f>H165*G165</f>
        <v>7.5</v>
      </c>
    </row>
    <row r="166" spans="1:9" ht="15">
      <c r="A166" s="1">
        <v>43022</v>
      </c>
      <c r="B166" t="s">
        <v>19</v>
      </c>
      <c r="C166" t="str">
        <f>TEXT(A166,"mmmm")</f>
        <v>octubre</v>
      </c>
      <c r="D166">
        <v>59.499999999999993</v>
      </c>
      <c r="E166" s="2">
        <v>0.74</v>
      </c>
      <c r="F166">
        <v>28</v>
      </c>
      <c r="G166">
        <v>0.3</v>
      </c>
      <c r="H166">
        <v>25</v>
      </c>
      <c r="I166" s="3">
        <f>H166*G166</f>
        <v>7.5</v>
      </c>
    </row>
    <row r="167" spans="1:9" ht="15">
      <c r="A167" s="1">
        <v>42832</v>
      </c>
      <c r="B167" t="s">
        <v>14</v>
      </c>
      <c r="C167" t="str">
        <f>TEXT(A167,"mmmm")</f>
        <v>abril</v>
      </c>
      <c r="D167">
        <v>59.8</v>
      </c>
      <c r="E167" s="2">
        <v>0.74</v>
      </c>
      <c r="F167">
        <v>44</v>
      </c>
      <c r="G167">
        <v>0.3</v>
      </c>
      <c r="H167">
        <v>26</v>
      </c>
      <c r="I167" s="3">
        <f>H167*G167</f>
        <v>7.8</v>
      </c>
    </row>
    <row r="168" spans="1:9" ht="15">
      <c r="A168" s="1">
        <v>42844</v>
      </c>
      <c r="B168" t="s">
        <v>22</v>
      </c>
      <c r="C168" t="str">
        <f>TEXT(A168,"mmmm")</f>
        <v>abril</v>
      </c>
      <c r="D168">
        <v>59.8</v>
      </c>
      <c r="E168" s="2">
        <v>0.77</v>
      </c>
      <c r="F168">
        <v>53</v>
      </c>
      <c r="G168">
        <v>0.3</v>
      </c>
      <c r="H168">
        <v>26</v>
      </c>
      <c r="I168" s="3">
        <f>H168*G168</f>
        <v>7.8</v>
      </c>
    </row>
    <row r="169" spans="1:9" ht="15">
      <c r="A169" s="1">
        <v>42982</v>
      </c>
      <c r="B169" t="s">
        <v>18</v>
      </c>
      <c r="C169" t="str">
        <f>TEXT(A169,"mmmm")</f>
        <v>septiembre</v>
      </c>
      <c r="D169">
        <v>59.8</v>
      </c>
      <c r="E169" s="2">
        <v>0.74</v>
      </c>
      <c r="F169">
        <v>54</v>
      </c>
      <c r="G169">
        <v>0.3</v>
      </c>
      <c r="H169">
        <v>26</v>
      </c>
      <c r="I169" s="3">
        <f>H169*G169</f>
        <v>7.8</v>
      </c>
    </row>
    <row r="170" spans="1:9" ht="15">
      <c r="A170" s="1">
        <v>42999</v>
      </c>
      <c r="B170" t="s">
        <v>20</v>
      </c>
      <c r="C170" t="str">
        <f>TEXT(A170,"mmmm")</f>
        <v>septiembre</v>
      </c>
      <c r="D170">
        <v>59.8</v>
      </c>
      <c r="E170" s="2">
        <v>0.71</v>
      </c>
      <c r="F170">
        <v>42</v>
      </c>
      <c r="G170">
        <v>0.3</v>
      </c>
      <c r="H170">
        <v>26</v>
      </c>
      <c r="I170" s="3">
        <f>H170*G170</f>
        <v>7.8</v>
      </c>
    </row>
    <row r="171" spans="1:9" ht="15">
      <c r="A171" s="1">
        <v>42995</v>
      </c>
      <c r="B171" t="s">
        <v>10</v>
      </c>
      <c r="C171" t="str">
        <f>TEXT(A171,"mmmm")</f>
        <v>septiembre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3">
        <f>H171*G171</f>
        <v>7.8</v>
      </c>
    </row>
    <row r="172" spans="1:9" ht="15">
      <c r="A172" s="1">
        <v>42797</v>
      </c>
      <c r="B172" t="s">
        <v>14</v>
      </c>
      <c r="C172" t="str">
        <f>TEXT(A172,"mmmm")</f>
        <v>marzo</v>
      </c>
      <c r="D172">
        <v>60.199999999999996</v>
      </c>
      <c r="E172" s="2">
        <v>0.77</v>
      </c>
      <c r="F172">
        <v>28</v>
      </c>
      <c r="G172">
        <v>0.3</v>
      </c>
      <c r="H172">
        <v>24</v>
      </c>
      <c r="I172" s="3">
        <f>H172*G172</f>
        <v>7.1999999999999993</v>
      </c>
    </row>
    <row r="173" spans="1:9" ht="15">
      <c r="A173" s="1">
        <v>42801</v>
      </c>
      <c r="B173" t="s">
        <v>12</v>
      </c>
      <c r="C173" t="str">
        <f>TEXT(A173,"mmmm")</f>
        <v>marzo</v>
      </c>
      <c r="D173">
        <v>60.199999999999996</v>
      </c>
      <c r="E173" s="2">
        <v>0.77</v>
      </c>
      <c r="F173">
        <v>32</v>
      </c>
      <c r="G173">
        <v>0.3</v>
      </c>
      <c r="H173">
        <v>24</v>
      </c>
      <c r="I173" s="3">
        <f>H173*G173</f>
        <v>7.1999999999999993</v>
      </c>
    </row>
    <row r="174" spans="1:9" ht="15">
      <c r="A174" s="1">
        <v>42810</v>
      </c>
      <c r="B174" t="s">
        <v>20</v>
      </c>
      <c r="C174" t="str">
        <f>TEXT(A174,"mmmm")</f>
        <v>marzo</v>
      </c>
      <c r="D174">
        <v>60.199999999999996</v>
      </c>
      <c r="E174" s="2">
        <v>0.83</v>
      </c>
      <c r="F174">
        <v>39</v>
      </c>
      <c r="G174">
        <v>0.3</v>
      </c>
      <c r="H174">
        <v>24</v>
      </c>
      <c r="I174" s="3">
        <f>H174*G174</f>
        <v>7.1999999999999993</v>
      </c>
    </row>
    <row r="175" spans="1:9" ht="15">
      <c r="A175" s="1">
        <v>43028</v>
      </c>
      <c r="B175" t="s">
        <v>14</v>
      </c>
      <c r="C175" t="str">
        <f>TEXT(A175,"mmmm")</f>
        <v>octubre</v>
      </c>
      <c r="D175">
        <v>60.199999999999996</v>
      </c>
      <c r="E175" s="2">
        <v>0.8</v>
      </c>
      <c r="F175">
        <v>50</v>
      </c>
      <c r="G175">
        <v>0.3</v>
      </c>
      <c r="H175">
        <v>24</v>
      </c>
      <c r="I175" s="3">
        <f>H175*G175</f>
        <v>7.1999999999999993</v>
      </c>
    </row>
    <row r="176" spans="1:9" ht="15">
      <c r="A176" s="1">
        <v>43016</v>
      </c>
      <c r="B176" t="s">
        <v>10</v>
      </c>
      <c r="C176" t="str">
        <f>TEXT(A176,"mmmm")</f>
        <v>octubre</v>
      </c>
      <c r="D176">
        <v>60.199999999999996</v>
      </c>
      <c r="E176" s="2">
        <v>0.8</v>
      </c>
      <c r="F176">
        <v>47</v>
      </c>
      <c r="G176">
        <v>0.3</v>
      </c>
      <c r="H176">
        <v>24</v>
      </c>
      <c r="I176" s="3">
        <f>H176*G176</f>
        <v>7.1999999999999993</v>
      </c>
    </row>
    <row r="177" spans="1:9" ht="15">
      <c r="A177" s="1">
        <v>42821</v>
      </c>
      <c r="B177" t="s">
        <v>18</v>
      </c>
      <c r="C177" t="str">
        <f>TEXT(A177,"mmmm")</f>
        <v>marzo</v>
      </c>
      <c r="D177">
        <v>60.499999999999993</v>
      </c>
      <c r="E177" s="2">
        <v>0.74</v>
      </c>
      <c r="F177">
        <v>30</v>
      </c>
      <c r="G177">
        <v>0.3</v>
      </c>
      <c r="H177">
        <v>25</v>
      </c>
      <c r="I177" s="3">
        <f>H177*G177</f>
        <v>7.5</v>
      </c>
    </row>
    <row r="178" spans="1:9" ht="15">
      <c r="A178" s="1">
        <v>43013</v>
      </c>
      <c r="B178" t="s">
        <v>20</v>
      </c>
      <c r="C178" t="str">
        <f>TEXT(A178,"mmmm")</f>
        <v>octubre</v>
      </c>
      <c r="D178">
        <v>60.499999999999993</v>
      </c>
      <c r="E178" s="2">
        <v>0.8</v>
      </c>
      <c r="F178">
        <v>33</v>
      </c>
      <c r="G178">
        <v>0.3</v>
      </c>
      <c r="H178">
        <v>25</v>
      </c>
      <c r="I178" s="3">
        <f>H178*G178</f>
        <v>7.5</v>
      </c>
    </row>
    <row r="179" spans="1:9" ht="15">
      <c r="A179" s="1">
        <v>43027</v>
      </c>
      <c r="B179" t="s">
        <v>20</v>
      </c>
      <c r="C179" t="str">
        <f>TEXT(A179,"mmmm")</f>
        <v>octubre</v>
      </c>
      <c r="D179">
        <v>60.499999999999993</v>
      </c>
      <c r="E179" s="2">
        <v>0.8</v>
      </c>
      <c r="F179">
        <v>41</v>
      </c>
      <c r="G179">
        <v>0.3</v>
      </c>
      <c r="H179">
        <v>25</v>
      </c>
      <c r="I179" s="3">
        <f>H179*G179</f>
        <v>7.5</v>
      </c>
    </row>
    <row r="180" spans="1:9" ht="15">
      <c r="A180" s="1">
        <v>42848</v>
      </c>
      <c r="B180" t="s">
        <v>10</v>
      </c>
      <c r="C180" t="str">
        <f>TEXT(A180,"mmmm")</f>
        <v>abril</v>
      </c>
      <c r="D180">
        <v>60.8</v>
      </c>
      <c r="E180" s="2">
        <v>0.77</v>
      </c>
      <c r="F180">
        <v>50</v>
      </c>
      <c r="G180">
        <v>0.3</v>
      </c>
      <c r="H180">
        <v>26</v>
      </c>
      <c r="I180" s="3">
        <f>H180*G180</f>
        <v>7.8</v>
      </c>
    </row>
    <row r="181" spans="1:9" ht="15">
      <c r="A181" s="1">
        <v>42828</v>
      </c>
      <c r="B181" t="s">
        <v>18</v>
      </c>
      <c r="C181" t="str">
        <f>TEXT(A181,"mmmm")</f>
        <v>abril</v>
      </c>
      <c r="D181">
        <v>60.8</v>
      </c>
      <c r="E181" s="2">
        <v>0.74</v>
      </c>
      <c r="F181">
        <v>51</v>
      </c>
      <c r="G181">
        <v>0.3</v>
      </c>
      <c r="H181">
        <v>26</v>
      </c>
      <c r="I181" s="3">
        <f>H181*G181</f>
        <v>7.8</v>
      </c>
    </row>
    <row r="182" spans="1:9" ht="15">
      <c r="A182" s="1">
        <v>42836</v>
      </c>
      <c r="B182" t="s">
        <v>12</v>
      </c>
      <c r="C182" t="str">
        <f>TEXT(A182,"mmmm")</f>
        <v>abril</v>
      </c>
      <c r="D182">
        <v>60.8</v>
      </c>
      <c r="E182" s="2">
        <v>0.74</v>
      </c>
      <c r="F182">
        <v>34</v>
      </c>
      <c r="G182">
        <v>0.3</v>
      </c>
      <c r="H182">
        <v>26</v>
      </c>
      <c r="I182" s="3">
        <f>H182*G182</f>
        <v>7.8</v>
      </c>
    </row>
    <row r="183" spans="1:9" ht="15">
      <c r="A183" s="1">
        <v>42838</v>
      </c>
      <c r="B183" t="s">
        <v>20</v>
      </c>
      <c r="C183" t="str">
        <f>TEXT(A183,"mmmm")</f>
        <v>abril</v>
      </c>
      <c r="D183">
        <v>61.099999999999994</v>
      </c>
      <c r="E183" s="2">
        <v>0.69</v>
      </c>
      <c r="F183">
        <v>46</v>
      </c>
      <c r="G183">
        <v>0.3</v>
      </c>
      <c r="H183">
        <v>27</v>
      </c>
      <c r="I183" s="3">
        <f>H183*G183</f>
        <v>8.1</v>
      </c>
    </row>
    <row r="184" spans="1:9" ht="15">
      <c r="A184" s="1">
        <v>42990</v>
      </c>
      <c r="B184" t="s">
        <v>12</v>
      </c>
      <c r="C184" t="str">
        <f>TEXT(A184,"mmmm")</f>
        <v>septiembre</v>
      </c>
      <c r="D184">
        <v>61.099999999999994</v>
      </c>
      <c r="E184" s="2">
        <v>0.71</v>
      </c>
      <c r="F184">
        <v>36</v>
      </c>
      <c r="G184">
        <v>0.3</v>
      </c>
      <c r="H184">
        <v>27</v>
      </c>
      <c r="I184" s="3">
        <f>H184*G184</f>
        <v>8.1</v>
      </c>
    </row>
    <row r="185" spans="1:9" ht="15">
      <c r="A185" s="1">
        <v>43003</v>
      </c>
      <c r="B185" t="s">
        <v>18</v>
      </c>
      <c r="C185" t="str">
        <f>TEXT(A185,"mmmm")</f>
        <v>septiembre</v>
      </c>
      <c r="D185">
        <v>61.099999999999994</v>
      </c>
      <c r="E185" s="2">
        <v>0.71</v>
      </c>
      <c r="F185">
        <v>33</v>
      </c>
      <c r="G185">
        <v>0.3</v>
      </c>
      <c r="H185">
        <v>27</v>
      </c>
      <c r="I185" s="3">
        <f>H185*G185</f>
        <v>8.1</v>
      </c>
    </row>
    <row r="186" spans="1:9" ht="15">
      <c r="A186" s="1">
        <v>42981</v>
      </c>
      <c r="B186" t="s">
        <v>10</v>
      </c>
      <c r="C186" t="str">
        <f>TEXT(A186,"mmmm")</f>
        <v>septiembre</v>
      </c>
      <c r="D186">
        <v>61.099999999999994</v>
      </c>
      <c r="E186" s="2">
        <v>0.69</v>
      </c>
      <c r="F186">
        <v>50</v>
      </c>
      <c r="G186">
        <v>0.3</v>
      </c>
      <c r="H186">
        <v>27</v>
      </c>
      <c r="I186" s="3">
        <f>H186*G186</f>
        <v>8.1</v>
      </c>
    </row>
    <row r="187" spans="1:9" ht="15">
      <c r="A187" s="1">
        <v>42800</v>
      </c>
      <c r="B187" t="s">
        <v>18</v>
      </c>
      <c r="C187" t="str">
        <f>TEXT(A187,"mmmm")</f>
        <v>marzo</v>
      </c>
      <c r="D187">
        <v>61.199999999999996</v>
      </c>
      <c r="E187" s="2">
        <v>0.77</v>
      </c>
      <c r="F187">
        <v>28</v>
      </c>
      <c r="G187">
        <v>0.3</v>
      </c>
      <c r="H187">
        <v>24</v>
      </c>
      <c r="I187" s="3">
        <f>H187*G187</f>
        <v>7.1999999999999993</v>
      </c>
    </row>
    <row r="188" spans="1:9" ht="15">
      <c r="A188" s="1">
        <v>43012</v>
      </c>
      <c r="B188" t="s">
        <v>22</v>
      </c>
      <c r="C188" t="str">
        <f>TEXT(A188,"mmmm")</f>
        <v>octubre</v>
      </c>
      <c r="D188">
        <v>61.199999999999996</v>
      </c>
      <c r="E188" s="2">
        <v>0.77</v>
      </c>
      <c r="F188">
        <v>33</v>
      </c>
      <c r="G188">
        <v>0.3</v>
      </c>
      <c r="H188">
        <v>24</v>
      </c>
      <c r="I188" s="3">
        <f>H188*G188</f>
        <v>7.1999999999999993</v>
      </c>
    </row>
    <row r="189" spans="1:9" ht="15">
      <c r="A189" s="1">
        <v>43033</v>
      </c>
      <c r="B189" t="s">
        <v>22</v>
      </c>
      <c r="C189" t="str">
        <f>TEXT(A189,"mmmm")</f>
        <v>octubre</v>
      </c>
      <c r="D189">
        <v>61.199999999999996</v>
      </c>
      <c r="E189" s="2">
        <v>0.8</v>
      </c>
      <c r="F189">
        <v>44</v>
      </c>
      <c r="G189">
        <v>0.3</v>
      </c>
      <c r="H189">
        <v>24</v>
      </c>
      <c r="I189" s="3">
        <f>H189*G189</f>
        <v>7.1999999999999993</v>
      </c>
    </row>
    <row r="190" spans="1:9" ht="15">
      <c r="A190" s="1">
        <v>42806</v>
      </c>
      <c r="B190" t="s">
        <v>10</v>
      </c>
      <c r="C190" t="str">
        <f>TEXT(A190,"mmmm")</f>
        <v>marzo</v>
      </c>
      <c r="D190">
        <v>61.499999999999993</v>
      </c>
      <c r="E190" s="2">
        <v>0.74</v>
      </c>
      <c r="F190">
        <v>47</v>
      </c>
      <c r="G190">
        <v>0.3</v>
      </c>
      <c r="H190">
        <v>25</v>
      </c>
      <c r="I190" s="3">
        <f>H190*G190</f>
        <v>7.5</v>
      </c>
    </row>
    <row r="191" spans="1:9" ht="15">
      <c r="A191" s="1">
        <v>42839</v>
      </c>
      <c r="B191" t="s">
        <v>14</v>
      </c>
      <c r="C191" t="str">
        <f>TEXT(A191,"mmmm")</f>
        <v>abril</v>
      </c>
      <c r="D191">
        <v>61.499999999999993</v>
      </c>
      <c r="E191" s="2">
        <v>0.77</v>
      </c>
      <c r="F191">
        <v>49</v>
      </c>
      <c r="G191">
        <v>0.3</v>
      </c>
      <c r="H191">
        <v>25</v>
      </c>
      <c r="I191" s="3">
        <f>H191*G191</f>
        <v>7.5</v>
      </c>
    </row>
    <row r="192" spans="1:9" ht="15">
      <c r="A192" s="1">
        <v>43019</v>
      </c>
      <c r="B192" t="s">
        <v>22</v>
      </c>
      <c r="C192" t="str">
        <f>TEXT(A192,"mmmm")</f>
        <v>octubre</v>
      </c>
      <c r="D192">
        <v>61.499999999999993</v>
      </c>
      <c r="E192" s="2">
        <v>0.77</v>
      </c>
      <c r="F192">
        <v>47</v>
      </c>
      <c r="G192">
        <v>0.3</v>
      </c>
      <c r="H192">
        <v>25</v>
      </c>
      <c r="I192" s="3">
        <f>H192*G192</f>
        <v>7.5</v>
      </c>
    </row>
    <row r="193" spans="1:9" ht="15">
      <c r="A193" s="1">
        <v>43021</v>
      </c>
      <c r="B193" t="s">
        <v>14</v>
      </c>
      <c r="C193" t="str">
        <f>TEXT(A193,"mmmm")</f>
        <v>octubre</v>
      </c>
      <c r="D193">
        <v>61.499999999999993</v>
      </c>
      <c r="E193" s="2">
        <v>0.8</v>
      </c>
      <c r="F193">
        <v>28</v>
      </c>
      <c r="G193">
        <v>0.3</v>
      </c>
      <c r="H193">
        <v>25</v>
      </c>
      <c r="I193" s="3">
        <f>H193*G193</f>
        <v>7.5</v>
      </c>
    </row>
    <row r="194" spans="1:9" ht="15">
      <c r="A194" s="1">
        <v>43032</v>
      </c>
      <c r="B194" t="s">
        <v>12</v>
      </c>
      <c r="C194" t="str">
        <f>TEXT(A194,"mmmm")</f>
        <v>octubre</v>
      </c>
      <c r="D194">
        <v>61.499999999999993</v>
      </c>
      <c r="E194" s="2">
        <v>0.74</v>
      </c>
      <c r="F194">
        <v>48</v>
      </c>
      <c r="G194">
        <v>0.3</v>
      </c>
      <c r="H194">
        <v>25</v>
      </c>
      <c r="I194" s="3">
        <f>H194*G194</f>
        <v>7.5</v>
      </c>
    </row>
    <row r="195" spans="1:9" ht="15">
      <c r="A195" s="1">
        <v>43023</v>
      </c>
      <c r="B195" t="s">
        <v>10</v>
      </c>
      <c r="C195" t="str">
        <f>TEXT(A195,"mmmm")</f>
        <v>octubre</v>
      </c>
      <c r="D195">
        <v>61.499999999999993</v>
      </c>
      <c r="E195" s="2">
        <v>0.74</v>
      </c>
      <c r="F195">
        <v>36</v>
      </c>
      <c r="G195">
        <v>0.3</v>
      </c>
      <c r="H195">
        <v>25</v>
      </c>
      <c r="I195" s="3">
        <f>H195*G195</f>
        <v>7.5</v>
      </c>
    </row>
    <row r="196" spans="1:9" ht="15">
      <c r="A196" s="1">
        <v>43037</v>
      </c>
      <c r="B196" t="s">
        <v>10</v>
      </c>
      <c r="C196" t="str">
        <f>TEXT(A196,"mmmm")</f>
        <v>octubre</v>
      </c>
      <c r="D196">
        <v>61.499999999999993</v>
      </c>
      <c r="E196" s="2">
        <v>0.8</v>
      </c>
      <c r="F196">
        <v>34</v>
      </c>
      <c r="G196">
        <v>0.3</v>
      </c>
      <c r="H196">
        <v>25</v>
      </c>
      <c r="I196" s="3">
        <f>H196*G196</f>
        <v>7.5</v>
      </c>
    </row>
    <row r="197" spans="1:9" ht="15">
      <c r="A197" s="1">
        <v>42983</v>
      </c>
      <c r="B197" t="s">
        <v>12</v>
      </c>
      <c r="C197" t="str">
        <f>TEXT(A197,"mmmm")</f>
        <v>septiembre</v>
      </c>
      <c r="D197">
        <v>61.8</v>
      </c>
      <c r="E197" s="2">
        <v>0.71</v>
      </c>
      <c r="F197">
        <v>39</v>
      </c>
      <c r="G197">
        <v>0.3</v>
      </c>
      <c r="H197">
        <v>26</v>
      </c>
      <c r="I197" s="3">
        <f>H197*G197</f>
        <v>7.8</v>
      </c>
    </row>
    <row r="198" spans="1:9" ht="15">
      <c r="A198" s="1">
        <v>43004</v>
      </c>
      <c r="B198" t="s">
        <v>12</v>
      </c>
      <c r="C198" t="str">
        <f>TEXT(A198,"mmmm")</f>
        <v>septiembre</v>
      </c>
      <c r="D198">
        <v>61.8</v>
      </c>
      <c r="E198" s="2">
        <v>0.77</v>
      </c>
      <c r="F198">
        <v>51</v>
      </c>
      <c r="G198">
        <v>0.3</v>
      </c>
      <c r="H198">
        <v>26</v>
      </c>
      <c r="I198" s="3">
        <f>H198*G198</f>
        <v>7.8</v>
      </c>
    </row>
    <row r="199" spans="1:9" ht="15">
      <c r="A199" s="1">
        <v>42988</v>
      </c>
      <c r="B199" t="s">
        <v>10</v>
      </c>
      <c r="C199" t="str">
        <f>TEXT(A199,"mmmm")</f>
        <v>septiembre</v>
      </c>
      <c r="D199">
        <v>61.8</v>
      </c>
      <c r="E199" s="2">
        <v>0.74</v>
      </c>
      <c r="F199">
        <v>50</v>
      </c>
      <c r="G199">
        <v>0.3</v>
      </c>
      <c r="H199">
        <v>26</v>
      </c>
      <c r="I199" s="3">
        <f>H199*G199</f>
        <v>7.8</v>
      </c>
    </row>
    <row r="200" spans="1:9" ht="15">
      <c r="A200" s="1">
        <v>42829</v>
      </c>
      <c r="B200" t="s">
        <v>12</v>
      </c>
      <c r="C200" t="str">
        <f>TEXT(A200,"mmmm")</f>
        <v>abril</v>
      </c>
      <c r="D200">
        <v>62.099999999999994</v>
      </c>
      <c r="E200" s="2">
        <v>0.71</v>
      </c>
      <c r="F200">
        <v>31</v>
      </c>
      <c r="G200">
        <v>0.3</v>
      </c>
      <c r="H200">
        <v>27</v>
      </c>
      <c r="I200" s="3">
        <f>H200*G200</f>
        <v>8.1</v>
      </c>
    </row>
    <row r="201" spans="1:9" ht="15">
      <c r="A201" s="1">
        <v>42843</v>
      </c>
      <c r="B201" t="s">
        <v>12</v>
      </c>
      <c r="C201" t="str">
        <f>TEXT(A201,"mmmm")</f>
        <v>abril</v>
      </c>
      <c r="D201">
        <v>62.499999999999993</v>
      </c>
      <c r="E201" s="2">
        <v>0.74</v>
      </c>
      <c r="F201">
        <v>31</v>
      </c>
      <c r="G201">
        <v>0.3</v>
      </c>
      <c r="H201">
        <v>25</v>
      </c>
      <c r="I201" s="3">
        <f>H201*G201</f>
        <v>7.5</v>
      </c>
    </row>
    <row r="202" spans="1:9" ht="15">
      <c r="A202" s="1">
        <v>42851</v>
      </c>
      <c r="B202" t="s">
        <v>22</v>
      </c>
      <c r="C202" t="str">
        <f>TEXT(A202,"mmmm")</f>
        <v>abril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>H202*G202</f>
        <v>7.5</v>
      </c>
    </row>
    <row r="203" spans="1:9" ht="15">
      <c r="A203" s="1">
        <v>43014</v>
      </c>
      <c r="B203" t="s">
        <v>14</v>
      </c>
      <c r="C203" t="str">
        <f>TEXT(A203,"mmmm")</f>
        <v>octubre</v>
      </c>
      <c r="D203">
        <v>62.499999999999993</v>
      </c>
      <c r="E203" s="2">
        <v>0.74</v>
      </c>
      <c r="F203">
        <v>42</v>
      </c>
      <c r="G203">
        <v>0.3</v>
      </c>
      <c r="H203">
        <v>25</v>
      </c>
      <c r="I203" s="3">
        <f>H203*G203</f>
        <v>7.5</v>
      </c>
    </row>
    <row r="204" spans="1:9" ht="15">
      <c r="A204" s="1">
        <v>43026</v>
      </c>
      <c r="B204" t="s">
        <v>22</v>
      </c>
      <c r="C204" t="str">
        <f>TEXT(A204,"mmmm")</f>
        <v>octubre</v>
      </c>
      <c r="D204">
        <v>62.499999999999993</v>
      </c>
      <c r="E204" s="2">
        <v>0.77</v>
      </c>
      <c r="F204">
        <v>33</v>
      </c>
      <c r="G204">
        <v>0.3</v>
      </c>
      <c r="H204">
        <v>25</v>
      </c>
      <c r="I204" s="3">
        <f>H204*G204</f>
        <v>7.5</v>
      </c>
    </row>
    <row r="205" spans="1:9" ht="15">
      <c r="A205" s="1">
        <v>43035</v>
      </c>
      <c r="B205" t="s">
        <v>14</v>
      </c>
      <c r="C205" t="str">
        <f>TEXT(A205,"mmmm")</f>
        <v>octubre</v>
      </c>
      <c r="D205">
        <v>62.8</v>
      </c>
      <c r="E205" s="2">
        <v>0.71</v>
      </c>
      <c r="F205">
        <v>52</v>
      </c>
      <c r="G205">
        <v>0.3</v>
      </c>
      <c r="H205">
        <v>26</v>
      </c>
      <c r="I205" s="3">
        <f>H205*G205</f>
        <v>7.8</v>
      </c>
    </row>
    <row r="206" spans="1:9" ht="15">
      <c r="A206" s="1">
        <v>42834</v>
      </c>
      <c r="B206" t="s">
        <v>10</v>
      </c>
      <c r="C206" t="str">
        <f>TEXT(A206,"mmmm")</f>
        <v>abril</v>
      </c>
      <c r="D206">
        <v>63.099999999999994</v>
      </c>
      <c r="E206" s="2">
        <v>0.69</v>
      </c>
      <c r="F206">
        <v>52</v>
      </c>
      <c r="G206">
        <v>0.3</v>
      </c>
      <c r="H206">
        <v>27</v>
      </c>
      <c r="I206" s="3">
        <f>H206*G206</f>
        <v>8.1</v>
      </c>
    </row>
    <row r="207" spans="1:9" ht="15">
      <c r="A207" s="1">
        <v>42870</v>
      </c>
      <c r="B207" t="s">
        <v>18</v>
      </c>
      <c r="C207" t="str">
        <f>TEXT(A207,"mmmm")</f>
        <v>mayo</v>
      </c>
      <c r="D207">
        <v>63.399999999999991</v>
      </c>
      <c r="E207" s="2">
        <v>0.69</v>
      </c>
      <c r="F207">
        <v>32</v>
      </c>
      <c r="G207">
        <v>0.3</v>
      </c>
      <c r="H207">
        <v>28</v>
      </c>
      <c r="I207" s="3">
        <f>H207*G207</f>
        <v>8.4</v>
      </c>
    </row>
    <row r="208" spans="1:9" ht="15">
      <c r="A208" s="1">
        <v>42993</v>
      </c>
      <c r="B208" t="s">
        <v>14</v>
      </c>
      <c r="C208" t="str">
        <f>TEXT(A208,"mmmm")</f>
        <v>septiembre</v>
      </c>
      <c r="D208">
        <v>63.399999999999991</v>
      </c>
      <c r="E208" s="2">
        <v>0.67</v>
      </c>
      <c r="F208">
        <v>41</v>
      </c>
      <c r="G208">
        <v>0.3</v>
      </c>
      <c r="H208">
        <v>28</v>
      </c>
      <c r="I208" s="3">
        <f>H208*G208</f>
        <v>8.4</v>
      </c>
    </row>
    <row r="209" spans="1:9" ht="15">
      <c r="A209" s="1">
        <v>43001</v>
      </c>
      <c r="B209" t="s">
        <v>19</v>
      </c>
      <c r="C209" t="str">
        <f>TEXT(A209,"mmmm")</f>
        <v>septiembre</v>
      </c>
      <c r="D209">
        <v>63.399999999999991</v>
      </c>
      <c r="E209" s="2">
        <v>0.71</v>
      </c>
      <c r="F209">
        <v>39</v>
      </c>
      <c r="G209">
        <v>0.3</v>
      </c>
      <c r="H209">
        <v>28</v>
      </c>
      <c r="I209" s="3">
        <f>H209*G209</f>
        <v>8.4</v>
      </c>
    </row>
    <row r="210" spans="1:9" ht="15">
      <c r="A210" s="1">
        <v>43002</v>
      </c>
      <c r="B210" t="s">
        <v>10</v>
      </c>
      <c r="C210" t="str">
        <f>TEXT(A210,"mmmm")</f>
        <v>septiembre</v>
      </c>
      <c r="D210">
        <v>63.399999999999991</v>
      </c>
      <c r="E210" s="2">
        <v>0.71</v>
      </c>
      <c r="F210">
        <v>43</v>
      </c>
      <c r="G210">
        <v>0.3</v>
      </c>
      <c r="H210">
        <v>28</v>
      </c>
      <c r="I210" s="3">
        <f>H210*G210</f>
        <v>8.4</v>
      </c>
    </row>
    <row r="211" spans="1:9" ht="15">
      <c r="A211" s="1">
        <v>42852</v>
      </c>
      <c r="B211" t="s">
        <v>20</v>
      </c>
      <c r="C211" t="str">
        <f>TEXT(A211,"mmmm")</f>
        <v>abril</v>
      </c>
      <c r="D211">
        <v>63.499999999999993</v>
      </c>
      <c r="E211" s="2">
        <v>0.77</v>
      </c>
      <c r="F211">
        <v>50</v>
      </c>
      <c r="G211">
        <v>0.3</v>
      </c>
      <c r="H211">
        <v>25</v>
      </c>
      <c r="I211" s="3">
        <f>H211*G211</f>
        <v>7.5</v>
      </c>
    </row>
    <row r="212" spans="1:9" ht="15">
      <c r="A212" s="1">
        <v>43017</v>
      </c>
      <c r="B212" t="s">
        <v>18</v>
      </c>
      <c r="C212" t="str">
        <f>TEXT(A212,"mmmm")</f>
        <v>octubre</v>
      </c>
      <c r="D212">
        <v>63.499999999999993</v>
      </c>
      <c r="E212" s="2">
        <v>0.74</v>
      </c>
      <c r="F212">
        <v>47</v>
      </c>
      <c r="G212">
        <v>0.3</v>
      </c>
      <c r="H212">
        <v>25</v>
      </c>
      <c r="I212" s="3">
        <f>H212*G212</f>
        <v>7.5</v>
      </c>
    </row>
    <row r="213" spans="1:9" ht="15">
      <c r="A213" s="1">
        <v>43015</v>
      </c>
      <c r="B213" t="s">
        <v>19</v>
      </c>
      <c r="C213" t="str">
        <f>TEXT(A213,"mmmm")</f>
        <v>octubre</v>
      </c>
      <c r="D213">
        <v>63.499999999999993</v>
      </c>
      <c r="E213" s="2">
        <v>0.8</v>
      </c>
      <c r="F213">
        <v>31</v>
      </c>
      <c r="G213">
        <v>0.3</v>
      </c>
      <c r="H213">
        <v>25</v>
      </c>
      <c r="I213" s="3">
        <f>H213*G213</f>
        <v>7.5</v>
      </c>
    </row>
    <row r="214" spans="1:9" ht="15">
      <c r="A214" s="1">
        <v>42833</v>
      </c>
      <c r="B214" t="s">
        <v>19</v>
      </c>
      <c r="C214" t="str">
        <f>TEXT(A214,"mmmm")</f>
        <v>abril</v>
      </c>
      <c r="D214">
        <v>63.8</v>
      </c>
      <c r="E214" s="2">
        <v>0.74</v>
      </c>
      <c r="F214">
        <v>37</v>
      </c>
      <c r="G214">
        <v>0.3</v>
      </c>
      <c r="H214">
        <v>26</v>
      </c>
      <c r="I214" s="3">
        <f>H214*G214</f>
        <v>7.8</v>
      </c>
    </row>
    <row r="215" spans="1:9" ht="15">
      <c r="A215" s="1">
        <v>42992</v>
      </c>
      <c r="B215" t="s">
        <v>20</v>
      </c>
      <c r="C215" t="str">
        <f>TEXT(A215,"mmmm")</f>
        <v>septiembre</v>
      </c>
      <c r="D215">
        <v>63.8</v>
      </c>
      <c r="E215" s="2">
        <v>0.71</v>
      </c>
      <c r="F215">
        <v>29</v>
      </c>
      <c r="G215">
        <v>0.3</v>
      </c>
      <c r="H215">
        <v>26</v>
      </c>
      <c r="I215" s="3">
        <f>H215*G215</f>
        <v>7.8</v>
      </c>
    </row>
    <row r="216" spans="1:9" ht="15">
      <c r="A216" s="1">
        <v>42842</v>
      </c>
      <c r="B216" t="s">
        <v>18</v>
      </c>
      <c r="C216" t="str">
        <f>TEXT(A216,"mmmm")</f>
        <v>abril</v>
      </c>
      <c r="D216">
        <v>64.099999999999994</v>
      </c>
      <c r="E216" s="2">
        <v>0.71</v>
      </c>
      <c r="F216">
        <v>56</v>
      </c>
      <c r="G216">
        <v>0.3</v>
      </c>
      <c r="H216">
        <v>27</v>
      </c>
      <c r="I216" s="3">
        <f>H216*G216</f>
        <v>8.1</v>
      </c>
    </row>
    <row r="217" spans="1:9" ht="15">
      <c r="A217" s="1">
        <v>42875</v>
      </c>
      <c r="B217" t="s">
        <v>19</v>
      </c>
      <c r="C217" t="str">
        <f>TEXT(A217,"mmmm")</f>
        <v>mayo</v>
      </c>
      <c r="D217">
        <v>64.399999999999991</v>
      </c>
      <c r="E217" s="2">
        <v>0.67</v>
      </c>
      <c r="F217">
        <v>59</v>
      </c>
      <c r="G217">
        <v>0.3</v>
      </c>
      <c r="H217">
        <v>28</v>
      </c>
      <c r="I217" s="3">
        <f>H217*G217</f>
        <v>8.4</v>
      </c>
    </row>
    <row r="218" spans="1:9" ht="15">
      <c r="A218" s="1">
        <v>42830</v>
      </c>
      <c r="B218" t="s">
        <v>22</v>
      </c>
      <c r="C218" t="str">
        <f>TEXT(A218,"mmmm")</f>
        <v>abril</v>
      </c>
      <c r="D218">
        <v>64.399999999999991</v>
      </c>
      <c r="E218" s="2">
        <v>0.71</v>
      </c>
      <c r="F218">
        <v>33</v>
      </c>
      <c r="G218">
        <v>0.3</v>
      </c>
      <c r="H218">
        <v>28</v>
      </c>
      <c r="I218" s="3">
        <f>H218*G218</f>
        <v>8.4</v>
      </c>
    </row>
    <row r="219" spans="1:9" ht="15">
      <c r="A219" s="1">
        <v>42991</v>
      </c>
      <c r="B219" t="s">
        <v>22</v>
      </c>
      <c r="C219" t="str">
        <f>TEXT(A219,"mmmm")</f>
        <v>septiembre</v>
      </c>
      <c r="D219">
        <v>64.8</v>
      </c>
      <c r="E219" s="2">
        <v>0.71</v>
      </c>
      <c r="F219">
        <v>42</v>
      </c>
      <c r="G219">
        <v>0.3</v>
      </c>
      <c r="H219">
        <v>26</v>
      </c>
      <c r="I219" s="3">
        <f>H219*G219</f>
        <v>7.8</v>
      </c>
    </row>
    <row r="220" spans="1:9" ht="15">
      <c r="A220" s="1">
        <v>42996</v>
      </c>
      <c r="B220" t="s">
        <v>18</v>
      </c>
      <c r="C220" t="str">
        <f>TEXT(A220,"mmmm")</f>
        <v>septiembre</v>
      </c>
      <c r="D220">
        <v>64.8</v>
      </c>
      <c r="E220" s="2">
        <v>0.71</v>
      </c>
      <c r="F220">
        <v>37</v>
      </c>
      <c r="G220">
        <v>0.3</v>
      </c>
      <c r="H220">
        <v>26</v>
      </c>
      <c r="I220" s="3">
        <f>H220*G220</f>
        <v>7.8</v>
      </c>
    </row>
    <row r="221" spans="1:9" ht="15">
      <c r="A221" s="1">
        <v>43000</v>
      </c>
      <c r="B221" t="s">
        <v>14</v>
      </c>
      <c r="C221" t="str">
        <f>TEXT(A221,"mmmm")</f>
        <v>septiembre</v>
      </c>
      <c r="D221">
        <v>64.8</v>
      </c>
      <c r="E221" s="2">
        <v>0.74</v>
      </c>
      <c r="F221">
        <v>34</v>
      </c>
      <c r="G221">
        <v>0.3</v>
      </c>
      <c r="H221">
        <v>26</v>
      </c>
      <c r="I221" s="3">
        <f>H221*G221</f>
        <v>7.8</v>
      </c>
    </row>
    <row r="222" spans="1:9" ht="15">
      <c r="A222" s="1">
        <v>42987</v>
      </c>
      <c r="B222" t="s">
        <v>19</v>
      </c>
      <c r="C222" t="str">
        <f>TEXT(A222,"mmmm")</f>
        <v>septiembre</v>
      </c>
      <c r="D222">
        <v>64.8</v>
      </c>
      <c r="E222" s="2">
        <v>0.77</v>
      </c>
      <c r="F222">
        <v>45</v>
      </c>
      <c r="G222">
        <v>0.3</v>
      </c>
      <c r="H222">
        <v>26</v>
      </c>
      <c r="I222" s="3">
        <f>H222*G222</f>
        <v>7.8</v>
      </c>
    </row>
    <row r="223" spans="1:9" ht="15">
      <c r="A223" s="1">
        <v>43008</v>
      </c>
      <c r="B223" t="s">
        <v>19</v>
      </c>
      <c r="C223" t="str">
        <f>TEXT(A223,"mmmm")</f>
        <v>septiembre</v>
      </c>
      <c r="D223">
        <v>64.8</v>
      </c>
      <c r="E223" s="2">
        <v>0.74</v>
      </c>
      <c r="F223">
        <v>29</v>
      </c>
      <c r="G223">
        <v>0.3</v>
      </c>
      <c r="H223">
        <v>26</v>
      </c>
      <c r="I223" s="3">
        <f>H223*G223</f>
        <v>7.8</v>
      </c>
    </row>
    <row r="224" spans="1:9" ht="15">
      <c r="A224" s="1">
        <v>42841</v>
      </c>
      <c r="B224" t="s">
        <v>10</v>
      </c>
      <c r="C224" t="str">
        <f>TEXT(A224,"mmmm")</f>
        <v>abril</v>
      </c>
      <c r="D224">
        <v>65.099999999999994</v>
      </c>
      <c r="E224" s="2">
        <v>0.69</v>
      </c>
      <c r="F224">
        <v>43</v>
      </c>
      <c r="G224">
        <v>0.3</v>
      </c>
      <c r="H224">
        <v>27</v>
      </c>
      <c r="I224" s="3">
        <f>H224*G224</f>
        <v>8.1</v>
      </c>
    </row>
    <row r="225" spans="1:9" ht="15">
      <c r="A225" s="1">
        <v>42854</v>
      </c>
      <c r="B225" t="s">
        <v>19</v>
      </c>
      <c r="C225" t="str">
        <f>TEXT(A225,"mmmm")</f>
        <v>abril</v>
      </c>
      <c r="D225">
        <v>65.099999999999994</v>
      </c>
      <c r="E225" s="2">
        <v>0.71</v>
      </c>
      <c r="F225">
        <v>32</v>
      </c>
      <c r="G225">
        <v>0.3</v>
      </c>
      <c r="H225">
        <v>27</v>
      </c>
      <c r="I225" s="3">
        <f>H225*G225</f>
        <v>8.1</v>
      </c>
    </row>
    <row r="226" spans="1:9" ht="15">
      <c r="A226" s="1">
        <v>42849</v>
      </c>
      <c r="B226" t="s">
        <v>18</v>
      </c>
      <c r="C226" t="str">
        <f>TEXT(A226,"mmmm")</f>
        <v>abril</v>
      </c>
      <c r="D226">
        <v>65.099999999999994</v>
      </c>
      <c r="E226" s="2">
        <v>0.69</v>
      </c>
      <c r="F226">
        <v>48</v>
      </c>
      <c r="G226">
        <v>0.3</v>
      </c>
      <c r="H226">
        <v>27</v>
      </c>
      <c r="I226" s="3">
        <f>H226*G226</f>
        <v>8.1</v>
      </c>
    </row>
    <row r="227" spans="1:9" ht="15">
      <c r="A227" s="1">
        <v>42850</v>
      </c>
      <c r="B227" t="s">
        <v>12</v>
      </c>
      <c r="C227" t="str">
        <f>TEXT(A227,"mmmm")</f>
        <v>abril</v>
      </c>
      <c r="D227">
        <v>65.099999999999994</v>
      </c>
      <c r="E227" s="2">
        <v>0.71</v>
      </c>
      <c r="F227">
        <v>37</v>
      </c>
      <c r="G227">
        <v>0.3</v>
      </c>
      <c r="H227">
        <v>27</v>
      </c>
      <c r="I227" s="3">
        <f>H227*G227</f>
        <v>8.1</v>
      </c>
    </row>
    <row r="228" spans="1:9" ht="15">
      <c r="A228" s="1">
        <v>42986</v>
      </c>
      <c r="B228" t="s">
        <v>14</v>
      </c>
      <c r="C228" t="str">
        <f>TEXT(A228,"mmmm")</f>
        <v>septiembre</v>
      </c>
      <c r="D228">
        <v>65.099999999999994</v>
      </c>
      <c r="E228" s="2">
        <v>0.71</v>
      </c>
      <c r="F228">
        <v>37</v>
      </c>
      <c r="G228">
        <v>0.3</v>
      </c>
      <c r="H228">
        <v>27</v>
      </c>
      <c r="I228" s="3">
        <f>H228*G228</f>
        <v>8.1</v>
      </c>
    </row>
    <row r="229" spans="1:9" ht="15">
      <c r="A229" s="1">
        <v>42857</v>
      </c>
      <c r="B229" t="s">
        <v>12</v>
      </c>
      <c r="C229" t="str">
        <f>TEXT(A229,"mmmm")</f>
        <v>mayo</v>
      </c>
      <c r="D229">
        <v>65.699999999999989</v>
      </c>
      <c r="E229" s="2">
        <v>0.69</v>
      </c>
      <c r="F229">
        <v>40</v>
      </c>
      <c r="G229">
        <v>0.3</v>
      </c>
      <c r="H229">
        <v>29</v>
      </c>
      <c r="I229" s="3">
        <f>H229*G229</f>
        <v>8.6999999999999993</v>
      </c>
    </row>
    <row r="230" spans="1:9" ht="15">
      <c r="A230" s="1">
        <v>42871</v>
      </c>
      <c r="B230" t="s">
        <v>12</v>
      </c>
      <c r="C230" t="str">
        <f>TEXT(A230,"mmmm")</f>
        <v>mayo</v>
      </c>
      <c r="D230">
        <v>65.699999999999989</v>
      </c>
      <c r="E230" s="2">
        <v>0.67</v>
      </c>
      <c r="F230">
        <v>55</v>
      </c>
      <c r="G230">
        <v>0.3</v>
      </c>
      <c r="H230">
        <v>29</v>
      </c>
      <c r="I230" s="3">
        <f>H230*G230</f>
        <v>8.6999999999999993</v>
      </c>
    </row>
    <row r="231" spans="1:9" ht="15">
      <c r="A231" s="1">
        <v>42965</v>
      </c>
      <c r="B231" t="s">
        <v>14</v>
      </c>
      <c r="C231" t="str">
        <f>TEXT(A231,"mmmm")</f>
        <v>agosto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H231*G231</f>
        <v>14.5</v>
      </c>
    </row>
    <row r="232" spans="1:9" ht="15">
      <c r="A232" s="1">
        <v>42974</v>
      </c>
      <c r="B232" t="s">
        <v>10</v>
      </c>
      <c r="C232" t="str">
        <f>TEXT(A232,"mmmm")</f>
        <v>agosto</v>
      </c>
      <c r="D232">
        <v>65.699999999999989</v>
      </c>
      <c r="E232" s="2">
        <v>0.65</v>
      </c>
      <c r="F232">
        <v>45</v>
      </c>
      <c r="G232">
        <v>0.5</v>
      </c>
      <c r="H232">
        <v>29</v>
      </c>
      <c r="I232" s="3">
        <f>H232*G232</f>
        <v>14.5</v>
      </c>
    </row>
    <row r="233" spans="1:9" ht="15">
      <c r="A233" s="1">
        <v>42827</v>
      </c>
      <c r="B233" t="s">
        <v>10</v>
      </c>
      <c r="C233" t="str">
        <f>TEXT(A233,"mmmm")</f>
        <v>abril</v>
      </c>
      <c r="D233">
        <v>65.8</v>
      </c>
      <c r="E233" s="2">
        <v>0.74</v>
      </c>
      <c r="F233">
        <v>47</v>
      </c>
      <c r="G233">
        <v>0.3</v>
      </c>
      <c r="H233">
        <v>26</v>
      </c>
      <c r="I233" s="3">
        <f>H233*G233</f>
        <v>7.8</v>
      </c>
    </row>
    <row r="234" spans="1:9" ht="15">
      <c r="A234" s="1">
        <v>42840</v>
      </c>
      <c r="B234" t="s">
        <v>19</v>
      </c>
      <c r="C234" t="str">
        <f>TEXT(A234,"mmmm")</f>
        <v>abril</v>
      </c>
      <c r="D234">
        <v>65.8</v>
      </c>
      <c r="E234" s="2">
        <v>0.74</v>
      </c>
      <c r="F234">
        <v>41</v>
      </c>
      <c r="G234">
        <v>0.3</v>
      </c>
      <c r="H234">
        <v>26</v>
      </c>
      <c r="I234" s="3">
        <f>H234*G234</f>
        <v>7.8</v>
      </c>
    </row>
    <row r="235" spans="1:9" ht="15">
      <c r="A235" s="1">
        <v>42837</v>
      </c>
      <c r="B235" t="s">
        <v>22</v>
      </c>
      <c r="C235" t="str">
        <f>TEXT(A235,"mmmm")</f>
        <v>abril</v>
      </c>
      <c r="D235">
        <v>66.099999999999994</v>
      </c>
      <c r="E235" s="2">
        <v>0.74</v>
      </c>
      <c r="F235">
        <v>30</v>
      </c>
      <c r="G235">
        <v>0.3</v>
      </c>
      <c r="H235">
        <v>27</v>
      </c>
      <c r="I235" s="3">
        <f>H235*G235</f>
        <v>8.1</v>
      </c>
    </row>
    <row r="236" spans="1:9" ht="15">
      <c r="A236" s="1">
        <v>43007</v>
      </c>
      <c r="B236" t="s">
        <v>14</v>
      </c>
      <c r="C236" t="str">
        <f>TEXT(A236,"mmmm")</f>
        <v>septiembre</v>
      </c>
      <c r="D236">
        <v>66.099999999999994</v>
      </c>
      <c r="E236" s="2">
        <v>0.71</v>
      </c>
      <c r="F236">
        <v>48</v>
      </c>
      <c r="G236">
        <v>0.3</v>
      </c>
      <c r="H236">
        <v>27</v>
      </c>
      <c r="I236" s="3">
        <f>H236*G236</f>
        <v>8.1</v>
      </c>
    </row>
    <row r="237" spans="1:9" ht="15">
      <c r="A237" s="1">
        <v>42861</v>
      </c>
      <c r="B237" t="s">
        <v>19</v>
      </c>
      <c r="C237" t="str">
        <f>TEXT(A237,"mmmm")</f>
        <v>mayo</v>
      </c>
      <c r="D237">
        <v>66.699999999999989</v>
      </c>
      <c r="E237" s="2">
        <v>0.67</v>
      </c>
      <c r="F237">
        <v>51</v>
      </c>
      <c r="G237">
        <v>0.3</v>
      </c>
      <c r="H237">
        <v>29</v>
      </c>
      <c r="I237" s="3">
        <f>H237*G237</f>
        <v>8.6999999999999993</v>
      </c>
    </row>
    <row r="238" spans="1:9" ht="15">
      <c r="A238" s="1">
        <v>42856</v>
      </c>
      <c r="B238" t="s">
        <v>18</v>
      </c>
      <c r="C238" t="str">
        <f>TEXT(A238,"mmmm")</f>
        <v>mayo</v>
      </c>
      <c r="D238">
        <v>66.699999999999989</v>
      </c>
      <c r="E238" s="2">
        <v>0.65</v>
      </c>
      <c r="F238">
        <v>56</v>
      </c>
      <c r="G238">
        <v>0.3</v>
      </c>
      <c r="H238">
        <v>29</v>
      </c>
      <c r="I238" s="3">
        <f>H238*G238</f>
        <v>8.6999999999999993</v>
      </c>
    </row>
    <row r="239" spans="1:9" ht="15">
      <c r="A239" s="1">
        <v>42867</v>
      </c>
      <c r="B239" t="s">
        <v>14</v>
      </c>
      <c r="C239" t="str">
        <f>TEXT(A239,"mmmm")</f>
        <v>mayo</v>
      </c>
      <c r="D239">
        <v>66.699999999999989</v>
      </c>
      <c r="E239" s="2">
        <v>0.67</v>
      </c>
      <c r="F239">
        <v>40</v>
      </c>
      <c r="G239">
        <v>0.3</v>
      </c>
      <c r="H239">
        <v>29</v>
      </c>
      <c r="I239" s="3">
        <f>H239*G239</f>
        <v>8.6999999999999993</v>
      </c>
    </row>
    <row r="240" spans="1:9" ht="15">
      <c r="A240" s="1">
        <v>42884</v>
      </c>
      <c r="B240" t="s">
        <v>18</v>
      </c>
      <c r="C240" t="str">
        <f>TEXT(A240,"mmmm")</f>
        <v>mayo</v>
      </c>
      <c r="D240">
        <v>66.699999999999989</v>
      </c>
      <c r="E240" s="2">
        <v>0.65</v>
      </c>
      <c r="F240">
        <v>32</v>
      </c>
      <c r="G240">
        <v>0.3</v>
      </c>
      <c r="H240">
        <v>29</v>
      </c>
      <c r="I240" s="3">
        <f>H240*G240</f>
        <v>8.6999999999999993</v>
      </c>
    </row>
    <row r="241" spans="1:9" ht="15">
      <c r="A241" s="1">
        <v>42855</v>
      </c>
      <c r="B241" t="s">
        <v>10</v>
      </c>
      <c r="C241" t="str">
        <f>TEXT(A241,"mmmm")</f>
        <v>abril</v>
      </c>
      <c r="D241">
        <v>67.099999999999994</v>
      </c>
      <c r="E241" s="2">
        <v>0.74</v>
      </c>
      <c r="F241">
        <v>35</v>
      </c>
      <c r="G241">
        <v>0.3</v>
      </c>
      <c r="H241">
        <v>27</v>
      </c>
      <c r="I241" s="3">
        <f>H241*G241</f>
        <v>8.1</v>
      </c>
    </row>
    <row r="242" spans="1:9" ht="15">
      <c r="A242" s="1">
        <v>42846</v>
      </c>
      <c r="B242" t="s">
        <v>14</v>
      </c>
      <c r="C242" t="str">
        <f>TEXT(A242,"mmmm")</f>
        <v>abril</v>
      </c>
      <c r="D242">
        <v>67.099999999999994</v>
      </c>
      <c r="E242" s="2">
        <v>0.74</v>
      </c>
      <c r="F242">
        <v>48</v>
      </c>
      <c r="G242">
        <v>0.3</v>
      </c>
      <c r="H242">
        <v>27</v>
      </c>
      <c r="I242" s="3">
        <f>H242*G242</f>
        <v>8.1</v>
      </c>
    </row>
    <row r="243" spans="1:9" ht="15">
      <c r="A243" s="1">
        <v>42998</v>
      </c>
      <c r="B243" t="s">
        <v>22</v>
      </c>
      <c r="C243" t="str">
        <f>TEXT(A243,"mmmm")</f>
        <v>septiembre</v>
      </c>
      <c r="D243">
        <v>67.099999999999994</v>
      </c>
      <c r="E243" s="2">
        <v>0.69</v>
      </c>
      <c r="F243">
        <v>52</v>
      </c>
      <c r="G243">
        <v>0.3</v>
      </c>
      <c r="H243">
        <v>27</v>
      </c>
      <c r="I243" s="3">
        <f>H243*G243</f>
        <v>8.1</v>
      </c>
    </row>
    <row r="244" spans="1:9" ht="15">
      <c r="A244" s="1">
        <v>42997</v>
      </c>
      <c r="B244" t="s">
        <v>12</v>
      </c>
      <c r="C244" t="str">
        <f>TEXT(A244,"mmmm")</f>
        <v>septiembre</v>
      </c>
      <c r="D244">
        <v>67.399999999999991</v>
      </c>
      <c r="E244" s="2">
        <v>0.67</v>
      </c>
      <c r="F244">
        <v>48</v>
      </c>
      <c r="G244">
        <v>0.3</v>
      </c>
      <c r="H244">
        <v>28</v>
      </c>
      <c r="I244" s="3">
        <f>H244*G244</f>
        <v>8.4</v>
      </c>
    </row>
    <row r="245" spans="1:9" ht="15">
      <c r="A245" s="1">
        <v>43006</v>
      </c>
      <c r="B245" t="s">
        <v>20</v>
      </c>
      <c r="C245" t="str">
        <f>TEXT(A245,"mmmm")</f>
        <v>septiembre</v>
      </c>
      <c r="D245">
        <v>67.399999999999991</v>
      </c>
      <c r="E245" s="2">
        <v>0.69</v>
      </c>
      <c r="F245">
        <v>38</v>
      </c>
      <c r="G245">
        <v>0.3</v>
      </c>
      <c r="H245">
        <v>28</v>
      </c>
      <c r="I245" s="3">
        <f>H245*G245</f>
        <v>8.4</v>
      </c>
    </row>
    <row r="246" spans="1:9" ht="15">
      <c r="A246" s="1">
        <v>42980</v>
      </c>
      <c r="B246" t="s">
        <v>19</v>
      </c>
      <c r="C246" t="str">
        <f>TEXT(A246,"mmmm")</f>
        <v>septiembre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H246*G246</f>
        <v>8.4</v>
      </c>
    </row>
    <row r="247" spans="1:9" ht="15">
      <c r="A247" s="1">
        <v>42959</v>
      </c>
      <c r="B247" t="s">
        <v>19</v>
      </c>
      <c r="C247" t="str">
        <f>TEXT(A247,"mmmm")</f>
        <v>agosto</v>
      </c>
      <c r="D247">
        <v>67.699999999999989</v>
      </c>
      <c r="E247" s="2">
        <v>0.65</v>
      </c>
      <c r="F247">
        <v>43</v>
      </c>
      <c r="G247">
        <v>0.5</v>
      </c>
      <c r="H247">
        <v>29</v>
      </c>
      <c r="I247" s="3">
        <f>H247*G247</f>
        <v>14.5</v>
      </c>
    </row>
    <row r="248" spans="1:9" ht="15">
      <c r="A248" s="1">
        <v>42960</v>
      </c>
      <c r="B248" t="s">
        <v>10</v>
      </c>
      <c r="C248" t="str">
        <f>TEXT(A248,"mmmm")</f>
        <v>agosto</v>
      </c>
      <c r="D248">
        <v>67.699999999999989</v>
      </c>
      <c r="E248" s="2">
        <v>0.65</v>
      </c>
      <c r="F248">
        <v>54</v>
      </c>
      <c r="G248">
        <v>0.5</v>
      </c>
      <c r="H248">
        <v>29</v>
      </c>
      <c r="I248" s="3">
        <f>H248*G248</f>
        <v>14.5</v>
      </c>
    </row>
    <row r="249" spans="1:9" ht="15">
      <c r="A249" s="1">
        <v>42978</v>
      </c>
      <c r="B249" t="s">
        <v>20</v>
      </c>
      <c r="C249" t="str">
        <f>TEXT(A249,"mmmm")</f>
        <v>agosto</v>
      </c>
      <c r="D249">
        <v>67.699999999999989</v>
      </c>
      <c r="E249" s="2">
        <v>0.69</v>
      </c>
      <c r="F249">
        <v>58</v>
      </c>
      <c r="G249">
        <v>0.5</v>
      </c>
      <c r="H249">
        <v>29</v>
      </c>
      <c r="I249" s="3">
        <f>H249*G249</f>
        <v>14.5</v>
      </c>
    </row>
    <row r="250" spans="1:9" ht="15">
      <c r="A250" s="1">
        <v>42964</v>
      </c>
      <c r="B250" t="s">
        <v>20</v>
      </c>
      <c r="C250" t="str">
        <f>TEXT(A250,"mmmm")</f>
        <v>agosto</v>
      </c>
      <c r="D250">
        <v>68</v>
      </c>
      <c r="E250" s="2">
        <v>0.67</v>
      </c>
      <c r="F250">
        <v>42</v>
      </c>
      <c r="G250">
        <v>0.5</v>
      </c>
      <c r="H250">
        <v>30</v>
      </c>
      <c r="I250" s="3">
        <f>H250*G250</f>
        <v>15</v>
      </c>
    </row>
    <row r="251" spans="1:9" ht="15">
      <c r="A251" s="1">
        <v>42968</v>
      </c>
      <c r="B251" t="s">
        <v>18</v>
      </c>
      <c r="C251" t="str">
        <f>TEXT(A251,"mmmm")</f>
        <v>agosto</v>
      </c>
      <c r="D251">
        <v>68</v>
      </c>
      <c r="E251" s="2">
        <v>0.65</v>
      </c>
      <c r="F251">
        <v>58</v>
      </c>
      <c r="G251">
        <v>0.5</v>
      </c>
      <c r="H251">
        <v>30</v>
      </c>
      <c r="I251" s="3">
        <f>H251*G251</f>
        <v>15</v>
      </c>
    </row>
    <row r="252" spans="1:9" ht="15">
      <c r="A252" s="1">
        <v>42845</v>
      </c>
      <c r="B252" t="s">
        <v>20</v>
      </c>
      <c r="C252" t="str">
        <f>TEXT(A252,"mmmm")</f>
        <v>abril</v>
      </c>
      <c r="D252">
        <v>68.099999999999994</v>
      </c>
      <c r="E252" s="2">
        <v>0.69</v>
      </c>
      <c r="F252">
        <v>42</v>
      </c>
      <c r="G252">
        <v>0.3</v>
      </c>
      <c r="H252">
        <v>27</v>
      </c>
      <c r="I252" s="3">
        <f>H252*G252</f>
        <v>8.1</v>
      </c>
    </row>
    <row r="253" spans="1:9" ht="15">
      <c r="A253" s="1">
        <v>42994</v>
      </c>
      <c r="B253" t="s">
        <v>19</v>
      </c>
      <c r="C253" t="str">
        <f>TEXT(A253,"mmmm")</f>
        <v>septiembre</v>
      </c>
      <c r="D253">
        <v>68.099999999999994</v>
      </c>
      <c r="E253" s="2">
        <v>0.69</v>
      </c>
      <c r="F253">
        <v>37</v>
      </c>
      <c r="G253">
        <v>0.3</v>
      </c>
      <c r="H253">
        <v>27</v>
      </c>
      <c r="I253" s="3">
        <f>H253*G253</f>
        <v>8.1</v>
      </c>
    </row>
    <row r="254" spans="1:9" ht="15">
      <c r="A254" s="1">
        <v>42985</v>
      </c>
      <c r="B254" t="s">
        <v>20</v>
      </c>
      <c r="C254" t="str">
        <f>TEXT(A254,"mmmm")</f>
        <v>septiembre</v>
      </c>
      <c r="D254">
        <v>68.399999999999991</v>
      </c>
      <c r="E254" s="2">
        <v>0.67</v>
      </c>
      <c r="F254">
        <v>49</v>
      </c>
      <c r="G254">
        <v>0.3</v>
      </c>
      <c r="H254">
        <v>28</v>
      </c>
      <c r="I254" s="3">
        <f>H254*G254</f>
        <v>8.4</v>
      </c>
    </row>
    <row r="255" spans="1:9" ht="15">
      <c r="A255" s="1">
        <v>42989</v>
      </c>
      <c r="B255" t="s">
        <v>18</v>
      </c>
      <c r="C255" t="str">
        <f>TEXT(A255,"mmmm")</f>
        <v>septiembre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H255*G255</f>
        <v>8.4</v>
      </c>
    </row>
    <row r="256" spans="1:9" ht="15">
      <c r="A256" s="1">
        <v>42955</v>
      </c>
      <c r="B256" t="s">
        <v>12</v>
      </c>
      <c r="C256" t="str">
        <f>TEXT(A256,"mmmm")</f>
        <v>agosto</v>
      </c>
      <c r="D256">
        <v>68.699999999999989</v>
      </c>
      <c r="E256" s="2">
        <v>0.65</v>
      </c>
      <c r="F256">
        <v>50</v>
      </c>
      <c r="G256">
        <v>0.5</v>
      </c>
      <c r="H256">
        <v>29</v>
      </c>
      <c r="I256" s="3">
        <f>H256*G256</f>
        <v>14.5</v>
      </c>
    </row>
    <row r="257" spans="1:9" ht="15">
      <c r="A257" s="1">
        <v>42969</v>
      </c>
      <c r="B257" t="s">
        <v>12</v>
      </c>
      <c r="C257" t="str">
        <f>TEXT(A257,"mmmm")</f>
        <v>agosto</v>
      </c>
      <c r="D257">
        <v>69</v>
      </c>
      <c r="E257" s="2">
        <v>0.63</v>
      </c>
      <c r="F257">
        <v>55</v>
      </c>
      <c r="G257">
        <v>0.5</v>
      </c>
      <c r="H257">
        <v>30</v>
      </c>
      <c r="I257" s="3">
        <f>H257*G257</f>
        <v>15</v>
      </c>
    </row>
    <row r="258" spans="1:9" ht="15">
      <c r="A258" s="1">
        <v>42860</v>
      </c>
      <c r="B258" t="s">
        <v>14</v>
      </c>
      <c r="C258" t="str">
        <f>TEXT(A258,"mmmm")</f>
        <v>mayo</v>
      </c>
      <c r="D258">
        <v>69.399999999999991</v>
      </c>
      <c r="E258" s="2">
        <v>0.71</v>
      </c>
      <c r="F258">
        <v>31</v>
      </c>
      <c r="G258">
        <v>0.3</v>
      </c>
      <c r="H258">
        <v>28</v>
      </c>
      <c r="I258" s="3">
        <f>H258*G258</f>
        <v>8.4</v>
      </c>
    </row>
    <row r="259" spans="1:9" ht="15">
      <c r="A259" s="1">
        <v>42865</v>
      </c>
      <c r="B259" t="s">
        <v>22</v>
      </c>
      <c r="C259" t="str">
        <f>TEXT(A259,"mmmm")</f>
        <v>mayo</v>
      </c>
      <c r="D259">
        <v>69.399999999999991</v>
      </c>
      <c r="E259" s="2">
        <v>0.69</v>
      </c>
      <c r="F259">
        <v>40</v>
      </c>
      <c r="G259">
        <v>0.3</v>
      </c>
      <c r="H259">
        <v>28</v>
      </c>
      <c r="I259" s="3">
        <f>H259*G259</f>
        <v>8.4</v>
      </c>
    </row>
    <row r="260" spans="1:9" ht="15">
      <c r="A260" s="1">
        <v>42879</v>
      </c>
      <c r="B260" t="s">
        <v>22</v>
      </c>
      <c r="C260" t="str">
        <f>TEXT(A260,"mmmm")</f>
        <v>mayo</v>
      </c>
      <c r="D260">
        <v>69.399999999999991</v>
      </c>
      <c r="E260" s="2">
        <v>0.69</v>
      </c>
      <c r="F260">
        <v>34</v>
      </c>
      <c r="G260">
        <v>0.3</v>
      </c>
      <c r="H260">
        <v>28</v>
      </c>
      <c r="I260" s="3">
        <f>H260*G260</f>
        <v>8.4</v>
      </c>
    </row>
    <row r="261" spans="1:9" ht="15">
      <c r="A261" s="1">
        <v>42862</v>
      </c>
      <c r="B261" t="s">
        <v>10</v>
      </c>
      <c r="C261" t="str">
        <f>TEXT(A261,"mmmm")</f>
        <v>mayo</v>
      </c>
      <c r="D261">
        <v>69.699999999999989</v>
      </c>
      <c r="E261" s="2">
        <v>0.65</v>
      </c>
      <c r="F261">
        <v>49</v>
      </c>
      <c r="G261">
        <v>0.3</v>
      </c>
      <c r="H261">
        <v>29</v>
      </c>
      <c r="I261" s="3">
        <f>H261*G261</f>
        <v>8.6999999999999993</v>
      </c>
    </row>
    <row r="262" spans="1:9" ht="15">
      <c r="A262" s="1">
        <v>42868</v>
      </c>
      <c r="B262" t="s">
        <v>19</v>
      </c>
      <c r="C262" t="str">
        <f>TEXT(A262,"mmmm")</f>
        <v>mayo</v>
      </c>
      <c r="D262">
        <v>70</v>
      </c>
      <c r="E262" s="2">
        <v>0.65</v>
      </c>
      <c r="F262">
        <v>34</v>
      </c>
      <c r="G262">
        <v>0.3</v>
      </c>
      <c r="H262">
        <v>30</v>
      </c>
      <c r="I262" s="3">
        <f>H262*G262</f>
        <v>9</v>
      </c>
    </row>
    <row r="263" spans="1:9" ht="15">
      <c r="A263" s="1">
        <v>42973</v>
      </c>
      <c r="B263" t="s">
        <v>19</v>
      </c>
      <c r="C263" t="str">
        <f>TEXT(A263,"mmmm")</f>
        <v>agosto</v>
      </c>
      <c r="D263">
        <v>70</v>
      </c>
      <c r="E263" s="2">
        <v>0.63</v>
      </c>
      <c r="F263">
        <v>46</v>
      </c>
      <c r="G263">
        <v>0.5</v>
      </c>
      <c r="H263">
        <v>30</v>
      </c>
      <c r="I263" s="3">
        <f>H263*G263</f>
        <v>15</v>
      </c>
    </row>
    <row r="264" spans="1:9" ht="15">
      <c r="A264" s="1">
        <v>42957</v>
      </c>
      <c r="B264" t="s">
        <v>20</v>
      </c>
      <c r="C264" t="str">
        <f>TEXT(A264,"mmmm")</f>
        <v>agosto</v>
      </c>
      <c r="D264">
        <v>70.3</v>
      </c>
      <c r="E264" s="2">
        <v>0.65</v>
      </c>
      <c r="F264">
        <v>56</v>
      </c>
      <c r="G264">
        <v>0.5</v>
      </c>
      <c r="H264">
        <v>31</v>
      </c>
      <c r="I264" s="3">
        <f>H264*G264</f>
        <v>15.5</v>
      </c>
    </row>
    <row r="265" spans="1:9" ht="15">
      <c r="A265" s="1">
        <v>42872</v>
      </c>
      <c r="B265" t="s">
        <v>22</v>
      </c>
      <c r="C265" t="str">
        <f>TEXT(A265,"mmmm")</f>
        <v>mayo</v>
      </c>
      <c r="D265">
        <v>70.699999999999989</v>
      </c>
      <c r="E265" s="2">
        <v>0.67</v>
      </c>
      <c r="F265">
        <v>43</v>
      </c>
      <c r="G265">
        <v>0.3</v>
      </c>
      <c r="H265">
        <v>29</v>
      </c>
      <c r="I265" s="3">
        <f>H265*G265</f>
        <v>8.6999999999999993</v>
      </c>
    </row>
    <row r="266" spans="1:9" ht="15">
      <c r="A266" s="1">
        <v>42951</v>
      </c>
      <c r="B266" t="s">
        <v>14</v>
      </c>
      <c r="C266" t="str">
        <f>TEXT(A266,"mmmm")</f>
        <v>agosto</v>
      </c>
      <c r="D266">
        <v>70.699999999999989</v>
      </c>
      <c r="E266" s="2">
        <v>0.69</v>
      </c>
      <c r="F266">
        <v>34</v>
      </c>
      <c r="G266">
        <v>0.5</v>
      </c>
      <c r="H266">
        <v>29</v>
      </c>
      <c r="I266" s="3">
        <f>H266*G266</f>
        <v>14.5</v>
      </c>
    </row>
    <row r="267" spans="1:9" ht="15">
      <c r="A267" s="1">
        <v>42970</v>
      </c>
      <c r="B267" t="s">
        <v>22</v>
      </c>
      <c r="C267" t="str">
        <f>TEXT(A267,"mmmm")</f>
        <v>agosto</v>
      </c>
      <c r="D267">
        <v>70.699999999999989</v>
      </c>
      <c r="E267" s="2">
        <v>0.67</v>
      </c>
      <c r="F267">
        <v>33</v>
      </c>
      <c r="G267">
        <v>0.5</v>
      </c>
      <c r="H267">
        <v>29</v>
      </c>
      <c r="I267" s="3">
        <f>H267*G267</f>
        <v>14.5</v>
      </c>
    </row>
    <row r="268" spans="1:9" ht="15">
      <c r="A268" s="1">
        <v>43005</v>
      </c>
      <c r="B268" t="s">
        <v>22</v>
      </c>
      <c r="C268" t="str">
        <f>TEXT(A268,"mmmm")</f>
        <v>septiembre</v>
      </c>
      <c r="D268">
        <v>70.699999999999989</v>
      </c>
      <c r="E268" s="2">
        <v>0.67</v>
      </c>
      <c r="F268">
        <v>51</v>
      </c>
      <c r="G268">
        <v>0.3</v>
      </c>
      <c r="H268">
        <v>29</v>
      </c>
      <c r="I268" s="3">
        <f>H268*G268</f>
        <v>8.6999999999999993</v>
      </c>
    </row>
    <row r="269" spans="1:9" ht="15">
      <c r="A269" s="1">
        <v>42858</v>
      </c>
      <c r="B269" t="s">
        <v>22</v>
      </c>
      <c r="C269" t="str">
        <f>TEXT(A269,"mmmm")</f>
        <v>mayo</v>
      </c>
      <c r="D269">
        <v>71</v>
      </c>
      <c r="E269" s="2">
        <v>0.63</v>
      </c>
      <c r="F269">
        <v>55</v>
      </c>
      <c r="G269">
        <v>0.3</v>
      </c>
      <c r="H269">
        <v>30</v>
      </c>
      <c r="I269" s="3">
        <f>H269*G269</f>
        <v>9</v>
      </c>
    </row>
    <row r="270" spans="1:9" ht="15">
      <c r="A270" s="1">
        <v>42877</v>
      </c>
      <c r="B270" t="s">
        <v>18</v>
      </c>
      <c r="C270" t="str">
        <f>TEXT(A270,"mmmm")</f>
        <v>mayo</v>
      </c>
      <c r="D270">
        <v>71</v>
      </c>
      <c r="E270" s="2">
        <v>0.67</v>
      </c>
      <c r="F270">
        <v>34</v>
      </c>
      <c r="G270">
        <v>0.3</v>
      </c>
      <c r="H270">
        <v>30</v>
      </c>
      <c r="I270" s="3">
        <f>H270*G270</f>
        <v>9</v>
      </c>
    </row>
    <row r="271" spans="1:9" ht="15">
      <c r="A271" s="1">
        <v>42963</v>
      </c>
      <c r="B271" t="s">
        <v>22</v>
      </c>
      <c r="C271" t="str">
        <f>TEXT(A271,"mmmm")</f>
        <v>agosto</v>
      </c>
      <c r="D271">
        <v>71</v>
      </c>
      <c r="E271" s="2">
        <v>0.63</v>
      </c>
      <c r="F271">
        <v>49</v>
      </c>
      <c r="G271">
        <v>0.5</v>
      </c>
      <c r="H271">
        <v>30</v>
      </c>
      <c r="I271" s="3">
        <f>H271*G271</f>
        <v>15</v>
      </c>
    </row>
    <row r="272" spans="1:9" ht="15">
      <c r="A272" s="1">
        <v>42972</v>
      </c>
      <c r="B272" t="s">
        <v>14</v>
      </c>
      <c r="C272" t="str">
        <f>TEXT(A272,"mmmm")</f>
        <v>agosto</v>
      </c>
      <c r="D272">
        <v>71</v>
      </c>
      <c r="E272" s="2">
        <v>0.63</v>
      </c>
      <c r="F272">
        <v>55</v>
      </c>
      <c r="G272">
        <v>0.5</v>
      </c>
      <c r="H272">
        <v>30</v>
      </c>
      <c r="I272" s="3">
        <f>H272*G272</f>
        <v>15</v>
      </c>
    </row>
    <row r="273" spans="1:9" ht="15">
      <c r="A273" s="1">
        <v>42859</v>
      </c>
      <c r="B273" t="s">
        <v>20</v>
      </c>
      <c r="C273" t="str">
        <f>TEXT(A273,"mmmm")</f>
        <v>mayo</v>
      </c>
      <c r="D273">
        <v>71.3</v>
      </c>
      <c r="E273" s="2">
        <v>0.63</v>
      </c>
      <c r="F273">
        <v>64</v>
      </c>
      <c r="G273">
        <v>0.3</v>
      </c>
      <c r="H273">
        <v>31</v>
      </c>
      <c r="I273" s="3">
        <f>H273*G273</f>
        <v>9.2999999999999989</v>
      </c>
    </row>
    <row r="274" spans="1:9" ht="15">
      <c r="A274" s="1">
        <v>42864</v>
      </c>
      <c r="B274" t="s">
        <v>12</v>
      </c>
      <c r="C274" t="str">
        <f>TEXT(A274,"mmmm")</f>
        <v>mayo</v>
      </c>
      <c r="D274">
        <v>71.3</v>
      </c>
      <c r="E274" s="2">
        <v>0.63</v>
      </c>
      <c r="F274">
        <v>56</v>
      </c>
      <c r="G274">
        <v>0.3</v>
      </c>
      <c r="H274">
        <v>31</v>
      </c>
      <c r="I274" s="3">
        <f>H274*G274</f>
        <v>9.2999999999999989</v>
      </c>
    </row>
    <row r="275" spans="1:9" ht="15">
      <c r="A275" s="1">
        <v>42887</v>
      </c>
      <c r="B275" t="s">
        <v>20</v>
      </c>
      <c r="C275" t="str">
        <f>TEXT(A275,"mmmm")</f>
        <v>junio</v>
      </c>
      <c r="D275">
        <v>71.3</v>
      </c>
      <c r="E275" s="2">
        <v>0.65</v>
      </c>
      <c r="F275">
        <v>42</v>
      </c>
      <c r="G275">
        <v>0.3</v>
      </c>
      <c r="H275">
        <v>31</v>
      </c>
      <c r="I275" s="3">
        <f>H275*G275</f>
        <v>9.2999999999999989</v>
      </c>
    </row>
    <row r="276" spans="1:9" ht="15">
      <c r="A276" s="1">
        <v>42876</v>
      </c>
      <c r="B276" t="s">
        <v>10</v>
      </c>
      <c r="C276" t="str">
        <f>TEXT(A276,"mmmm")</f>
        <v>mayo</v>
      </c>
      <c r="D276">
        <v>71.699999999999989</v>
      </c>
      <c r="E276" s="2">
        <v>0.69</v>
      </c>
      <c r="F276">
        <v>47</v>
      </c>
      <c r="G276">
        <v>0.3</v>
      </c>
      <c r="H276">
        <v>29</v>
      </c>
      <c r="I276" s="3">
        <f>H276*G276</f>
        <v>8.6999999999999993</v>
      </c>
    </row>
    <row r="277" spans="1:9" ht="15">
      <c r="A277" s="1">
        <v>42883</v>
      </c>
      <c r="B277" t="s">
        <v>10</v>
      </c>
      <c r="C277" t="str">
        <f>TEXT(A277,"mmmm")</f>
        <v>mayo</v>
      </c>
      <c r="D277">
        <v>71.699999999999989</v>
      </c>
      <c r="E277" s="2">
        <v>0.65</v>
      </c>
      <c r="F277">
        <v>45</v>
      </c>
      <c r="G277">
        <v>0.3</v>
      </c>
      <c r="H277">
        <v>29</v>
      </c>
      <c r="I277" s="3">
        <f>H277*G277</f>
        <v>8.6999999999999993</v>
      </c>
    </row>
    <row r="278" spans="1:9" ht="15">
      <c r="A278" s="1">
        <v>42880</v>
      </c>
      <c r="B278" t="s">
        <v>20</v>
      </c>
      <c r="C278" t="str">
        <f>TEXT(A278,"mmmm")</f>
        <v>mayo</v>
      </c>
      <c r="D278">
        <v>71.699999999999989</v>
      </c>
      <c r="E278" s="2">
        <v>0.69</v>
      </c>
      <c r="F278">
        <v>53</v>
      </c>
      <c r="G278">
        <v>0.3</v>
      </c>
      <c r="H278">
        <v>29</v>
      </c>
      <c r="I278" s="3">
        <f>H278*G278</f>
        <v>8.6999999999999993</v>
      </c>
    </row>
    <row r="279" spans="1:9" ht="15">
      <c r="A279" s="1">
        <v>42979</v>
      </c>
      <c r="B279" t="s">
        <v>14</v>
      </c>
      <c r="C279" t="str">
        <f>TEXT(A279,"mmmm")</f>
        <v>septiembre</v>
      </c>
      <c r="D279">
        <v>71.699999999999989</v>
      </c>
      <c r="E279" s="2">
        <v>0.69</v>
      </c>
      <c r="F279">
        <v>41</v>
      </c>
      <c r="G279">
        <v>0.3</v>
      </c>
      <c r="H279">
        <v>29</v>
      </c>
      <c r="I279" s="3">
        <f>H279*G279</f>
        <v>8.6999999999999993</v>
      </c>
    </row>
    <row r="280" spans="1:9" ht="15">
      <c r="A280" s="1">
        <v>42984</v>
      </c>
      <c r="B280" t="s">
        <v>22</v>
      </c>
      <c r="C280" t="str">
        <f>TEXT(A280,"mmmm")</f>
        <v>septiembre</v>
      </c>
      <c r="D280">
        <v>71.699999999999989</v>
      </c>
      <c r="E280" s="2">
        <v>0.69</v>
      </c>
      <c r="F280">
        <v>60</v>
      </c>
      <c r="G280">
        <v>0.3</v>
      </c>
      <c r="H280">
        <v>29</v>
      </c>
      <c r="I280" s="3">
        <f>H280*G280</f>
        <v>8.6999999999999993</v>
      </c>
    </row>
    <row r="281" spans="1:9" ht="15">
      <c r="A281" s="1">
        <v>42873</v>
      </c>
      <c r="B281" t="s">
        <v>20</v>
      </c>
      <c r="C281" t="str">
        <f>TEXT(A281,"mmmm")</f>
        <v>mayo</v>
      </c>
      <c r="D281">
        <v>72</v>
      </c>
      <c r="E281" s="2">
        <v>0.67</v>
      </c>
      <c r="F281">
        <v>53</v>
      </c>
      <c r="G281">
        <v>0.3</v>
      </c>
      <c r="H281">
        <v>30</v>
      </c>
      <c r="I281" s="3">
        <f>H281*G281</f>
        <v>9</v>
      </c>
    </row>
    <row r="282" spans="1:9" ht="15">
      <c r="A282" s="1">
        <v>42881</v>
      </c>
      <c r="B282" t="s">
        <v>14</v>
      </c>
      <c r="C282" t="str">
        <f>TEXT(A282,"mmmm")</f>
        <v>mayo</v>
      </c>
      <c r="D282">
        <v>72</v>
      </c>
      <c r="E282" s="2">
        <v>0.67</v>
      </c>
      <c r="F282">
        <v>63</v>
      </c>
      <c r="G282">
        <v>0.3</v>
      </c>
      <c r="H282">
        <v>30</v>
      </c>
      <c r="I282" s="3">
        <f>H282*G282</f>
        <v>9</v>
      </c>
    </row>
    <row r="283" spans="1:9" ht="15">
      <c r="A283" s="1">
        <v>42977</v>
      </c>
      <c r="B283" t="s">
        <v>22</v>
      </c>
      <c r="C283" t="str">
        <f>TEXT(A283,"mmmm")</f>
        <v>agosto</v>
      </c>
      <c r="D283">
        <v>72</v>
      </c>
      <c r="E283" s="2">
        <v>0.63</v>
      </c>
      <c r="F283">
        <v>51</v>
      </c>
      <c r="G283">
        <v>0.5</v>
      </c>
      <c r="H283">
        <v>30</v>
      </c>
      <c r="I283" s="3">
        <f>H283*G283</f>
        <v>15</v>
      </c>
    </row>
    <row r="284" spans="1:9" ht="15">
      <c r="A284" s="1">
        <v>42908</v>
      </c>
      <c r="B284" t="s">
        <v>20</v>
      </c>
      <c r="C284" t="str">
        <f>TEXT(A284,"mmmm")</f>
        <v>junio</v>
      </c>
      <c r="D284">
        <v>72.3</v>
      </c>
      <c r="E284" s="2">
        <v>0.65</v>
      </c>
      <c r="F284">
        <v>36</v>
      </c>
      <c r="G284">
        <v>0.3</v>
      </c>
      <c r="H284">
        <v>31</v>
      </c>
      <c r="I284" s="3">
        <f>H284*G284</f>
        <v>9.2999999999999989</v>
      </c>
    </row>
    <row r="285" spans="1:9" ht="15">
      <c r="A285" s="1">
        <v>42904</v>
      </c>
      <c r="B285" t="s">
        <v>10</v>
      </c>
      <c r="C285" t="str">
        <f>TEXT(A285,"mmmm")</f>
        <v>junio</v>
      </c>
      <c r="D285">
        <v>72.599999999999994</v>
      </c>
      <c r="E285" s="2">
        <v>0.59</v>
      </c>
      <c r="F285">
        <v>60</v>
      </c>
      <c r="G285">
        <v>0.3</v>
      </c>
      <c r="H285">
        <v>32</v>
      </c>
      <c r="I285" s="3">
        <f>H285*G285</f>
        <v>9.6</v>
      </c>
    </row>
    <row r="286" spans="1:9" ht="15">
      <c r="A286" s="1">
        <v>42961</v>
      </c>
      <c r="B286" t="s">
        <v>18</v>
      </c>
      <c r="C286" t="str">
        <f>TEXT(A286,"mmmm")</f>
        <v>agosto</v>
      </c>
      <c r="D286">
        <v>72.599999999999994</v>
      </c>
      <c r="E286" s="2">
        <v>0.59</v>
      </c>
      <c r="F286">
        <v>43</v>
      </c>
      <c r="G286">
        <v>0.5</v>
      </c>
      <c r="H286">
        <v>32</v>
      </c>
      <c r="I286" s="3">
        <f>H286*G286</f>
        <v>16</v>
      </c>
    </row>
    <row r="287" spans="1:9" ht="15">
      <c r="A287" s="1">
        <v>42866</v>
      </c>
      <c r="B287" t="s">
        <v>20</v>
      </c>
      <c r="C287" t="str">
        <f>TEXT(A287,"mmmm")</f>
        <v>mayo</v>
      </c>
      <c r="D287">
        <v>72.699999999999989</v>
      </c>
      <c r="E287" s="2">
        <v>0.67</v>
      </c>
      <c r="F287">
        <v>57</v>
      </c>
      <c r="G287">
        <v>0.3</v>
      </c>
      <c r="H287">
        <v>29</v>
      </c>
      <c r="I287" s="3">
        <f>H287*G287</f>
        <v>8.6999999999999993</v>
      </c>
    </row>
    <row r="288" spans="1:9" ht="15">
      <c r="A288" s="1">
        <v>42921</v>
      </c>
      <c r="B288" t="s">
        <v>22</v>
      </c>
      <c r="C288" t="str">
        <f>TEXT(A288,"mmmm")</f>
        <v>julio</v>
      </c>
      <c r="D288">
        <v>73.599999999999994</v>
      </c>
      <c r="E288" s="2">
        <v>0.63</v>
      </c>
      <c r="F288">
        <v>55</v>
      </c>
      <c r="G288">
        <v>0.5</v>
      </c>
      <c r="H288">
        <v>32</v>
      </c>
      <c r="I288" s="3">
        <f>H288*G288</f>
        <v>16</v>
      </c>
    </row>
    <row r="289" spans="1:9" ht="15">
      <c r="A289" s="1">
        <v>42967</v>
      </c>
      <c r="B289" t="s">
        <v>10</v>
      </c>
      <c r="C289" t="str">
        <f>TEXT(A289,"mmmm")</f>
        <v>agosto</v>
      </c>
      <c r="D289">
        <v>74.3</v>
      </c>
      <c r="E289" s="2">
        <v>0.65</v>
      </c>
      <c r="F289">
        <v>53</v>
      </c>
      <c r="G289">
        <v>0.5</v>
      </c>
      <c r="H289">
        <v>31</v>
      </c>
      <c r="I289" s="3">
        <f>H289*G289</f>
        <v>15.5</v>
      </c>
    </row>
    <row r="290" spans="1:9" ht="15">
      <c r="A290" s="1">
        <v>42962</v>
      </c>
      <c r="B290" t="s">
        <v>12</v>
      </c>
      <c r="C290" t="str">
        <f>TEXT(A290,"mmmm")</f>
        <v>agosto</v>
      </c>
      <c r="D290">
        <v>74.3</v>
      </c>
      <c r="E290" s="2">
        <v>0.63</v>
      </c>
      <c r="F290">
        <v>44</v>
      </c>
      <c r="G290">
        <v>0.5</v>
      </c>
      <c r="H290">
        <v>31</v>
      </c>
      <c r="I290" s="3">
        <f>H290*G290</f>
        <v>15.5</v>
      </c>
    </row>
    <row r="291" spans="1:9" ht="15">
      <c r="A291" s="1">
        <v>42947</v>
      </c>
      <c r="B291" t="s">
        <v>18</v>
      </c>
      <c r="C291" t="str">
        <f>TEXT(A291,"mmmm")</f>
        <v>julio</v>
      </c>
      <c r="D291">
        <v>74.599999999999994</v>
      </c>
      <c r="E291" s="2">
        <v>0.61</v>
      </c>
      <c r="F291">
        <v>38</v>
      </c>
      <c r="G291">
        <v>0.5</v>
      </c>
      <c r="H291">
        <v>32</v>
      </c>
      <c r="I291" s="3">
        <f>H291*G291</f>
        <v>16</v>
      </c>
    </row>
    <row r="292" spans="1:9" ht="15">
      <c r="A292" s="1">
        <v>42971</v>
      </c>
      <c r="B292" t="s">
        <v>20</v>
      </c>
      <c r="C292" t="str">
        <f>TEXT(A292,"mmmm")</f>
        <v>agosto</v>
      </c>
      <c r="D292">
        <v>74.599999999999994</v>
      </c>
      <c r="E292" s="2">
        <v>0.59</v>
      </c>
      <c r="F292">
        <v>64</v>
      </c>
      <c r="G292">
        <v>0.5</v>
      </c>
      <c r="H292">
        <v>32</v>
      </c>
      <c r="I292" s="3">
        <f>H292*G292</f>
        <v>16</v>
      </c>
    </row>
    <row r="293" spans="1:9" ht="15">
      <c r="A293" s="1">
        <v>42863</v>
      </c>
      <c r="B293" t="s">
        <v>18</v>
      </c>
      <c r="C293" t="str">
        <f>TEXT(A293,"mmmm")</f>
        <v>mayo</v>
      </c>
      <c r="D293">
        <v>75</v>
      </c>
      <c r="E293" s="2">
        <v>0.67</v>
      </c>
      <c r="F293">
        <v>56</v>
      </c>
      <c r="G293">
        <v>0.3</v>
      </c>
      <c r="H293">
        <v>30</v>
      </c>
      <c r="I293" s="3">
        <f>H293*G293</f>
        <v>9</v>
      </c>
    </row>
    <row r="294" spans="1:9" ht="15">
      <c r="A294" s="1">
        <v>42885</v>
      </c>
      <c r="B294" t="s">
        <v>12</v>
      </c>
      <c r="C294" t="str">
        <f>TEXT(A294,"mmmm")</f>
        <v>mayo</v>
      </c>
      <c r="D294">
        <v>75</v>
      </c>
      <c r="E294" s="2">
        <v>0.67</v>
      </c>
      <c r="F294">
        <v>43</v>
      </c>
      <c r="G294">
        <v>0.3</v>
      </c>
      <c r="H294">
        <v>30</v>
      </c>
      <c r="I294" s="3">
        <f>H294*G294</f>
        <v>9</v>
      </c>
    </row>
    <row r="295" spans="1:9" ht="15">
      <c r="A295" s="1">
        <v>42950</v>
      </c>
      <c r="B295" t="s">
        <v>20</v>
      </c>
      <c r="C295" t="str">
        <f>TEXT(A295,"mmmm")</f>
        <v>agosto</v>
      </c>
      <c r="D295">
        <v>75</v>
      </c>
      <c r="E295" s="2">
        <v>0.63</v>
      </c>
      <c r="F295">
        <v>52</v>
      </c>
      <c r="G295">
        <v>0.5</v>
      </c>
      <c r="H295">
        <v>30</v>
      </c>
      <c r="I295" s="3">
        <f>H295*G295</f>
        <v>15</v>
      </c>
    </row>
    <row r="296" spans="1:9" ht="15">
      <c r="A296" s="1">
        <v>42954</v>
      </c>
      <c r="B296" t="s">
        <v>18</v>
      </c>
      <c r="C296" t="str">
        <f>TEXT(A296,"mmmm")</f>
        <v>agosto</v>
      </c>
      <c r="D296">
        <v>75</v>
      </c>
      <c r="E296" s="2">
        <v>0.67</v>
      </c>
      <c r="F296">
        <v>38</v>
      </c>
      <c r="G296">
        <v>0.5</v>
      </c>
      <c r="H296">
        <v>30</v>
      </c>
      <c r="I296" s="3">
        <f>H296*G296</f>
        <v>15</v>
      </c>
    </row>
    <row r="297" spans="1:9" ht="15">
      <c r="A297" s="1">
        <v>42958</v>
      </c>
      <c r="B297" t="s">
        <v>14</v>
      </c>
      <c r="C297" t="str">
        <f>TEXT(A297,"mmmm")</f>
        <v>agosto</v>
      </c>
      <c r="D297">
        <v>75</v>
      </c>
      <c r="E297" s="2">
        <v>0.67</v>
      </c>
      <c r="F297">
        <v>49</v>
      </c>
      <c r="G297">
        <v>0.5</v>
      </c>
      <c r="H297">
        <v>30</v>
      </c>
      <c r="I297" s="3">
        <f>H297*G297</f>
        <v>15</v>
      </c>
    </row>
    <row r="298" spans="1:9" ht="15">
      <c r="A298" s="1">
        <v>42976</v>
      </c>
      <c r="B298" t="s">
        <v>12</v>
      </c>
      <c r="C298" t="str">
        <f>TEXT(A298,"mmmm")</f>
        <v>agosto</v>
      </c>
      <c r="D298">
        <v>75</v>
      </c>
      <c r="E298" s="2">
        <v>0.65</v>
      </c>
      <c r="F298">
        <v>40</v>
      </c>
      <c r="G298">
        <v>0.5</v>
      </c>
      <c r="H298">
        <v>30</v>
      </c>
      <c r="I298" s="3">
        <f>H298*G298</f>
        <v>15</v>
      </c>
    </row>
    <row r="299" spans="1:9" ht="15">
      <c r="A299" s="1">
        <v>42874</v>
      </c>
      <c r="B299" t="s">
        <v>14</v>
      </c>
      <c r="C299" t="str">
        <f>TEXT(A299,"mmmm")</f>
        <v>mayo</v>
      </c>
      <c r="D299">
        <v>75.3</v>
      </c>
      <c r="E299" s="2">
        <v>0.61</v>
      </c>
      <c r="F299">
        <v>58</v>
      </c>
      <c r="G299">
        <v>0.3</v>
      </c>
      <c r="H299">
        <v>31</v>
      </c>
      <c r="I299" s="3">
        <f>H299*G299</f>
        <v>9.2999999999999989</v>
      </c>
    </row>
    <row r="300" spans="1:9" ht="15">
      <c r="A300" s="1">
        <v>42913</v>
      </c>
      <c r="B300" t="s">
        <v>12</v>
      </c>
      <c r="C300" t="str">
        <f>TEXT(A300,"mmmm")</f>
        <v>junio</v>
      </c>
      <c r="D300">
        <v>75.3</v>
      </c>
      <c r="E300" s="2">
        <v>0.63</v>
      </c>
      <c r="F300">
        <v>62</v>
      </c>
      <c r="G300">
        <v>0.3</v>
      </c>
      <c r="H300">
        <v>31</v>
      </c>
      <c r="I300" s="3">
        <f>H300*G300</f>
        <v>9.2999999999999989</v>
      </c>
    </row>
    <row r="301" spans="1:9" ht="15">
      <c r="A301" s="1">
        <v>42899</v>
      </c>
      <c r="B301" t="s">
        <v>12</v>
      </c>
      <c r="C301" t="str">
        <f>TEXT(A301,"mmmm")</f>
        <v>junio</v>
      </c>
      <c r="D301">
        <v>75.599999999999994</v>
      </c>
      <c r="E301" s="2">
        <v>0.59</v>
      </c>
      <c r="F301">
        <v>65</v>
      </c>
      <c r="G301">
        <v>0.3</v>
      </c>
      <c r="H301">
        <v>32</v>
      </c>
      <c r="I301" s="3">
        <f>H301*G301</f>
        <v>9.6</v>
      </c>
    </row>
    <row r="302" spans="1:9" ht="15">
      <c r="A302" s="1">
        <v>42948</v>
      </c>
      <c r="B302" t="s">
        <v>12</v>
      </c>
      <c r="C302" t="str">
        <f>TEXT(A302,"mmmm")</f>
        <v>agosto</v>
      </c>
      <c r="D302">
        <v>75.599999999999994</v>
      </c>
      <c r="E302" s="2">
        <v>0.63</v>
      </c>
      <c r="F302">
        <v>56</v>
      </c>
      <c r="G302">
        <v>0.5</v>
      </c>
      <c r="H302">
        <v>32</v>
      </c>
      <c r="I302" s="3">
        <f>H302*G302</f>
        <v>16</v>
      </c>
    </row>
    <row r="303" spans="1:9" ht="15">
      <c r="A303" s="1">
        <v>42914</v>
      </c>
      <c r="B303" t="s">
        <v>22</v>
      </c>
      <c r="C303" t="str">
        <f>TEXT(A303,"mmmm")</f>
        <v>junio</v>
      </c>
      <c r="D303">
        <v>75.899999999999991</v>
      </c>
      <c r="E303" s="2">
        <v>0.59</v>
      </c>
      <c r="F303">
        <v>65</v>
      </c>
      <c r="G303">
        <v>0.3</v>
      </c>
      <c r="H303">
        <v>33</v>
      </c>
      <c r="I303" s="3">
        <f>H303*G303</f>
        <v>9.9</v>
      </c>
    </row>
    <row r="304" spans="1:9" ht="15">
      <c r="A304" s="1">
        <v>42903</v>
      </c>
      <c r="B304" t="s">
        <v>19</v>
      </c>
      <c r="C304" t="str">
        <f>TEXT(A304,"mmmm")</f>
        <v>junio</v>
      </c>
      <c r="D304">
        <v>76.3</v>
      </c>
      <c r="E304" s="2">
        <v>0.65</v>
      </c>
      <c r="F304">
        <v>47</v>
      </c>
      <c r="G304">
        <v>0.3</v>
      </c>
      <c r="H304">
        <v>31</v>
      </c>
      <c r="I304" s="3">
        <f>H304*G304</f>
        <v>9.2999999999999989</v>
      </c>
    </row>
    <row r="305" spans="1:9" ht="15">
      <c r="A305" s="1">
        <v>42878</v>
      </c>
      <c r="B305" t="s">
        <v>12</v>
      </c>
      <c r="C305" t="str">
        <f>TEXT(A305,"mmmm")</f>
        <v>mayo</v>
      </c>
      <c r="D305">
        <v>76.3</v>
      </c>
      <c r="E305" s="2">
        <v>0.63</v>
      </c>
      <c r="F305">
        <v>45</v>
      </c>
      <c r="G305">
        <v>0.3</v>
      </c>
      <c r="H305">
        <v>31</v>
      </c>
      <c r="I305" s="3">
        <f>H305*G305</f>
        <v>9.2999999999999989</v>
      </c>
    </row>
    <row r="306" spans="1:9" ht="15">
      <c r="A306" s="1">
        <v>42949</v>
      </c>
      <c r="B306" t="s">
        <v>22</v>
      </c>
      <c r="C306" t="str">
        <f>TEXT(A306,"mmmm")</f>
        <v>agosto</v>
      </c>
      <c r="D306">
        <v>76.3</v>
      </c>
      <c r="E306" s="2">
        <v>0.63</v>
      </c>
      <c r="F306">
        <v>48</v>
      </c>
      <c r="G306">
        <v>0.5</v>
      </c>
      <c r="H306">
        <v>31</v>
      </c>
      <c r="I306" s="3">
        <f>H306*G306</f>
        <v>15.5</v>
      </c>
    </row>
    <row r="307" spans="1:9" ht="15">
      <c r="A307" s="1">
        <v>42952</v>
      </c>
      <c r="B307" t="s">
        <v>19</v>
      </c>
      <c r="C307" t="str">
        <f>TEXT(A307,"mmmm")</f>
        <v>agosto</v>
      </c>
      <c r="D307">
        <v>76.599999999999994</v>
      </c>
      <c r="E307" s="2">
        <v>0.61</v>
      </c>
      <c r="F307">
        <v>66</v>
      </c>
      <c r="G307">
        <v>0.5</v>
      </c>
      <c r="H307">
        <v>32</v>
      </c>
      <c r="I307" s="3">
        <f>H307*G307</f>
        <v>16</v>
      </c>
    </row>
    <row r="308" spans="1:9" ht="15">
      <c r="A308" s="1">
        <v>42942</v>
      </c>
      <c r="B308" t="s">
        <v>22</v>
      </c>
      <c r="C308" t="str">
        <f>TEXT(A308,"mmmm")</f>
        <v>julio</v>
      </c>
      <c r="D308">
        <v>76.599999999999994</v>
      </c>
      <c r="E308" s="2">
        <v>0.59</v>
      </c>
      <c r="F308">
        <v>37</v>
      </c>
      <c r="G308">
        <v>0.5</v>
      </c>
      <c r="H308">
        <v>32</v>
      </c>
      <c r="I308" s="3">
        <f>H308*G308</f>
        <v>16</v>
      </c>
    </row>
    <row r="309" spans="1:9" ht="15">
      <c r="A309" s="1">
        <v>42956</v>
      </c>
      <c r="B309" t="s">
        <v>22</v>
      </c>
      <c r="C309" t="str">
        <f>TEXT(A309,"mmmm")</f>
        <v>agosto</v>
      </c>
      <c r="D309">
        <v>76.599999999999994</v>
      </c>
      <c r="E309" s="2">
        <v>0.63</v>
      </c>
      <c r="F309">
        <v>55</v>
      </c>
      <c r="G309">
        <v>0.5</v>
      </c>
      <c r="H309">
        <v>32</v>
      </c>
      <c r="I309" s="3">
        <f>H309*G309</f>
        <v>16</v>
      </c>
    </row>
    <row r="310" spans="1:9" ht="15">
      <c r="A310" s="1">
        <v>42937</v>
      </c>
      <c r="B310" t="s">
        <v>14</v>
      </c>
      <c r="C310" t="str">
        <f>TEXT(A310,"mmmm")</f>
        <v>julio</v>
      </c>
      <c r="D310">
        <v>76.899999999999991</v>
      </c>
      <c r="E310" s="2">
        <v>0.56999999999999995</v>
      </c>
      <c r="F310">
        <v>59</v>
      </c>
      <c r="G310">
        <v>0.5</v>
      </c>
      <c r="H310">
        <v>33</v>
      </c>
      <c r="I310" s="3">
        <f>H310*G310</f>
        <v>16.5</v>
      </c>
    </row>
    <row r="311" spans="1:9" ht="15">
      <c r="A311" s="1">
        <v>42869</v>
      </c>
      <c r="B311" t="s">
        <v>10</v>
      </c>
      <c r="C311" t="str">
        <f>TEXT(A311,"mmmm")</f>
        <v>mayo</v>
      </c>
      <c r="D311">
        <v>77.3</v>
      </c>
      <c r="E311" s="2">
        <v>0.63</v>
      </c>
      <c r="F311">
        <v>58</v>
      </c>
      <c r="G311">
        <v>0.3</v>
      </c>
      <c r="H311">
        <v>31</v>
      </c>
      <c r="I311" s="3">
        <f>H311*G311</f>
        <v>9.2999999999999989</v>
      </c>
    </row>
    <row r="312" spans="1:9" ht="15">
      <c r="A312" s="1">
        <v>42882</v>
      </c>
      <c r="B312" t="s">
        <v>19</v>
      </c>
      <c r="C312" t="str">
        <f>TEXT(A312,"mmmm")</f>
        <v>mayo</v>
      </c>
      <c r="D312">
        <v>77.3</v>
      </c>
      <c r="E312" s="2">
        <v>0.63</v>
      </c>
      <c r="F312">
        <v>56</v>
      </c>
      <c r="G312">
        <v>0.3</v>
      </c>
      <c r="H312">
        <v>31</v>
      </c>
      <c r="I312" s="3">
        <f>H312*G312</f>
        <v>9.2999999999999989</v>
      </c>
    </row>
    <row r="313" spans="1:9" ht="15">
      <c r="A313" s="1">
        <v>42953</v>
      </c>
      <c r="B313" t="s">
        <v>10</v>
      </c>
      <c r="C313" t="str">
        <f>TEXT(A313,"mmmm")</f>
        <v>agosto</v>
      </c>
      <c r="D313">
        <v>77.3</v>
      </c>
      <c r="E313" s="2">
        <v>0.61</v>
      </c>
      <c r="F313">
        <v>36</v>
      </c>
      <c r="G313">
        <v>0.5</v>
      </c>
      <c r="H313">
        <v>31</v>
      </c>
      <c r="I313" s="3">
        <f>H313*G313</f>
        <v>15.5</v>
      </c>
    </row>
    <row r="314" spans="1:9" ht="15">
      <c r="A314" s="1">
        <v>42886</v>
      </c>
      <c r="B314" t="s">
        <v>22</v>
      </c>
      <c r="C314" t="str">
        <f>TEXT(A314,"mmmm")</f>
        <v>mayo</v>
      </c>
      <c r="D314">
        <v>77.3</v>
      </c>
      <c r="E314" s="2">
        <v>0.65</v>
      </c>
      <c r="F314">
        <v>56</v>
      </c>
      <c r="G314">
        <v>0.3</v>
      </c>
      <c r="H314">
        <v>31</v>
      </c>
      <c r="I314" s="3">
        <f>H314*G314</f>
        <v>9.2999999999999989</v>
      </c>
    </row>
    <row r="315" spans="1:9" ht="15">
      <c r="A315" s="1">
        <v>42895</v>
      </c>
      <c r="B315" t="s">
        <v>14</v>
      </c>
      <c r="C315" t="str">
        <f>TEXT(A315,"mmmm")</f>
        <v>junio</v>
      </c>
      <c r="D315">
        <v>77.599999999999994</v>
      </c>
      <c r="E315" s="2">
        <v>0.61</v>
      </c>
      <c r="F315">
        <v>44</v>
      </c>
      <c r="G315">
        <v>0.3</v>
      </c>
      <c r="H315">
        <v>32</v>
      </c>
      <c r="I315" s="3">
        <f>H315*G315</f>
        <v>9.6</v>
      </c>
    </row>
    <row r="316" spans="1:9" ht="15">
      <c r="A316" s="1">
        <v>42975</v>
      </c>
      <c r="B316" t="s">
        <v>18</v>
      </c>
      <c r="C316" t="str">
        <f>TEXT(A316,"mmmm")</f>
        <v>agosto</v>
      </c>
      <c r="D316">
        <v>77.599999999999994</v>
      </c>
      <c r="E316" s="2">
        <v>0.63</v>
      </c>
      <c r="F316">
        <v>49</v>
      </c>
      <c r="G316">
        <v>0.5</v>
      </c>
      <c r="H316">
        <v>32</v>
      </c>
      <c r="I316" s="3">
        <f>H316*G316</f>
        <v>16</v>
      </c>
    </row>
    <row r="317" spans="1:9" ht="15">
      <c r="A317" s="1">
        <v>42925</v>
      </c>
      <c r="B317" t="s">
        <v>10</v>
      </c>
      <c r="C317" t="str">
        <f>TEXT(A317,"mmmm")</f>
        <v>julio</v>
      </c>
      <c r="D317">
        <v>77.899999999999991</v>
      </c>
      <c r="E317" s="2">
        <v>0.59</v>
      </c>
      <c r="F317">
        <v>44</v>
      </c>
      <c r="G317">
        <v>0.5</v>
      </c>
      <c r="H317">
        <v>33</v>
      </c>
      <c r="I317" s="3">
        <f>H317*G317</f>
        <v>16.5</v>
      </c>
    </row>
    <row r="318" spans="1:9" ht="15">
      <c r="A318" s="1">
        <v>42946</v>
      </c>
      <c r="B318" t="s">
        <v>10</v>
      </c>
      <c r="C318" t="str">
        <f>TEXT(A318,"mmmm")</f>
        <v>julio</v>
      </c>
      <c r="D318">
        <v>78.199999999999989</v>
      </c>
      <c r="E318" s="2">
        <v>0.59</v>
      </c>
      <c r="F318">
        <v>52</v>
      </c>
      <c r="G318">
        <v>0.5</v>
      </c>
      <c r="H318">
        <v>34</v>
      </c>
      <c r="I318" s="3">
        <f>H318*G318</f>
        <v>17</v>
      </c>
    </row>
    <row r="319" spans="1:9" ht="15">
      <c r="A319" s="1">
        <v>42891</v>
      </c>
      <c r="B319" t="s">
        <v>18</v>
      </c>
      <c r="C319" t="str">
        <f>TEXT(A319,"mmmm")</f>
        <v>junio</v>
      </c>
      <c r="D319">
        <v>78.599999999999994</v>
      </c>
      <c r="E319" s="2">
        <v>0.59</v>
      </c>
      <c r="F319">
        <v>36</v>
      </c>
      <c r="G319">
        <v>0.3</v>
      </c>
      <c r="H319">
        <v>32</v>
      </c>
      <c r="I319" s="3">
        <f>H319*G319</f>
        <v>9.6</v>
      </c>
    </row>
    <row r="320" spans="1:9" ht="15">
      <c r="A320" s="1">
        <v>42929</v>
      </c>
      <c r="B320" t="s">
        <v>20</v>
      </c>
      <c r="C320" t="str">
        <f>TEXT(A320,"mmmm")</f>
        <v>julio</v>
      </c>
      <c r="D320">
        <v>78.899999999999991</v>
      </c>
      <c r="E320" s="2">
        <v>0.61</v>
      </c>
      <c r="F320">
        <v>49</v>
      </c>
      <c r="G320">
        <v>0.5</v>
      </c>
      <c r="H320">
        <v>33</v>
      </c>
      <c r="I320" s="3">
        <f>H320*G320</f>
        <v>16.5</v>
      </c>
    </row>
    <row r="321" spans="1:9" ht="15">
      <c r="A321" s="1">
        <v>42932</v>
      </c>
      <c r="B321" t="s">
        <v>10</v>
      </c>
      <c r="C321" t="str">
        <f>TEXT(A321,"mmmm")</f>
        <v>julio</v>
      </c>
      <c r="D321">
        <v>79.199999999999989</v>
      </c>
      <c r="E321" s="2">
        <v>0.59</v>
      </c>
      <c r="F321">
        <v>50</v>
      </c>
      <c r="G321">
        <v>0.5</v>
      </c>
      <c r="H321">
        <v>34</v>
      </c>
      <c r="I321" s="3">
        <f>H321*G321</f>
        <v>17</v>
      </c>
    </row>
    <row r="322" spans="1:9" ht="15">
      <c r="A322" s="1">
        <v>42896</v>
      </c>
      <c r="B322" t="s">
        <v>19</v>
      </c>
      <c r="C322" t="str">
        <f>TEXT(A322,"mmmm")</f>
        <v>junio</v>
      </c>
      <c r="D322">
        <v>79.5</v>
      </c>
      <c r="E322" s="2">
        <v>0.54</v>
      </c>
      <c r="F322">
        <v>54</v>
      </c>
      <c r="G322">
        <v>0.3</v>
      </c>
      <c r="H322">
        <v>35</v>
      </c>
      <c r="I322" s="3">
        <f>H322*G322</f>
        <v>10.5</v>
      </c>
    </row>
    <row r="323" spans="1:9" ht="15">
      <c r="A323" s="1">
        <v>42966</v>
      </c>
      <c r="B323" t="s">
        <v>19</v>
      </c>
      <c r="C323" t="str">
        <f>TEXT(A323,"mmmm")</f>
        <v>agosto</v>
      </c>
      <c r="D323">
        <v>79.599999999999994</v>
      </c>
      <c r="E323" s="2">
        <v>0.61</v>
      </c>
      <c r="F323">
        <v>58</v>
      </c>
      <c r="G323">
        <v>0.5</v>
      </c>
      <c r="H323">
        <v>32</v>
      </c>
      <c r="I323" s="3">
        <f>H323*G323</f>
        <v>16</v>
      </c>
    </row>
    <row r="324" spans="1:9" ht="15">
      <c r="A324" s="1">
        <v>42888</v>
      </c>
      <c r="B324" t="s">
        <v>14</v>
      </c>
      <c r="C324" t="str">
        <f>TEXT(A324,"mmmm")</f>
        <v>junio</v>
      </c>
      <c r="D324">
        <v>79.899999999999991</v>
      </c>
      <c r="E324" s="2">
        <v>0.59</v>
      </c>
      <c r="F324">
        <v>48</v>
      </c>
      <c r="G324">
        <v>0.3</v>
      </c>
      <c r="H324">
        <v>33</v>
      </c>
      <c r="I324" s="3">
        <f>H324*G324</f>
        <v>9.9</v>
      </c>
    </row>
    <row r="325" spans="1:9" ht="15">
      <c r="A325" s="1">
        <v>42909</v>
      </c>
      <c r="B325" t="s">
        <v>14</v>
      </c>
      <c r="C325" t="str">
        <f>TEXT(A325,"mmmm")</f>
        <v>junio</v>
      </c>
      <c r="D325">
        <v>79.899999999999991</v>
      </c>
      <c r="E325" s="2">
        <v>0.61</v>
      </c>
      <c r="F325">
        <v>39</v>
      </c>
      <c r="G325">
        <v>0.3</v>
      </c>
      <c r="H325">
        <v>33</v>
      </c>
      <c r="I325" s="3">
        <f>H325*G325</f>
        <v>9.9</v>
      </c>
    </row>
    <row r="326" spans="1:9" ht="15">
      <c r="A326" s="1">
        <v>42941</v>
      </c>
      <c r="B326" t="s">
        <v>12</v>
      </c>
      <c r="C326" t="str">
        <f>TEXT(A326,"mmmm")</f>
        <v>julio</v>
      </c>
      <c r="D326">
        <v>79.899999999999991</v>
      </c>
      <c r="E326" s="2">
        <v>0.56999999999999995</v>
      </c>
      <c r="F326">
        <v>64</v>
      </c>
      <c r="G326">
        <v>0.5</v>
      </c>
      <c r="H326">
        <v>33</v>
      </c>
      <c r="I326" s="3">
        <f>H326*G326</f>
        <v>16.5</v>
      </c>
    </row>
    <row r="327" spans="1:9" ht="15">
      <c r="A327" s="1">
        <v>42928</v>
      </c>
      <c r="B327" t="s">
        <v>22</v>
      </c>
      <c r="C327" t="str">
        <f>TEXT(A327,"mmmm")</f>
        <v>julio</v>
      </c>
      <c r="D327">
        <v>80.199999999999989</v>
      </c>
      <c r="E327" s="2">
        <v>0.56000000000000005</v>
      </c>
      <c r="F327">
        <v>39</v>
      </c>
      <c r="G327">
        <v>0.5</v>
      </c>
      <c r="H327">
        <v>34</v>
      </c>
      <c r="I327" s="3">
        <f>H327*G327</f>
        <v>17</v>
      </c>
    </row>
    <row r="328" spans="1:9" ht="15">
      <c r="A328" s="1">
        <v>42910</v>
      </c>
      <c r="B328" t="s">
        <v>19</v>
      </c>
      <c r="C328" t="str">
        <f>TEXT(A328,"mmmm")</f>
        <v>junio</v>
      </c>
      <c r="D328">
        <v>80.5</v>
      </c>
      <c r="E328" s="2">
        <v>0.56999999999999995</v>
      </c>
      <c r="F328">
        <v>50</v>
      </c>
      <c r="G328">
        <v>0.3</v>
      </c>
      <c r="H328">
        <v>35</v>
      </c>
      <c r="I328" s="3">
        <f>H328*G328</f>
        <v>10.5</v>
      </c>
    </row>
    <row r="329" spans="1:9" ht="15">
      <c r="A329" s="1">
        <v>42900</v>
      </c>
      <c r="B329" t="s">
        <v>22</v>
      </c>
      <c r="C329" t="str">
        <f>TEXT(A329,"mmmm")</f>
        <v>junio</v>
      </c>
      <c r="D329">
        <v>80.5</v>
      </c>
      <c r="E329" s="2">
        <v>0.56999999999999995</v>
      </c>
      <c r="F329">
        <v>48</v>
      </c>
      <c r="G329">
        <v>0.3</v>
      </c>
      <c r="H329">
        <v>35</v>
      </c>
      <c r="I329" s="3">
        <f>H329*G329</f>
        <v>10.5</v>
      </c>
    </row>
    <row r="330" spans="1:9" ht="15">
      <c r="A330" s="1">
        <v>42933</v>
      </c>
      <c r="B330" t="s">
        <v>18</v>
      </c>
      <c r="C330" t="str">
        <f>TEXT(A330,"mmmm")</f>
        <v>julio</v>
      </c>
      <c r="D330">
        <v>80.899999999999991</v>
      </c>
      <c r="E330" s="2">
        <v>0.56999999999999995</v>
      </c>
      <c r="F330">
        <v>64</v>
      </c>
      <c r="G330">
        <v>0.5</v>
      </c>
      <c r="H330">
        <v>33</v>
      </c>
      <c r="I330" s="3">
        <f>H330*G330</f>
        <v>16.5</v>
      </c>
    </row>
    <row r="331" spans="1:9" ht="15">
      <c r="A331" s="1">
        <v>42889</v>
      </c>
      <c r="B331" t="s">
        <v>19</v>
      </c>
      <c r="C331" t="str">
        <f>TEXT(A331,"mmmm")</f>
        <v>junio</v>
      </c>
      <c r="D331">
        <v>81.5</v>
      </c>
      <c r="E331" s="2">
        <v>0.56000000000000005</v>
      </c>
      <c r="F331">
        <v>59</v>
      </c>
      <c r="G331">
        <v>0.3</v>
      </c>
      <c r="H331">
        <v>35</v>
      </c>
      <c r="I331" s="3">
        <f>H331*G331</f>
        <v>10.5</v>
      </c>
    </row>
    <row r="332" spans="1:9" ht="15">
      <c r="A332" s="1">
        <v>42919</v>
      </c>
      <c r="B332" t="s">
        <v>18</v>
      </c>
      <c r="C332" t="str">
        <f>TEXT(A332,"mmmm")</f>
        <v>julio</v>
      </c>
      <c r="D332">
        <v>81.5</v>
      </c>
      <c r="E332" s="2">
        <v>0.54</v>
      </c>
      <c r="F332">
        <v>68</v>
      </c>
      <c r="G332">
        <v>0.5</v>
      </c>
      <c r="H332">
        <v>35</v>
      </c>
      <c r="I332" s="3">
        <f>H332*G332</f>
        <v>17.5</v>
      </c>
    </row>
    <row r="333" spans="1:9" ht="15">
      <c r="A333" s="1">
        <v>42931</v>
      </c>
      <c r="B333" t="s">
        <v>19</v>
      </c>
      <c r="C333" t="str">
        <f>TEXT(A333,"mmmm")</f>
        <v>julio</v>
      </c>
      <c r="D333">
        <v>82.5</v>
      </c>
      <c r="E333" s="2">
        <v>0.54</v>
      </c>
      <c r="F333">
        <v>56</v>
      </c>
      <c r="G333">
        <v>0.5</v>
      </c>
      <c r="H333">
        <v>35</v>
      </c>
      <c r="I333" s="3">
        <f>H333*G333</f>
        <v>17.5</v>
      </c>
    </row>
    <row r="334" spans="1:9" ht="15">
      <c r="A334" s="1">
        <v>42923</v>
      </c>
      <c r="B334" t="s">
        <v>14</v>
      </c>
      <c r="C334" t="str">
        <f>TEXT(A334,"mmmm")</f>
        <v>julio</v>
      </c>
      <c r="D334">
        <v>82.5</v>
      </c>
      <c r="E334" s="2">
        <v>0.56999999999999995</v>
      </c>
      <c r="F334">
        <v>41</v>
      </c>
      <c r="G334">
        <v>0.5</v>
      </c>
      <c r="H334">
        <v>35</v>
      </c>
      <c r="I334" s="3">
        <f>H334*G334</f>
        <v>17.5</v>
      </c>
    </row>
    <row r="335" spans="1:9" ht="15">
      <c r="A335" s="1">
        <v>42924</v>
      </c>
      <c r="B335" t="s">
        <v>19</v>
      </c>
      <c r="C335" t="str">
        <f>TEXT(A335,"mmmm")</f>
        <v>julio</v>
      </c>
      <c r="D335">
        <v>83.199999999999989</v>
      </c>
      <c r="E335" s="2">
        <v>0.56999999999999995</v>
      </c>
      <c r="F335">
        <v>44</v>
      </c>
      <c r="G335">
        <v>0.5</v>
      </c>
      <c r="H335">
        <v>34</v>
      </c>
      <c r="I335" s="3">
        <f>H335*G335</f>
        <v>17</v>
      </c>
    </row>
    <row r="336" spans="1:9" ht="15">
      <c r="A336" s="1">
        <v>42927</v>
      </c>
      <c r="B336" t="s">
        <v>12</v>
      </c>
      <c r="C336" t="str">
        <f>TEXT(A336,"mmmm")</f>
        <v>julio</v>
      </c>
      <c r="D336">
        <v>83.5</v>
      </c>
      <c r="E336" s="2">
        <v>0.54</v>
      </c>
      <c r="F336">
        <v>40</v>
      </c>
      <c r="G336">
        <v>0.5</v>
      </c>
      <c r="H336">
        <v>35</v>
      </c>
      <c r="I336" s="3">
        <f>H336*G336</f>
        <v>17.5</v>
      </c>
    </row>
    <row r="337" spans="1:9" ht="15">
      <c r="A337" s="1">
        <v>42940</v>
      </c>
      <c r="B337" t="s">
        <v>18</v>
      </c>
      <c r="C337" t="str">
        <f>TEXT(A337,"mmmm")</f>
        <v>julio</v>
      </c>
      <c r="D337">
        <v>83.5</v>
      </c>
      <c r="E337" s="2">
        <v>0.56999999999999995</v>
      </c>
      <c r="F337">
        <v>69</v>
      </c>
      <c r="G337">
        <v>0.5</v>
      </c>
      <c r="H337">
        <v>35</v>
      </c>
      <c r="I337" s="3">
        <f>H337*G337</f>
        <v>17.5</v>
      </c>
    </row>
    <row r="338" spans="1:9" ht="15">
      <c r="A338" s="1">
        <v>42935</v>
      </c>
      <c r="B338" t="s">
        <v>22</v>
      </c>
      <c r="C338" t="str">
        <f>TEXT(A338,"mmmm")</f>
        <v>julio</v>
      </c>
      <c r="D338">
        <v>83.8</v>
      </c>
      <c r="E338" s="2">
        <v>0.56000000000000005</v>
      </c>
      <c r="F338">
        <v>44</v>
      </c>
      <c r="G338">
        <v>0.5</v>
      </c>
      <c r="H338">
        <v>36</v>
      </c>
      <c r="I338" s="3">
        <f>H338*G338</f>
        <v>18</v>
      </c>
    </row>
    <row r="339" spans="1:9" ht="15">
      <c r="A339" s="1">
        <v>42892</v>
      </c>
      <c r="B339" t="s">
        <v>12</v>
      </c>
      <c r="C339" t="str">
        <f>TEXT(A339,"mmmm")</f>
        <v>junio</v>
      </c>
      <c r="D339">
        <v>84.199999999999989</v>
      </c>
      <c r="E339" s="2">
        <v>0.56000000000000005</v>
      </c>
      <c r="F339">
        <v>44</v>
      </c>
      <c r="G339">
        <v>0.3</v>
      </c>
      <c r="H339">
        <v>34</v>
      </c>
      <c r="I339" s="3">
        <f>H339*G339</f>
        <v>10.199999999999999</v>
      </c>
    </row>
    <row r="340" spans="1:9" ht="15">
      <c r="A340" s="1">
        <v>42920</v>
      </c>
      <c r="B340" t="s">
        <v>12</v>
      </c>
      <c r="C340" t="str">
        <f>TEXT(A340,"mmmm")</f>
        <v>julio</v>
      </c>
      <c r="D340">
        <v>84.199999999999989</v>
      </c>
      <c r="E340" s="2">
        <v>0.59</v>
      </c>
      <c r="F340">
        <v>49</v>
      </c>
      <c r="G340">
        <v>0.5</v>
      </c>
      <c r="H340">
        <v>34</v>
      </c>
      <c r="I340" s="3">
        <f>H340*G340</f>
        <v>17</v>
      </c>
    </row>
    <row r="341" spans="1:9" ht="15">
      <c r="A341" s="1">
        <v>42897</v>
      </c>
      <c r="B341" t="s">
        <v>10</v>
      </c>
      <c r="C341" t="str">
        <f>TEXT(A341,"mmmm")</f>
        <v>junio</v>
      </c>
      <c r="D341">
        <v>84.8</v>
      </c>
      <c r="E341" s="2">
        <v>0.53</v>
      </c>
      <c r="F341">
        <v>42</v>
      </c>
      <c r="G341">
        <v>0.3</v>
      </c>
      <c r="H341">
        <v>36</v>
      </c>
      <c r="I341" s="3">
        <f>H341*G341</f>
        <v>10.799999999999999</v>
      </c>
    </row>
    <row r="342" spans="1:9" ht="15">
      <c r="A342" s="1">
        <v>42901</v>
      </c>
      <c r="B342" t="s">
        <v>20</v>
      </c>
      <c r="C342" t="str">
        <f>TEXT(A342,"mmmm")</f>
        <v>junio</v>
      </c>
      <c r="D342">
        <v>84.8</v>
      </c>
      <c r="E342" s="2">
        <v>0.56000000000000005</v>
      </c>
      <c r="F342">
        <v>50</v>
      </c>
      <c r="G342">
        <v>0.3</v>
      </c>
      <c r="H342">
        <v>36</v>
      </c>
      <c r="I342" s="3">
        <f>H342*G342</f>
        <v>10.799999999999999</v>
      </c>
    </row>
    <row r="343" spans="1:9" ht="15">
      <c r="A343" s="1">
        <v>42911</v>
      </c>
      <c r="B343" t="s">
        <v>10</v>
      </c>
      <c r="C343" t="str">
        <f>TEXT(A343,"mmmm")</f>
        <v>junio</v>
      </c>
      <c r="D343">
        <v>85.1</v>
      </c>
      <c r="E343" s="2">
        <v>0.51</v>
      </c>
      <c r="F343">
        <v>58</v>
      </c>
      <c r="G343">
        <v>0.3</v>
      </c>
      <c r="H343">
        <v>37</v>
      </c>
      <c r="I343" s="3">
        <f>H343*G343</f>
        <v>11.1</v>
      </c>
    </row>
    <row r="344" spans="1:9" ht="15">
      <c r="A344" s="1">
        <v>42906</v>
      </c>
      <c r="B344" t="s">
        <v>12</v>
      </c>
      <c r="C344" t="str">
        <f>TEXT(A344,"mmmm")</f>
        <v>junio</v>
      </c>
      <c r="D344">
        <v>85.1</v>
      </c>
      <c r="E344" s="2">
        <v>0.54</v>
      </c>
      <c r="F344">
        <v>70</v>
      </c>
      <c r="G344">
        <v>0.3</v>
      </c>
      <c r="H344">
        <v>37</v>
      </c>
      <c r="I344" s="3">
        <f>H344*G344</f>
        <v>11.1</v>
      </c>
    </row>
    <row r="345" spans="1:9" ht="15">
      <c r="A345" s="1">
        <v>42945</v>
      </c>
      <c r="B345" t="s">
        <v>19</v>
      </c>
      <c r="C345" t="str">
        <f>TEXT(A345,"mmmm")</f>
        <v>julio</v>
      </c>
      <c r="D345">
        <v>85.5</v>
      </c>
      <c r="E345" s="2">
        <v>0.56999999999999995</v>
      </c>
      <c r="F345">
        <v>50</v>
      </c>
      <c r="G345">
        <v>0.5</v>
      </c>
      <c r="H345">
        <v>35</v>
      </c>
      <c r="I345" s="3">
        <f>H345*G345</f>
        <v>17.5</v>
      </c>
    </row>
    <row r="346" spans="1:9" ht="15">
      <c r="A346" s="1">
        <v>42905</v>
      </c>
      <c r="B346" t="s">
        <v>18</v>
      </c>
      <c r="C346" t="str">
        <f>TEXT(A346,"mmmm")</f>
        <v>junio</v>
      </c>
      <c r="D346">
        <v>86.5</v>
      </c>
      <c r="E346" s="2">
        <v>0.56000000000000005</v>
      </c>
      <c r="F346">
        <v>66</v>
      </c>
      <c r="G346">
        <v>0.3</v>
      </c>
      <c r="H346">
        <v>35</v>
      </c>
      <c r="I346" s="3">
        <f>H346*G346</f>
        <v>10.5</v>
      </c>
    </row>
    <row r="347" spans="1:9" ht="15">
      <c r="A347" s="1">
        <v>42915</v>
      </c>
      <c r="B347" t="s">
        <v>20</v>
      </c>
      <c r="C347" t="str">
        <f>TEXT(A347,"mmmm")</f>
        <v>junio</v>
      </c>
      <c r="D347">
        <v>86.5</v>
      </c>
      <c r="E347" s="2">
        <v>0.54</v>
      </c>
      <c r="F347">
        <v>64</v>
      </c>
      <c r="G347">
        <v>0.3</v>
      </c>
      <c r="H347">
        <v>35</v>
      </c>
      <c r="I347" s="3">
        <f>H347*G347</f>
        <v>10.5</v>
      </c>
    </row>
    <row r="348" spans="1:9" ht="15">
      <c r="A348" s="1">
        <v>42936</v>
      </c>
      <c r="B348" t="s">
        <v>20</v>
      </c>
      <c r="C348" t="str">
        <f>TEXT(A348,"mmmm")</f>
        <v>julio</v>
      </c>
      <c r="D348">
        <v>86.5</v>
      </c>
      <c r="E348" s="2">
        <v>0.56999999999999995</v>
      </c>
      <c r="F348">
        <v>44</v>
      </c>
      <c r="G348">
        <v>0.5</v>
      </c>
      <c r="H348">
        <v>35</v>
      </c>
      <c r="I348" s="3">
        <f>H348*G348</f>
        <v>17.5</v>
      </c>
    </row>
    <row r="349" spans="1:9" ht="15">
      <c r="A349" s="1">
        <v>42893</v>
      </c>
      <c r="B349" t="s">
        <v>22</v>
      </c>
      <c r="C349" t="str">
        <f>TEXT(A349,"mmmm")</f>
        <v>junio</v>
      </c>
      <c r="D349">
        <v>86.8</v>
      </c>
      <c r="E349" s="2">
        <v>0.56000000000000005</v>
      </c>
      <c r="F349">
        <v>58</v>
      </c>
      <c r="G349">
        <v>0.3</v>
      </c>
      <c r="H349">
        <v>36</v>
      </c>
      <c r="I349" s="3">
        <f>H349*G349</f>
        <v>10.799999999999999</v>
      </c>
    </row>
    <row r="350" spans="1:9" ht="15">
      <c r="A350" s="1">
        <v>42944</v>
      </c>
      <c r="B350" t="s">
        <v>14</v>
      </c>
      <c r="C350" t="str">
        <f>TEXT(A350,"mmmm")</f>
        <v>julio</v>
      </c>
      <c r="D350">
        <v>87.399999999999991</v>
      </c>
      <c r="E350" s="2">
        <v>0.51</v>
      </c>
      <c r="F350">
        <v>58</v>
      </c>
      <c r="G350">
        <v>0.5</v>
      </c>
      <c r="H350">
        <v>38</v>
      </c>
      <c r="I350" s="3">
        <f>H350*G350</f>
        <v>19</v>
      </c>
    </row>
    <row r="351" spans="1:9" ht="15">
      <c r="A351" s="1">
        <v>42939</v>
      </c>
      <c r="B351" t="s">
        <v>10</v>
      </c>
      <c r="C351" t="str">
        <f>TEXT(A351,"mmmm")</f>
        <v>julio</v>
      </c>
      <c r="D351">
        <v>89.1</v>
      </c>
      <c r="E351" s="2">
        <v>0.51</v>
      </c>
      <c r="F351">
        <v>72</v>
      </c>
      <c r="G351">
        <v>0.5</v>
      </c>
      <c r="H351">
        <v>37</v>
      </c>
      <c r="I351" s="3">
        <f>H351*G351</f>
        <v>18.5</v>
      </c>
    </row>
    <row r="352" spans="1:9" ht="15">
      <c r="A352" s="1">
        <v>42916</v>
      </c>
      <c r="B352" t="s">
        <v>14</v>
      </c>
      <c r="C352" t="str">
        <f>TEXT(A352,"mmmm")</f>
        <v>junio</v>
      </c>
      <c r="D352">
        <v>89.399999999999991</v>
      </c>
      <c r="E352" s="2">
        <v>0.53</v>
      </c>
      <c r="F352">
        <v>47</v>
      </c>
      <c r="G352">
        <v>0.3</v>
      </c>
      <c r="H352">
        <v>38</v>
      </c>
      <c r="I352" s="3">
        <f>H352*G352</f>
        <v>11.4</v>
      </c>
    </row>
    <row r="353" spans="1:9" ht="15">
      <c r="A353" s="1">
        <v>42890</v>
      </c>
      <c r="B353" t="s">
        <v>10</v>
      </c>
      <c r="C353" t="str">
        <f>TEXT(A353,"mmmm")</f>
        <v>junio</v>
      </c>
      <c r="D353">
        <v>90.399999999999991</v>
      </c>
      <c r="E353" s="2">
        <v>0.51</v>
      </c>
      <c r="F353">
        <v>43</v>
      </c>
      <c r="G353">
        <v>0.3</v>
      </c>
      <c r="H353">
        <v>38</v>
      </c>
      <c r="I353" s="3">
        <f>H353*G353</f>
        <v>11.4</v>
      </c>
    </row>
    <row r="354" spans="1:9" ht="15">
      <c r="A354" s="1">
        <v>42894</v>
      </c>
      <c r="B354" t="s">
        <v>20</v>
      </c>
      <c r="C354" t="str">
        <f>TEXT(A354,"mmmm")</f>
        <v>junio</v>
      </c>
      <c r="D354">
        <v>90.699999999999989</v>
      </c>
      <c r="E354" s="2">
        <v>0.5</v>
      </c>
      <c r="F354">
        <v>46</v>
      </c>
      <c r="G354">
        <v>0.3</v>
      </c>
      <c r="H354">
        <v>39</v>
      </c>
      <c r="I354" s="3">
        <f>H354*G354</f>
        <v>11.7</v>
      </c>
    </row>
    <row r="355" spans="1:9" ht="15">
      <c r="A355" s="1">
        <v>42922</v>
      </c>
      <c r="B355" t="s">
        <v>20</v>
      </c>
      <c r="C355" t="str">
        <f>TEXT(A355,"mmmm")</f>
        <v>julio</v>
      </c>
      <c r="D355">
        <v>91.699999999999989</v>
      </c>
      <c r="E355" s="2">
        <v>0.51</v>
      </c>
      <c r="F355">
        <v>46</v>
      </c>
      <c r="G355">
        <v>0.5</v>
      </c>
      <c r="H355">
        <v>39</v>
      </c>
      <c r="I355" s="3">
        <f>H355*G355</f>
        <v>19.5</v>
      </c>
    </row>
    <row r="356" spans="1:9" ht="15">
      <c r="A356" s="1">
        <v>42930</v>
      </c>
      <c r="B356" t="s">
        <v>14</v>
      </c>
      <c r="C356" t="str">
        <f>TEXT(A356,"mmmm")</f>
        <v>julio</v>
      </c>
      <c r="D356">
        <v>92</v>
      </c>
      <c r="E356" s="2">
        <v>0.5</v>
      </c>
      <c r="F356">
        <v>80</v>
      </c>
      <c r="G356">
        <v>0.5</v>
      </c>
      <c r="H356">
        <v>40</v>
      </c>
      <c r="I356" s="3">
        <f>H356*G356</f>
        <v>20</v>
      </c>
    </row>
    <row r="357" spans="1:9" ht="15">
      <c r="A357" s="1">
        <v>42898</v>
      </c>
      <c r="B357" t="s">
        <v>18</v>
      </c>
      <c r="C357" t="str">
        <f>TEXT(A357,"mmmm")</f>
        <v>junio</v>
      </c>
      <c r="D357">
        <v>93</v>
      </c>
      <c r="E357" s="2">
        <v>0.5</v>
      </c>
      <c r="F357">
        <v>67</v>
      </c>
      <c r="G357">
        <v>0.3</v>
      </c>
      <c r="H357">
        <v>40</v>
      </c>
      <c r="I357" s="3">
        <f>H357*G357</f>
        <v>12</v>
      </c>
    </row>
    <row r="358" spans="1:9" ht="15">
      <c r="A358" s="1">
        <v>42918</v>
      </c>
      <c r="B358" t="s">
        <v>10</v>
      </c>
      <c r="C358" t="str">
        <f>TEXT(A358,"mmmm")</f>
        <v>julio</v>
      </c>
      <c r="D358">
        <v>93.399999999999991</v>
      </c>
      <c r="E358" s="2">
        <v>0.51</v>
      </c>
      <c r="F358">
        <v>68</v>
      </c>
      <c r="G358">
        <v>0.5</v>
      </c>
      <c r="H358">
        <v>38</v>
      </c>
      <c r="I358" s="3">
        <f>H358*G358</f>
        <v>19</v>
      </c>
    </row>
    <row r="359" spans="1:9" ht="15">
      <c r="A359" s="1">
        <v>42907</v>
      </c>
      <c r="B359" t="s">
        <v>22</v>
      </c>
      <c r="C359" t="str">
        <f>TEXT(A359,"mmmm")</f>
        <v>junio</v>
      </c>
      <c r="D359">
        <v>94.3</v>
      </c>
      <c r="E359" s="2">
        <v>0.47</v>
      </c>
      <c r="F359">
        <v>76</v>
      </c>
      <c r="G359">
        <v>0.3</v>
      </c>
      <c r="H359">
        <v>41</v>
      </c>
      <c r="I359" s="3">
        <f>H359*G359</f>
        <v>12.299999999999999</v>
      </c>
    </row>
    <row r="360" spans="1:9" ht="15">
      <c r="A360" s="1">
        <v>42943</v>
      </c>
      <c r="B360" t="s">
        <v>20</v>
      </c>
      <c r="C360" t="str">
        <f>TEXT(A360,"mmmm")</f>
        <v>julio</v>
      </c>
      <c r="D360">
        <v>97.899999999999991</v>
      </c>
      <c r="E360" s="2">
        <v>0.47</v>
      </c>
      <c r="F360">
        <v>74</v>
      </c>
      <c r="G360">
        <v>0.5</v>
      </c>
      <c r="H360">
        <v>43</v>
      </c>
      <c r="I360" s="3">
        <f>H360*G360</f>
        <v>21.5</v>
      </c>
    </row>
    <row r="361" spans="1:9" ht="15">
      <c r="A361" s="1">
        <v>42926</v>
      </c>
      <c r="B361" t="s">
        <v>18</v>
      </c>
      <c r="C361" t="str">
        <f>TEXT(A361,"mmmm")</f>
        <v>julio</v>
      </c>
      <c r="D361">
        <v>98</v>
      </c>
      <c r="E361" s="2">
        <v>0.49</v>
      </c>
      <c r="F361">
        <v>66</v>
      </c>
      <c r="G361">
        <v>0.5</v>
      </c>
      <c r="H361">
        <v>40</v>
      </c>
      <c r="I361" s="3">
        <f>H361*G361</f>
        <v>20</v>
      </c>
    </row>
    <row r="362" spans="1:9" ht="15">
      <c r="A362" s="1">
        <v>42902</v>
      </c>
      <c r="B362" t="s">
        <v>14</v>
      </c>
      <c r="C362" t="str">
        <f>TEXT(A362,"mmmm")</f>
        <v>junio</v>
      </c>
      <c r="D362">
        <v>99.3</v>
      </c>
      <c r="E362" s="2">
        <v>0.47</v>
      </c>
      <c r="F362">
        <v>77</v>
      </c>
      <c r="G362">
        <v>0.3</v>
      </c>
      <c r="H362">
        <v>41</v>
      </c>
      <c r="I362" s="3">
        <f>H362*G362</f>
        <v>12.299999999999999</v>
      </c>
    </row>
    <row r="363" spans="1:9" ht="15">
      <c r="A363" s="1">
        <v>42934</v>
      </c>
      <c r="B363" t="s">
        <v>12</v>
      </c>
      <c r="C363" t="str">
        <f>TEXT(A363,"mmmm")</f>
        <v>julio</v>
      </c>
      <c r="D363">
        <v>99.3</v>
      </c>
      <c r="E363" s="2">
        <v>0.47</v>
      </c>
      <c r="F363">
        <v>76</v>
      </c>
      <c r="G363">
        <v>0.5</v>
      </c>
      <c r="H363">
        <v>41</v>
      </c>
      <c r="I363" s="3">
        <f>H363*G363</f>
        <v>20.5</v>
      </c>
    </row>
    <row r="364" spans="1:9" ht="15">
      <c r="A364" s="1">
        <v>42938</v>
      </c>
      <c r="B364" t="s">
        <v>19</v>
      </c>
      <c r="C364" t="str">
        <f>TEXT(A364,"mmmm")</f>
        <v>julio</v>
      </c>
      <c r="D364">
        <v>99.6</v>
      </c>
      <c r="E364" s="2">
        <v>0.47</v>
      </c>
      <c r="F364">
        <v>49</v>
      </c>
      <c r="G364">
        <v>0.5</v>
      </c>
      <c r="H364">
        <v>42</v>
      </c>
      <c r="I364" s="3">
        <f>H364*G364</f>
        <v>21</v>
      </c>
    </row>
    <row r="365" spans="1:9" ht="15">
      <c r="A365" s="1">
        <v>42912</v>
      </c>
      <c r="B365" t="s">
        <v>18</v>
      </c>
      <c r="C365" t="str">
        <f>TEXT(A365,"mmmm")</f>
        <v>junio</v>
      </c>
      <c r="D365">
        <v>102.6</v>
      </c>
      <c r="E365" s="2">
        <v>0.47</v>
      </c>
      <c r="F365">
        <v>60</v>
      </c>
      <c r="G365">
        <v>0.3</v>
      </c>
      <c r="H365">
        <v>42</v>
      </c>
      <c r="I365" s="3">
        <f>H365*G365</f>
        <v>12.6</v>
      </c>
    </row>
    <row r="366" spans="1:9" ht="15">
      <c r="A366" s="1">
        <v>42917</v>
      </c>
      <c r="B366" t="s">
        <v>19</v>
      </c>
      <c r="C366" t="str">
        <f>TEXT(A366,"mmmm")</f>
        <v>julio</v>
      </c>
      <c r="D366">
        <v>102.89999999999999</v>
      </c>
      <c r="E366" s="2">
        <v>0.47</v>
      </c>
      <c r="F366">
        <v>59</v>
      </c>
      <c r="G366">
        <v>0.5</v>
      </c>
      <c r="H366">
        <v>43</v>
      </c>
      <c r="I366" s="3">
        <f>H366*G366</f>
        <v>21.5</v>
      </c>
    </row>
    <row r="367" spans="1:9">
      <c r="F367" s="4">
        <f>SUBTOTAL(109,Tabla1[Flyers])</f>
        <v>14704</v>
      </c>
      <c r="I367" s="3">
        <f>SUBTOTAL(109,Tabla1[Revenue])</f>
        <v>3183.7000000000012</v>
      </c>
    </row>
  </sheetData>
  <mergeCells count="3">
    <mergeCell ref="K1:L1"/>
    <mergeCell ref="K17:L17"/>
    <mergeCell ref="K33:L33"/>
  </mergeCells>
  <conditionalFormatting sqref="D2:D36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{69F348DE-71FC-4DC3-AEB1-B5D2FFB99A8E}</x14:id>
        </ext>
      </extLst>
    </cfRule>
  </conditionalFormatting>
  <conditionalFormatting sqref="H2:H366">
    <cfRule type="top10" dxfId="16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F348DE-71FC-4DC3-AEB1-B5D2FFB99A8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6D10-C01A-4B34-A48A-00B1BCA38C32}">
  <sheetPr>
    <tabColor rgb="FF806000"/>
  </sheetPr>
  <dimension ref="A1:D366"/>
  <sheetViews>
    <sheetView workbookViewId="0" xr3:uid="{C2749BC3-598C-5947-B100-47D1111A20F3}">
      <selection activeCell="D2" sqref="D2"/>
    </sheetView>
  </sheetViews>
  <sheetFormatPr defaultRowHeight="15"/>
  <cols>
    <col min="1" max="1" width="20" customWidth="1"/>
    <col min="2" max="2" width="12.85546875" customWidth="1"/>
  </cols>
  <sheetData>
    <row r="1" spans="1:4">
      <c r="A1" s="13" t="s">
        <v>348</v>
      </c>
      <c r="B1" s="13" t="s">
        <v>25</v>
      </c>
      <c r="D1" t="s">
        <v>349</v>
      </c>
    </row>
    <row r="2" spans="1:4">
      <c r="A2" s="2">
        <v>27</v>
      </c>
      <c r="B2" s="2">
        <v>10</v>
      </c>
      <c r="D2">
        <f>CORREL(A2:A366,B2:B366)</f>
        <v>0.98983208497796904</v>
      </c>
    </row>
    <row r="3" spans="1:4">
      <c r="A3" s="2">
        <v>28.9</v>
      </c>
      <c r="B3" s="2">
        <v>13</v>
      </c>
    </row>
    <row r="4" spans="1:4">
      <c r="A4" s="2">
        <v>34.5</v>
      </c>
      <c r="B4" s="2">
        <v>15</v>
      </c>
    </row>
    <row r="5" spans="1:4">
      <c r="A5" s="2">
        <v>44.099999999999994</v>
      </c>
      <c r="B5" s="2">
        <v>17</v>
      </c>
    </row>
    <row r="6" spans="1:4">
      <c r="A6" s="2">
        <v>42.4</v>
      </c>
      <c r="B6" s="2">
        <v>18</v>
      </c>
    </row>
    <row r="7" spans="1:4">
      <c r="A7" s="2">
        <v>25.299999999999997</v>
      </c>
      <c r="B7" s="2">
        <v>11</v>
      </c>
    </row>
    <row r="8" spans="1:4">
      <c r="A8" s="2">
        <v>32.9</v>
      </c>
      <c r="B8" s="2">
        <v>13</v>
      </c>
    </row>
    <row r="9" spans="1:4">
      <c r="A9" s="2">
        <v>37.5</v>
      </c>
      <c r="B9" s="2">
        <v>15</v>
      </c>
    </row>
    <row r="10" spans="1:4">
      <c r="A10" s="2">
        <v>38.099999999999994</v>
      </c>
      <c r="B10" s="2">
        <v>17</v>
      </c>
    </row>
    <row r="11" spans="1:4">
      <c r="A11" s="2">
        <v>43.4</v>
      </c>
      <c r="B11" s="2">
        <v>18</v>
      </c>
    </row>
    <row r="12" spans="1:4">
      <c r="A12" s="2">
        <v>32.599999999999994</v>
      </c>
      <c r="B12" s="2">
        <v>12</v>
      </c>
    </row>
    <row r="13" spans="1:4">
      <c r="A13" s="2">
        <v>38.199999999999996</v>
      </c>
      <c r="B13" s="2">
        <v>14</v>
      </c>
    </row>
    <row r="14" spans="1:4">
      <c r="A14" s="2">
        <v>37.5</v>
      </c>
      <c r="B14" s="2">
        <v>15</v>
      </c>
    </row>
    <row r="15" spans="1:4">
      <c r="A15" s="2">
        <v>44.099999999999994</v>
      </c>
      <c r="B15" s="2">
        <v>17</v>
      </c>
    </row>
    <row r="16" spans="1:4">
      <c r="A16" s="2">
        <v>43.4</v>
      </c>
      <c r="B16" s="2">
        <v>18</v>
      </c>
    </row>
    <row r="17" spans="1:2">
      <c r="A17" s="2">
        <v>30.599999999999998</v>
      </c>
      <c r="B17" s="2">
        <v>12</v>
      </c>
    </row>
    <row r="18" spans="1:2">
      <c r="A18" s="2">
        <v>32.199999999999996</v>
      </c>
      <c r="B18" s="2">
        <v>14</v>
      </c>
    </row>
    <row r="19" spans="1:2">
      <c r="A19" s="2">
        <v>42.8</v>
      </c>
      <c r="B19" s="2">
        <v>16</v>
      </c>
    </row>
    <row r="20" spans="1:2">
      <c r="A20" s="2">
        <v>43.099999999999994</v>
      </c>
      <c r="B20" s="2">
        <v>17</v>
      </c>
    </row>
    <row r="21" spans="1:2">
      <c r="A21" s="2">
        <v>31.599999999999998</v>
      </c>
      <c r="B21" s="2">
        <v>12</v>
      </c>
    </row>
    <row r="22" spans="1:2">
      <c r="A22" s="2">
        <v>36.199999999999996</v>
      </c>
      <c r="B22" s="2">
        <v>14</v>
      </c>
    </row>
    <row r="23" spans="1:2">
      <c r="A23" s="2">
        <v>40.799999999999997</v>
      </c>
      <c r="B23" s="2">
        <v>16</v>
      </c>
    </row>
    <row r="24" spans="1:2">
      <c r="A24" s="2">
        <v>38.099999999999994</v>
      </c>
      <c r="B24" s="2">
        <v>17</v>
      </c>
    </row>
    <row r="25" spans="1:2">
      <c r="A25" s="2">
        <v>28.599999999999998</v>
      </c>
      <c r="B25" s="2">
        <v>12</v>
      </c>
    </row>
    <row r="26" spans="1:2">
      <c r="A26" s="2">
        <v>32.199999999999996</v>
      </c>
      <c r="B26" s="2">
        <v>14</v>
      </c>
    </row>
    <row r="27" spans="1:2">
      <c r="A27" s="2">
        <v>35.799999999999997</v>
      </c>
      <c r="B27" s="2">
        <v>16</v>
      </c>
    </row>
    <row r="28" spans="1:2">
      <c r="A28" s="2">
        <v>42.099999999999994</v>
      </c>
      <c r="B28" s="2">
        <v>17</v>
      </c>
    </row>
    <row r="29" spans="1:2">
      <c r="A29" s="2">
        <v>34.9</v>
      </c>
      <c r="B29" s="2">
        <v>13</v>
      </c>
    </row>
    <row r="30" spans="1:2">
      <c r="A30" s="2">
        <v>35.199999999999996</v>
      </c>
      <c r="B30" s="2">
        <v>14</v>
      </c>
    </row>
    <row r="31" spans="1:2">
      <c r="A31" s="2">
        <v>41.099999999999994</v>
      </c>
      <c r="B31" s="2">
        <v>17</v>
      </c>
    </row>
    <row r="32" spans="1:2">
      <c r="A32" s="2">
        <v>40.4</v>
      </c>
      <c r="B32" s="2">
        <v>18</v>
      </c>
    </row>
    <row r="33" spans="1:2">
      <c r="A33" s="2">
        <v>42.4</v>
      </c>
      <c r="B33" s="2">
        <v>18</v>
      </c>
    </row>
    <row r="34" spans="1:2">
      <c r="A34" s="2">
        <v>52</v>
      </c>
      <c r="B34" s="2">
        <v>20</v>
      </c>
    </row>
    <row r="35" spans="1:2">
      <c r="A35" s="2">
        <v>50.3</v>
      </c>
      <c r="B35" s="2">
        <v>21</v>
      </c>
    </row>
    <row r="36" spans="1:2">
      <c r="A36" s="2">
        <v>56.599999999999994</v>
      </c>
      <c r="B36" s="2">
        <v>22</v>
      </c>
    </row>
    <row r="37" spans="1:2">
      <c r="A37" s="2">
        <v>45.4</v>
      </c>
      <c r="B37" s="2">
        <v>18</v>
      </c>
    </row>
    <row r="38" spans="1:2">
      <c r="A38" s="2">
        <v>45</v>
      </c>
      <c r="B38" s="2">
        <v>20</v>
      </c>
    </row>
    <row r="39" spans="1:2">
      <c r="A39" s="2">
        <v>52.3</v>
      </c>
      <c r="B39" s="2">
        <v>21</v>
      </c>
    </row>
    <row r="40" spans="1:2">
      <c r="A40" s="2">
        <v>52.599999999999994</v>
      </c>
      <c r="B40" s="2">
        <v>22</v>
      </c>
    </row>
    <row r="41" spans="1:2">
      <c r="A41" s="2">
        <v>42.699999999999996</v>
      </c>
      <c r="B41" s="2">
        <v>19</v>
      </c>
    </row>
    <row r="42" spans="1:2">
      <c r="A42" s="2">
        <v>50</v>
      </c>
      <c r="B42" s="2">
        <v>20</v>
      </c>
    </row>
    <row r="43" spans="1:2">
      <c r="A43" s="2">
        <v>51.3</v>
      </c>
      <c r="B43" s="2">
        <v>21</v>
      </c>
    </row>
    <row r="44" spans="1:2">
      <c r="A44" s="2">
        <v>55.599999999999994</v>
      </c>
      <c r="B44" s="2">
        <v>22</v>
      </c>
    </row>
    <row r="45" spans="1:2">
      <c r="A45" s="2">
        <v>46.4</v>
      </c>
      <c r="B45" s="2">
        <v>18</v>
      </c>
    </row>
    <row r="46" spans="1:2">
      <c r="A46" s="2">
        <v>47.699999999999996</v>
      </c>
      <c r="B46" s="2">
        <v>19</v>
      </c>
    </row>
    <row r="47" spans="1:2">
      <c r="A47" s="2">
        <v>52</v>
      </c>
      <c r="B47" s="2">
        <v>20</v>
      </c>
    </row>
    <row r="48" spans="1:2">
      <c r="A48" s="2">
        <v>47.3</v>
      </c>
      <c r="B48" s="2">
        <v>21</v>
      </c>
    </row>
    <row r="49" spans="1:2">
      <c r="A49" s="2">
        <v>40.4</v>
      </c>
      <c r="B49" s="2">
        <v>18</v>
      </c>
    </row>
    <row r="50" spans="1:2">
      <c r="A50" s="2">
        <v>43.699999999999996</v>
      </c>
      <c r="B50" s="2">
        <v>19</v>
      </c>
    </row>
    <row r="51" spans="1:2">
      <c r="A51" s="2">
        <v>50</v>
      </c>
      <c r="B51" s="2">
        <v>20</v>
      </c>
    </row>
    <row r="52" spans="1:2">
      <c r="A52" s="2">
        <v>50.3</v>
      </c>
      <c r="B52" s="2">
        <v>21</v>
      </c>
    </row>
    <row r="53" spans="1:2">
      <c r="A53" s="2">
        <v>42.4</v>
      </c>
      <c r="B53" s="2">
        <v>18</v>
      </c>
    </row>
    <row r="54" spans="1:2">
      <c r="A54" s="2">
        <v>47.699999999999996</v>
      </c>
      <c r="B54" s="2">
        <v>19</v>
      </c>
    </row>
    <row r="55" spans="1:2">
      <c r="A55" s="2">
        <v>45</v>
      </c>
      <c r="B55" s="2">
        <v>20</v>
      </c>
    </row>
    <row r="56" spans="1:2">
      <c r="A56" s="2">
        <v>47.3</v>
      </c>
      <c r="B56" s="2">
        <v>21</v>
      </c>
    </row>
    <row r="57" spans="1:2">
      <c r="A57" s="2">
        <v>42.4</v>
      </c>
      <c r="B57" s="2">
        <v>18</v>
      </c>
    </row>
    <row r="58" spans="1:2">
      <c r="A58" s="2">
        <v>48.699999999999996</v>
      </c>
      <c r="B58" s="2">
        <v>19</v>
      </c>
    </row>
    <row r="59" spans="1:2">
      <c r="A59" s="2">
        <v>45</v>
      </c>
      <c r="B59" s="2">
        <v>20</v>
      </c>
    </row>
    <row r="60" spans="1:2">
      <c r="A60" s="2">
        <v>49.599999999999994</v>
      </c>
      <c r="B60" s="2">
        <v>22</v>
      </c>
    </row>
    <row r="61" spans="1:2">
      <c r="A61" s="2">
        <v>57.9</v>
      </c>
      <c r="B61" s="2">
        <v>23</v>
      </c>
    </row>
    <row r="62" spans="1:2">
      <c r="A62" s="2">
        <v>57.199999999999996</v>
      </c>
      <c r="B62" s="2">
        <v>24</v>
      </c>
    </row>
    <row r="63" spans="1:2">
      <c r="A63" s="2">
        <v>60.199999999999996</v>
      </c>
      <c r="B63" s="2">
        <v>24</v>
      </c>
    </row>
    <row r="64" spans="1:2">
      <c r="A64" s="2">
        <v>59.499999999999993</v>
      </c>
      <c r="B64" s="2">
        <v>25</v>
      </c>
    </row>
    <row r="65" spans="1:2">
      <c r="A65" s="2">
        <v>55.9</v>
      </c>
      <c r="B65" s="2">
        <v>23</v>
      </c>
    </row>
    <row r="66" spans="1:2">
      <c r="A66" s="2">
        <v>61.199999999999996</v>
      </c>
      <c r="B66" s="2">
        <v>24</v>
      </c>
    </row>
    <row r="67" spans="1:2">
      <c r="A67" s="2">
        <v>60.199999999999996</v>
      </c>
      <c r="B67" s="2">
        <v>24</v>
      </c>
    </row>
    <row r="68" spans="1:2">
      <c r="A68" s="2">
        <v>58.499999999999993</v>
      </c>
      <c r="B68" s="2">
        <v>25</v>
      </c>
    </row>
    <row r="69" spans="1:2">
      <c r="A69" s="2">
        <v>52.9</v>
      </c>
      <c r="B69" s="2">
        <v>23</v>
      </c>
    </row>
    <row r="70" spans="1:2">
      <c r="A70" s="2">
        <v>59.199999999999996</v>
      </c>
      <c r="B70" s="2">
        <v>24</v>
      </c>
    </row>
    <row r="71" spans="1:2">
      <c r="A71" s="2">
        <v>58.199999999999996</v>
      </c>
      <c r="B71" s="2">
        <v>24</v>
      </c>
    </row>
    <row r="72" spans="1:2">
      <c r="A72" s="2">
        <v>61.499999999999993</v>
      </c>
      <c r="B72" s="2">
        <v>25</v>
      </c>
    </row>
    <row r="73" spans="1:2">
      <c r="A73" s="2">
        <v>55.9</v>
      </c>
      <c r="B73" s="2">
        <v>23</v>
      </c>
    </row>
    <row r="74" spans="1:2">
      <c r="A74" s="2">
        <v>58.9</v>
      </c>
      <c r="B74" s="2">
        <v>23</v>
      </c>
    </row>
    <row r="75" spans="1:2">
      <c r="A75" s="2">
        <v>56.199999999999996</v>
      </c>
      <c r="B75" s="2">
        <v>24</v>
      </c>
    </row>
    <row r="76" spans="1:2">
      <c r="A76" s="2">
        <v>60.199999999999996</v>
      </c>
      <c r="B76" s="2">
        <v>24</v>
      </c>
    </row>
    <row r="77" spans="1:2">
      <c r="A77" s="2">
        <v>56.499999999999993</v>
      </c>
      <c r="B77" s="2">
        <v>25</v>
      </c>
    </row>
    <row r="78" spans="1:2">
      <c r="A78" s="2">
        <v>53.9</v>
      </c>
      <c r="B78" s="2">
        <v>23</v>
      </c>
    </row>
    <row r="79" spans="1:2">
      <c r="A79" s="2">
        <v>56.9</v>
      </c>
      <c r="B79" s="2">
        <v>23</v>
      </c>
    </row>
    <row r="80" spans="1:2">
      <c r="A80" s="2">
        <v>58.199999999999996</v>
      </c>
      <c r="B80" s="2">
        <v>24</v>
      </c>
    </row>
    <row r="81" spans="1:2">
      <c r="A81" s="2">
        <v>57.199999999999996</v>
      </c>
      <c r="B81" s="2">
        <v>24</v>
      </c>
    </row>
    <row r="82" spans="1:2">
      <c r="A82" s="2">
        <v>56.499999999999993</v>
      </c>
      <c r="B82" s="2">
        <v>25</v>
      </c>
    </row>
    <row r="83" spans="1:2">
      <c r="A83" s="2">
        <v>55.9</v>
      </c>
      <c r="B83" s="2">
        <v>23</v>
      </c>
    </row>
    <row r="84" spans="1:2">
      <c r="A84" s="2">
        <v>56.9</v>
      </c>
      <c r="B84" s="2">
        <v>23</v>
      </c>
    </row>
    <row r="85" spans="1:2">
      <c r="A85" s="2">
        <v>58.199999999999996</v>
      </c>
      <c r="B85" s="2">
        <v>24</v>
      </c>
    </row>
    <row r="86" spans="1:2">
      <c r="A86" s="2">
        <v>59.499999999999993</v>
      </c>
      <c r="B86" s="2">
        <v>25</v>
      </c>
    </row>
    <row r="87" spans="1:2">
      <c r="A87" s="2">
        <v>60.499999999999993</v>
      </c>
      <c r="B87" s="2">
        <v>25</v>
      </c>
    </row>
    <row r="88" spans="1:2">
      <c r="A88" s="2">
        <v>55.9</v>
      </c>
      <c r="B88" s="2">
        <v>23</v>
      </c>
    </row>
    <row r="89" spans="1:2">
      <c r="A89" s="2">
        <v>57.199999999999996</v>
      </c>
      <c r="B89" s="2">
        <v>24</v>
      </c>
    </row>
    <row r="90" spans="1:2">
      <c r="A90" s="2">
        <v>55.199999999999996</v>
      </c>
      <c r="B90" s="2">
        <v>24</v>
      </c>
    </row>
    <row r="91" spans="1:2">
      <c r="A91" s="2">
        <v>58.499999999999993</v>
      </c>
      <c r="B91" s="2">
        <v>25</v>
      </c>
    </row>
    <row r="92" spans="1:2">
      <c r="A92" s="2">
        <v>57.499999999999993</v>
      </c>
      <c r="B92" s="2">
        <v>25</v>
      </c>
    </row>
    <row r="93" spans="1:2">
      <c r="A93" s="2">
        <v>65.8</v>
      </c>
      <c r="B93" s="2">
        <v>26</v>
      </c>
    </row>
    <row r="94" spans="1:2">
      <c r="A94" s="2">
        <v>60.8</v>
      </c>
      <c r="B94" s="2">
        <v>26</v>
      </c>
    </row>
    <row r="95" spans="1:2">
      <c r="A95" s="2">
        <v>62.099999999999994</v>
      </c>
      <c r="B95" s="2">
        <v>27</v>
      </c>
    </row>
    <row r="96" spans="1:2">
      <c r="A96" s="2">
        <v>64.399999999999991</v>
      </c>
      <c r="B96" s="2">
        <v>28</v>
      </c>
    </row>
    <row r="97" spans="1:2">
      <c r="A97" s="2">
        <v>57.499999999999993</v>
      </c>
      <c r="B97" s="2">
        <v>25</v>
      </c>
    </row>
    <row r="98" spans="1:2">
      <c r="A98" s="2">
        <v>59.8</v>
      </c>
      <c r="B98" s="2">
        <v>26</v>
      </c>
    </row>
    <row r="99" spans="1:2">
      <c r="A99" s="2">
        <v>63.8</v>
      </c>
      <c r="B99" s="2">
        <v>26</v>
      </c>
    </row>
    <row r="100" spans="1:2">
      <c r="A100" s="2">
        <v>63.099999999999994</v>
      </c>
      <c r="B100" s="2">
        <v>27</v>
      </c>
    </row>
    <row r="101" spans="1:2">
      <c r="A101" s="2">
        <v>58.499999999999993</v>
      </c>
      <c r="B101" s="2">
        <v>25</v>
      </c>
    </row>
    <row r="102" spans="1:2">
      <c r="A102" s="2">
        <v>60.8</v>
      </c>
      <c r="B102" s="2">
        <v>26</v>
      </c>
    </row>
    <row r="103" spans="1:2">
      <c r="A103" s="2">
        <v>66.099999999999994</v>
      </c>
      <c r="B103" s="2">
        <v>27</v>
      </c>
    </row>
    <row r="104" spans="1:2">
      <c r="A104" s="2">
        <v>61.099999999999994</v>
      </c>
      <c r="B104" s="2">
        <v>27</v>
      </c>
    </row>
    <row r="105" spans="1:2">
      <c r="A105" s="2">
        <v>61.499999999999993</v>
      </c>
      <c r="B105" s="2">
        <v>25</v>
      </c>
    </row>
    <row r="106" spans="1:2">
      <c r="A106" s="2">
        <v>65.8</v>
      </c>
      <c r="B106" s="2">
        <v>26</v>
      </c>
    </row>
    <row r="107" spans="1:2">
      <c r="A107" s="2">
        <v>65.099999999999994</v>
      </c>
      <c r="B107" s="2">
        <v>27</v>
      </c>
    </row>
    <row r="108" spans="1:2">
      <c r="A108" s="2">
        <v>64.099999999999994</v>
      </c>
      <c r="B108" s="2">
        <v>27</v>
      </c>
    </row>
    <row r="109" spans="1:2">
      <c r="A109" s="2">
        <v>62.499999999999993</v>
      </c>
      <c r="B109" s="2">
        <v>25</v>
      </c>
    </row>
    <row r="110" spans="1:2">
      <c r="A110" s="2">
        <v>59.8</v>
      </c>
      <c r="B110" s="2">
        <v>26</v>
      </c>
    </row>
    <row r="111" spans="1:2">
      <c r="A111" s="2">
        <v>68.099999999999994</v>
      </c>
      <c r="B111" s="2">
        <v>27</v>
      </c>
    </row>
    <row r="112" spans="1:2">
      <c r="A112" s="2">
        <v>67.099999999999994</v>
      </c>
      <c r="B112" s="2">
        <v>27</v>
      </c>
    </row>
    <row r="113" spans="1:2">
      <c r="A113" s="2">
        <v>57.499999999999993</v>
      </c>
      <c r="B113" s="2">
        <v>25</v>
      </c>
    </row>
    <row r="114" spans="1:2">
      <c r="A114" s="2">
        <v>60.8</v>
      </c>
      <c r="B114" s="2">
        <v>26</v>
      </c>
    </row>
    <row r="115" spans="1:2">
      <c r="A115" s="2">
        <v>65.099999999999994</v>
      </c>
      <c r="B115" s="2">
        <v>27</v>
      </c>
    </row>
    <row r="116" spans="1:2">
      <c r="A116" s="2">
        <v>65.099999999999994</v>
      </c>
      <c r="B116" s="2">
        <v>27</v>
      </c>
    </row>
    <row r="117" spans="1:2">
      <c r="A117" s="2">
        <v>62.499999999999993</v>
      </c>
      <c r="B117" s="2">
        <v>25</v>
      </c>
    </row>
    <row r="118" spans="1:2">
      <c r="A118" s="2">
        <v>63.499999999999993</v>
      </c>
      <c r="B118" s="2">
        <v>25</v>
      </c>
    </row>
    <row r="119" spans="1:2">
      <c r="A119" s="2">
        <v>58.8</v>
      </c>
      <c r="B119" s="2">
        <v>26</v>
      </c>
    </row>
    <row r="120" spans="1:2">
      <c r="A120" s="2">
        <v>65.099999999999994</v>
      </c>
      <c r="B120" s="2">
        <v>27</v>
      </c>
    </row>
    <row r="121" spans="1:2">
      <c r="A121" s="2">
        <v>67.099999999999994</v>
      </c>
      <c r="B121" s="2">
        <v>27</v>
      </c>
    </row>
    <row r="122" spans="1:2">
      <c r="A122" s="2">
        <v>66.699999999999989</v>
      </c>
      <c r="B122" s="2">
        <v>29</v>
      </c>
    </row>
    <row r="123" spans="1:2">
      <c r="A123" s="2">
        <v>65.699999999999989</v>
      </c>
      <c r="B123" s="2">
        <v>29</v>
      </c>
    </row>
    <row r="124" spans="1:2">
      <c r="A124" s="2">
        <v>71</v>
      </c>
      <c r="B124" s="2">
        <v>30</v>
      </c>
    </row>
    <row r="125" spans="1:2">
      <c r="A125" s="2">
        <v>71.3</v>
      </c>
      <c r="B125" s="2">
        <v>31</v>
      </c>
    </row>
    <row r="126" spans="1:2">
      <c r="A126" s="2">
        <v>69.399999999999991</v>
      </c>
      <c r="B126" s="2">
        <v>28</v>
      </c>
    </row>
    <row r="127" spans="1:2">
      <c r="A127" s="2">
        <v>66.699999999999989</v>
      </c>
      <c r="B127" s="2">
        <v>29</v>
      </c>
    </row>
    <row r="128" spans="1:2">
      <c r="A128" s="2">
        <v>69.699999999999989</v>
      </c>
      <c r="B128" s="2">
        <v>29</v>
      </c>
    </row>
    <row r="129" spans="1:2">
      <c r="A129" s="2">
        <v>75</v>
      </c>
      <c r="B129" s="2">
        <v>30</v>
      </c>
    </row>
    <row r="130" spans="1:2">
      <c r="A130" s="2">
        <v>71.3</v>
      </c>
      <c r="B130" s="2">
        <v>31</v>
      </c>
    </row>
    <row r="131" spans="1:2">
      <c r="A131" s="2">
        <v>69.399999999999991</v>
      </c>
      <c r="B131" s="2">
        <v>28</v>
      </c>
    </row>
    <row r="132" spans="1:2">
      <c r="A132" s="2">
        <v>72.699999999999989</v>
      </c>
      <c r="B132" s="2">
        <v>29</v>
      </c>
    </row>
    <row r="133" spans="1:2">
      <c r="A133" s="2">
        <v>66.699999999999989</v>
      </c>
      <c r="B133" s="2">
        <v>29</v>
      </c>
    </row>
    <row r="134" spans="1:2">
      <c r="A134" s="2">
        <v>70</v>
      </c>
      <c r="B134" s="2">
        <v>30</v>
      </c>
    </row>
    <row r="135" spans="1:2">
      <c r="A135" s="2">
        <v>77.3</v>
      </c>
      <c r="B135" s="2">
        <v>31</v>
      </c>
    </row>
    <row r="136" spans="1:2">
      <c r="A136" s="2">
        <v>63.399999999999991</v>
      </c>
      <c r="B136" s="2">
        <v>28</v>
      </c>
    </row>
    <row r="137" spans="1:2">
      <c r="A137" s="2">
        <v>65.699999999999989</v>
      </c>
      <c r="B137" s="2">
        <v>29</v>
      </c>
    </row>
    <row r="138" spans="1:2">
      <c r="A138" s="2">
        <v>70.699999999999989</v>
      </c>
      <c r="B138" s="2">
        <v>29</v>
      </c>
    </row>
    <row r="139" spans="1:2">
      <c r="A139" s="2">
        <v>72</v>
      </c>
      <c r="B139" s="2">
        <v>30</v>
      </c>
    </row>
    <row r="140" spans="1:2">
      <c r="A140" s="2">
        <v>75.3</v>
      </c>
      <c r="B140" s="2">
        <v>31</v>
      </c>
    </row>
    <row r="141" spans="1:2">
      <c r="A141" s="2">
        <v>64.399999999999991</v>
      </c>
      <c r="B141" s="2">
        <v>28</v>
      </c>
    </row>
    <row r="142" spans="1:2">
      <c r="A142" s="2">
        <v>71.699999999999989</v>
      </c>
      <c r="B142" s="2">
        <v>29</v>
      </c>
    </row>
    <row r="143" spans="1:2">
      <c r="A143" s="2">
        <v>71</v>
      </c>
      <c r="B143" s="2">
        <v>30</v>
      </c>
    </row>
    <row r="144" spans="1:2">
      <c r="A144" s="2">
        <v>76.3</v>
      </c>
      <c r="B144" s="2">
        <v>31</v>
      </c>
    </row>
    <row r="145" spans="1:2">
      <c r="A145" s="2">
        <v>69.399999999999991</v>
      </c>
      <c r="B145" s="2">
        <v>28</v>
      </c>
    </row>
    <row r="146" spans="1:2">
      <c r="A146" s="2">
        <v>71.699999999999989</v>
      </c>
      <c r="B146" s="2">
        <v>29</v>
      </c>
    </row>
    <row r="147" spans="1:2">
      <c r="A147" s="2">
        <v>72</v>
      </c>
      <c r="B147" s="2">
        <v>30</v>
      </c>
    </row>
    <row r="148" spans="1:2">
      <c r="A148" s="2">
        <v>77.3</v>
      </c>
      <c r="B148" s="2">
        <v>31</v>
      </c>
    </row>
    <row r="149" spans="1:2">
      <c r="A149" s="2">
        <v>71.699999999999989</v>
      </c>
      <c r="B149" s="2">
        <v>29</v>
      </c>
    </row>
    <row r="150" spans="1:2">
      <c r="A150" s="2">
        <v>66.699999999999989</v>
      </c>
      <c r="B150" s="2">
        <v>29</v>
      </c>
    </row>
    <row r="151" spans="1:2">
      <c r="A151" s="2">
        <v>75</v>
      </c>
      <c r="B151" s="2">
        <v>30</v>
      </c>
    </row>
    <row r="152" spans="1:2">
      <c r="A152" s="2">
        <v>77.3</v>
      </c>
      <c r="B152" s="2">
        <v>31</v>
      </c>
    </row>
    <row r="153" spans="1:2">
      <c r="A153" s="2">
        <v>71.3</v>
      </c>
      <c r="B153" s="2">
        <v>31</v>
      </c>
    </row>
    <row r="154" spans="1:2">
      <c r="A154" s="2">
        <v>79.899999999999991</v>
      </c>
      <c r="B154" s="2">
        <v>33</v>
      </c>
    </row>
    <row r="155" spans="1:2">
      <c r="A155" s="2">
        <v>81.5</v>
      </c>
      <c r="B155" s="2">
        <v>35</v>
      </c>
    </row>
    <row r="156" spans="1:2">
      <c r="A156" s="2">
        <v>90.399999999999991</v>
      </c>
      <c r="B156" s="2">
        <v>38</v>
      </c>
    </row>
    <row r="157" spans="1:2">
      <c r="A157" s="2">
        <v>78.599999999999994</v>
      </c>
      <c r="B157" s="2">
        <v>32</v>
      </c>
    </row>
    <row r="158" spans="1:2">
      <c r="A158" s="2">
        <v>84.199999999999989</v>
      </c>
      <c r="B158" s="2">
        <v>34</v>
      </c>
    </row>
    <row r="159" spans="1:2">
      <c r="A159" s="2">
        <v>86.8</v>
      </c>
      <c r="B159" s="2">
        <v>36</v>
      </c>
    </row>
    <row r="160" spans="1:2">
      <c r="A160" s="2">
        <v>90.699999999999989</v>
      </c>
      <c r="B160" s="2">
        <v>39</v>
      </c>
    </row>
    <row r="161" spans="1:2">
      <c r="A161" s="2">
        <v>77.599999999999994</v>
      </c>
      <c r="B161" s="2">
        <v>32</v>
      </c>
    </row>
    <row r="162" spans="1:2">
      <c r="A162" s="2">
        <v>79.5</v>
      </c>
      <c r="B162" s="2">
        <v>35</v>
      </c>
    </row>
    <row r="163" spans="1:2">
      <c r="A163" s="2">
        <v>84.8</v>
      </c>
      <c r="B163" s="2">
        <v>36</v>
      </c>
    </row>
    <row r="164" spans="1:2">
      <c r="A164" s="2">
        <v>93</v>
      </c>
      <c r="B164" s="2">
        <v>40</v>
      </c>
    </row>
    <row r="165" spans="1:2">
      <c r="A165" s="2">
        <v>75.599999999999994</v>
      </c>
      <c r="B165" s="2">
        <v>32</v>
      </c>
    </row>
    <row r="166" spans="1:2">
      <c r="A166" s="2">
        <v>80.5</v>
      </c>
      <c r="B166" s="2">
        <v>35</v>
      </c>
    </row>
    <row r="167" spans="1:2">
      <c r="A167" s="2">
        <v>84.8</v>
      </c>
      <c r="B167" s="2">
        <v>36</v>
      </c>
    </row>
    <row r="168" spans="1:2">
      <c r="A168" s="2">
        <v>99.3</v>
      </c>
      <c r="B168" s="2">
        <v>41</v>
      </c>
    </row>
    <row r="169" spans="1:2">
      <c r="A169" s="2">
        <v>76.3</v>
      </c>
      <c r="B169" s="2">
        <v>31</v>
      </c>
    </row>
    <row r="170" spans="1:2">
      <c r="A170" s="2">
        <v>72.599999999999994</v>
      </c>
      <c r="B170" s="2">
        <v>32</v>
      </c>
    </row>
    <row r="171" spans="1:2">
      <c r="A171" s="2">
        <v>86.5</v>
      </c>
      <c r="B171" s="2">
        <v>35</v>
      </c>
    </row>
    <row r="172" spans="1:2">
      <c r="A172" s="2">
        <v>85.1</v>
      </c>
      <c r="B172" s="2">
        <v>37</v>
      </c>
    </row>
    <row r="173" spans="1:2">
      <c r="A173" s="2">
        <v>94.3</v>
      </c>
      <c r="B173" s="2">
        <v>41</v>
      </c>
    </row>
    <row r="174" spans="1:2">
      <c r="A174" s="2">
        <v>72.3</v>
      </c>
      <c r="B174" s="2">
        <v>31</v>
      </c>
    </row>
    <row r="175" spans="1:2">
      <c r="A175" s="2">
        <v>79.899999999999991</v>
      </c>
      <c r="B175" s="2">
        <v>33</v>
      </c>
    </row>
    <row r="176" spans="1:2">
      <c r="A176" s="2">
        <v>80.5</v>
      </c>
      <c r="B176" s="2">
        <v>35</v>
      </c>
    </row>
    <row r="177" spans="1:2">
      <c r="A177" s="2">
        <v>85.1</v>
      </c>
      <c r="B177" s="2">
        <v>37</v>
      </c>
    </row>
    <row r="178" spans="1:2">
      <c r="A178" s="2">
        <v>102.6</v>
      </c>
      <c r="B178" s="2">
        <v>42</v>
      </c>
    </row>
    <row r="179" spans="1:2">
      <c r="A179" s="2">
        <v>75.3</v>
      </c>
      <c r="B179" s="2">
        <v>31</v>
      </c>
    </row>
    <row r="180" spans="1:2">
      <c r="A180" s="2">
        <v>75.899999999999991</v>
      </c>
      <c r="B180" s="2">
        <v>33</v>
      </c>
    </row>
    <row r="181" spans="1:2">
      <c r="A181" s="2">
        <v>86.5</v>
      </c>
      <c r="B181" s="2">
        <v>35</v>
      </c>
    </row>
    <row r="182" spans="1:2">
      <c r="A182" s="2">
        <v>89.399999999999991</v>
      </c>
      <c r="B182" s="2">
        <v>38</v>
      </c>
    </row>
    <row r="183" spans="1:2">
      <c r="A183" s="2">
        <v>102.89999999999999</v>
      </c>
      <c r="B183" s="2">
        <v>43</v>
      </c>
    </row>
    <row r="184" spans="1:2">
      <c r="A184" s="2">
        <v>93.399999999999991</v>
      </c>
      <c r="B184" s="2">
        <v>38</v>
      </c>
    </row>
    <row r="185" spans="1:2">
      <c r="A185" s="2">
        <v>81.5</v>
      </c>
      <c r="B185" s="2">
        <v>35</v>
      </c>
    </row>
    <row r="186" spans="1:2">
      <c r="A186" s="2">
        <v>84.199999999999989</v>
      </c>
      <c r="B186" s="2">
        <v>34</v>
      </c>
    </row>
    <row r="187" spans="1:2">
      <c r="A187" s="2">
        <v>73.599999999999994</v>
      </c>
      <c r="B187" s="2">
        <v>32</v>
      </c>
    </row>
    <row r="188" spans="1:2">
      <c r="A188" s="2">
        <v>91.699999999999989</v>
      </c>
      <c r="B188" s="2">
        <v>39</v>
      </c>
    </row>
    <row r="189" spans="1:2">
      <c r="A189" s="2">
        <v>82.5</v>
      </c>
      <c r="B189" s="2">
        <v>35</v>
      </c>
    </row>
    <row r="190" spans="1:2">
      <c r="A190" s="2">
        <v>83.199999999999989</v>
      </c>
      <c r="B190" s="2">
        <v>34</v>
      </c>
    </row>
    <row r="191" spans="1:2">
      <c r="A191" s="2">
        <v>77.899999999999991</v>
      </c>
      <c r="B191" s="2">
        <v>33</v>
      </c>
    </row>
    <row r="192" spans="1:2">
      <c r="A192" s="2">
        <v>98</v>
      </c>
      <c r="B192" s="2">
        <v>40</v>
      </c>
    </row>
    <row r="193" spans="1:2">
      <c r="A193" s="2">
        <v>83.5</v>
      </c>
      <c r="B193" s="2">
        <v>35</v>
      </c>
    </row>
    <row r="194" spans="1:2">
      <c r="A194" s="2">
        <v>80.199999999999989</v>
      </c>
      <c r="B194" s="2">
        <v>34</v>
      </c>
    </row>
    <row r="195" spans="1:2">
      <c r="A195" s="2">
        <v>78.899999999999991</v>
      </c>
      <c r="B195" s="2">
        <v>33</v>
      </c>
    </row>
    <row r="196" spans="1:2">
      <c r="A196" s="2">
        <v>92</v>
      </c>
      <c r="B196" s="2">
        <v>40</v>
      </c>
    </row>
    <row r="197" spans="1:2">
      <c r="A197" s="2">
        <v>82.5</v>
      </c>
      <c r="B197" s="2">
        <v>35</v>
      </c>
    </row>
    <row r="198" spans="1:2">
      <c r="A198" s="2">
        <v>79.199999999999989</v>
      </c>
      <c r="B198" s="2">
        <v>34</v>
      </c>
    </row>
    <row r="199" spans="1:2">
      <c r="A199" s="2">
        <v>80.899999999999991</v>
      </c>
      <c r="B199" s="2">
        <v>33</v>
      </c>
    </row>
    <row r="200" spans="1:2">
      <c r="A200" s="2">
        <v>99.3</v>
      </c>
      <c r="B200" s="2">
        <v>41</v>
      </c>
    </row>
    <row r="201" spans="1:2">
      <c r="A201" s="2">
        <v>83.8</v>
      </c>
      <c r="B201" s="2">
        <v>36</v>
      </c>
    </row>
    <row r="202" spans="1:2">
      <c r="A202" s="2">
        <v>86.5</v>
      </c>
      <c r="B202" s="2">
        <v>35</v>
      </c>
    </row>
    <row r="203" spans="1:2">
      <c r="A203" s="2">
        <v>76.899999999999991</v>
      </c>
      <c r="B203" s="2">
        <v>33</v>
      </c>
    </row>
    <row r="204" spans="1:2">
      <c r="A204" s="2">
        <v>99.6</v>
      </c>
      <c r="B204" s="2">
        <v>42</v>
      </c>
    </row>
    <row r="205" spans="1:2">
      <c r="A205" s="2">
        <v>89.1</v>
      </c>
      <c r="B205" s="2">
        <v>37</v>
      </c>
    </row>
    <row r="206" spans="1:2">
      <c r="A206" s="2">
        <v>83.5</v>
      </c>
      <c r="B206" s="2">
        <v>35</v>
      </c>
    </row>
    <row r="207" spans="1:2">
      <c r="A207" s="2">
        <v>79.899999999999991</v>
      </c>
      <c r="B207" s="2">
        <v>33</v>
      </c>
    </row>
    <row r="208" spans="1:2">
      <c r="A208" s="2">
        <v>76.599999999999994</v>
      </c>
      <c r="B208" s="2">
        <v>32</v>
      </c>
    </row>
    <row r="209" spans="1:2">
      <c r="A209" s="2">
        <v>97.899999999999991</v>
      </c>
      <c r="B209" s="2">
        <v>43</v>
      </c>
    </row>
    <row r="210" spans="1:2">
      <c r="A210" s="2">
        <v>87.399999999999991</v>
      </c>
      <c r="B210" s="2">
        <v>38</v>
      </c>
    </row>
    <row r="211" spans="1:2">
      <c r="A211" s="2">
        <v>85.5</v>
      </c>
      <c r="B211" s="2">
        <v>35</v>
      </c>
    </row>
    <row r="212" spans="1:2">
      <c r="A212" s="2">
        <v>78.199999999999989</v>
      </c>
      <c r="B212" s="2">
        <v>34</v>
      </c>
    </row>
    <row r="213" spans="1:2">
      <c r="A213" s="2">
        <v>74.599999999999994</v>
      </c>
      <c r="B213" s="2">
        <v>32</v>
      </c>
    </row>
    <row r="214" spans="1:2">
      <c r="A214" s="2">
        <v>75.599999999999994</v>
      </c>
      <c r="B214" s="2">
        <v>32</v>
      </c>
    </row>
    <row r="215" spans="1:2">
      <c r="A215" s="2">
        <v>76.3</v>
      </c>
      <c r="B215" s="2">
        <v>31</v>
      </c>
    </row>
    <row r="216" spans="1:2">
      <c r="A216" s="2">
        <v>75</v>
      </c>
      <c r="B216" s="2">
        <v>30</v>
      </c>
    </row>
    <row r="217" spans="1:2">
      <c r="A217" s="2">
        <v>70.699999999999989</v>
      </c>
      <c r="B217" s="2">
        <v>29</v>
      </c>
    </row>
    <row r="218" spans="1:2">
      <c r="A218" s="2">
        <v>76.599999999999994</v>
      </c>
      <c r="B218" s="2">
        <v>32</v>
      </c>
    </row>
    <row r="219" spans="1:2">
      <c r="A219" s="2">
        <v>77.3</v>
      </c>
      <c r="B219" s="2">
        <v>31</v>
      </c>
    </row>
    <row r="220" spans="1:2">
      <c r="A220" s="2">
        <v>75</v>
      </c>
      <c r="B220" s="2">
        <v>30</v>
      </c>
    </row>
    <row r="221" spans="1:2">
      <c r="A221" s="2">
        <v>68.699999999999989</v>
      </c>
      <c r="B221" s="2">
        <v>29</v>
      </c>
    </row>
    <row r="222" spans="1:2">
      <c r="A222" s="2">
        <v>76.599999999999994</v>
      </c>
      <c r="B222" s="2">
        <v>32</v>
      </c>
    </row>
    <row r="223" spans="1:2">
      <c r="A223" s="2">
        <v>70.3</v>
      </c>
      <c r="B223" s="2">
        <v>31</v>
      </c>
    </row>
    <row r="224" spans="1:2">
      <c r="A224" s="2">
        <v>75</v>
      </c>
      <c r="B224" s="2">
        <v>30</v>
      </c>
    </row>
    <row r="225" spans="1:2">
      <c r="A225" s="2">
        <v>67.699999999999989</v>
      </c>
      <c r="B225" s="2">
        <v>29</v>
      </c>
    </row>
    <row r="226" spans="1:2">
      <c r="A226" s="2">
        <v>67.699999999999989</v>
      </c>
      <c r="B226" s="2">
        <v>29</v>
      </c>
    </row>
    <row r="227" spans="1:2">
      <c r="A227" s="2">
        <v>72.599999999999994</v>
      </c>
      <c r="B227" s="2">
        <v>32</v>
      </c>
    </row>
    <row r="228" spans="1:2">
      <c r="A228" s="2">
        <v>74.3</v>
      </c>
      <c r="B228" s="2">
        <v>31</v>
      </c>
    </row>
    <row r="229" spans="1:2">
      <c r="A229" s="2">
        <v>71</v>
      </c>
      <c r="B229" s="2">
        <v>30</v>
      </c>
    </row>
    <row r="230" spans="1:2">
      <c r="A230" s="2">
        <v>68</v>
      </c>
      <c r="B230" s="2">
        <v>30</v>
      </c>
    </row>
    <row r="231" spans="1:2">
      <c r="A231" s="2">
        <v>65.699999999999989</v>
      </c>
      <c r="B231" s="2">
        <v>29</v>
      </c>
    </row>
    <row r="232" spans="1:2">
      <c r="A232" s="2">
        <v>79.599999999999994</v>
      </c>
      <c r="B232" s="2">
        <v>32</v>
      </c>
    </row>
    <row r="233" spans="1:2">
      <c r="A233" s="2">
        <v>74.3</v>
      </c>
      <c r="B233" s="2">
        <v>31</v>
      </c>
    </row>
    <row r="234" spans="1:2">
      <c r="A234" s="2">
        <v>68</v>
      </c>
      <c r="B234" s="2">
        <v>30</v>
      </c>
    </row>
    <row r="235" spans="1:2">
      <c r="A235" s="2">
        <v>69</v>
      </c>
      <c r="B235" s="2">
        <v>30</v>
      </c>
    </row>
    <row r="236" spans="1:2">
      <c r="A236" s="2">
        <v>70.699999999999989</v>
      </c>
      <c r="B236" s="2">
        <v>29</v>
      </c>
    </row>
    <row r="237" spans="1:2">
      <c r="A237" s="2">
        <v>74.599999999999994</v>
      </c>
      <c r="B237" s="2">
        <v>32</v>
      </c>
    </row>
    <row r="238" spans="1:2">
      <c r="A238" s="2">
        <v>71</v>
      </c>
      <c r="B238" s="2">
        <v>30</v>
      </c>
    </row>
    <row r="239" spans="1:2">
      <c r="A239" s="2">
        <v>70</v>
      </c>
      <c r="B239" s="2">
        <v>30</v>
      </c>
    </row>
    <row r="240" spans="1:2">
      <c r="A240" s="2">
        <v>65.699999999999989</v>
      </c>
      <c r="B240" s="2">
        <v>29</v>
      </c>
    </row>
    <row r="241" spans="1:2">
      <c r="A241" s="2">
        <v>77.599999999999994</v>
      </c>
      <c r="B241" s="2">
        <v>32</v>
      </c>
    </row>
    <row r="242" spans="1:2">
      <c r="A242" s="2">
        <v>75</v>
      </c>
      <c r="B242" s="2">
        <v>30</v>
      </c>
    </row>
    <row r="243" spans="1:2">
      <c r="A243" s="2">
        <v>72</v>
      </c>
      <c r="B243" s="2">
        <v>30</v>
      </c>
    </row>
    <row r="244" spans="1:2">
      <c r="A244" s="2">
        <v>67.699999999999989</v>
      </c>
      <c r="B244" s="2">
        <v>29</v>
      </c>
    </row>
    <row r="245" spans="1:2">
      <c r="A245" s="2">
        <v>71.699999999999989</v>
      </c>
      <c r="B245" s="2">
        <v>29</v>
      </c>
    </row>
    <row r="246" spans="1:2">
      <c r="A246" s="2">
        <v>67.399999999999991</v>
      </c>
      <c r="B246" s="2">
        <v>28</v>
      </c>
    </row>
    <row r="247" spans="1:2">
      <c r="A247" s="2">
        <v>61.099999999999994</v>
      </c>
      <c r="B247" s="2">
        <v>27</v>
      </c>
    </row>
    <row r="248" spans="1:2">
      <c r="A248" s="2">
        <v>59.8</v>
      </c>
      <c r="B248" s="2">
        <v>26</v>
      </c>
    </row>
    <row r="249" spans="1:2">
      <c r="A249" s="2">
        <v>61.8</v>
      </c>
      <c r="B249" s="2">
        <v>26</v>
      </c>
    </row>
    <row r="250" spans="1:2">
      <c r="A250" s="2">
        <v>71.699999999999989</v>
      </c>
      <c r="B250" s="2">
        <v>29</v>
      </c>
    </row>
    <row r="251" spans="1:2">
      <c r="A251" s="2">
        <v>68.399999999999991</v>
      </c>
      <c r="B251" s="2">
        <v>28</v>
      </c>
    </row>
    <row r="252" spans="1:2">
      <c r="A252" s="2">
        <v>65.099999999999994</v>
      </c>
      <c r="B252" s="2">
        <v>27</v>
      </c>
    </row>
    <row r="253" spans="1:2">
      <c r="A253" s="2">
        <v>64.8</v>
      </c>
      <c r="B253" s="2">
        <v>26</v>
      </c>
    </row>
    <row r="254" spans="1:2">
      <c r="A254" s="2">
        <v>61.8</v>
      </c>
      <c r="B254" s="2">
        <v>26</v>
      </c>
    </row>
    <row r="255" spans="1:2">
      <c r="A255" s="2">
        <v>68.399999999999991</v>
      </c>
      <c r="B255" s="2">
        <v>28</v>
      </c>
    </row>
    <row r="256" spans="1:2">
      <c r="A256" s="2">
        <v>61.099999999999994</v>
      </c>
      <c r="B256" s="2">
        <v>27</v>
      </c>
    </row>
    <row r="257" spans="1:2">
      <c r="A257" s="2">
        <v>64.8</v>
      </c>
      <c r="B257" s="2">
        <v>26</v>
      </c>
    </row>
    <row r="258" spans="1:2">
      <c r="A258" s="2">
        <v>63.8</v>
      </c>
      <c r="B258" s="2">
        <v>26</v>
      </c>
    </row>
    <row r="259" spans="1:2">
      <c r="A259" s="2">
        <v>63.399999999999991</v>
      </c>
      <c r="B259" s="2">
        <v>28</v>
      </c>
    </row>
    <row r="260" spans="1:2">
      <c r="A260" s="2">
        <v>68.099999999999994</v>
      </c>
      <c r="B260" s="2">
        <v>27</v>
      </c>
    </row>
    <row r="261" spans="1:2">
      <c r="A261" s="2">
        <v>59.8</v>
      </c>
      <c r="B261" s="2">
        <v>26</v>
      </c>
    </row>
    <row r="262" spans="1:2">
      <c r="A262" s="2">
        <v>64.8</v>
      </c>
      <c r="B262" s="2">
        <v>26</v>
      </c>
    </row>
    <row r="263" spans="1:2">
      <c r="A263" s="2">
        <v>67.399999999999991</v>
      </c>
      <c r="B263" s="2">
        <v>28</v>
      </c>
    </row>
    <row r="264" spans="1:2">
      <c r="A264" s="2">
        <v>67.099999999999994</v>
      </c>
      <c r="B264" s="2">
        <v>27</v>
      </c>
    </row>
    <row r="265" spans="1:2">
      <c r="A265" s="2">
        <v>59.8</v>
      </c>
      <c r="B265" s="2">
        <v>26</v>
      </c>
    </row>
    <row r="266" spans="1:2">
      <c r="A266" s="2">
        <v>64.8</v>
      </c>
      <c r="B266" s="2">
        <v>26</v>
      </c>
    </row>
    <row r="267" spans="1:2">
      <c r="A267" s="2">
        <v>63.399999999999991</v>
      </c>
      <c r="B267" s="2">
        <v>28</v>
      </c>
    </row>
    <row r="268" spans="1:2">
      <c r="A268" s="2">
        <v>63.399999999999991</v>
      </c>
      <c r="B268" s="2">
        <v>28</v>
      </c>
    </row>
    <row r="269" spans="1:2">
      <c r="A269" s="2">
        <v>61.099999999999994</v>
      </c>
      <c r="B269" s="2">
        <v>27</v>
      </c>
    </row>
    <row r="270" spans="1:2">
      <c r="A270" s="2">
        <v>61.8</v>
      </c>
      <c r="B270" s="2">
        <v>26</v>
      </c>
    </row>
    <row r="271" spans="1:2">
      <c r="A271" s="2">
        <v>70.699999999999989</v>
      </c>
      <c r="B271" s="2">
        <v>29</v>
      </c>
    </row>
    <row r="272" spans="1:2">
      <c r="A272" s="2">
        <v>67.399999999999991</v>
      </c>
      <c r="B272" s="2">
        <v>28</v>
      </c>
    </row>
    <row r="273" spans="1:2">
      <c r="A273" s="2">
        <v>66.099999999999994</v>
      </c>
      <c r="B273" s="2">
        <v>27</v>
      </c>
    </row>
    <row r="274" spans="1:2">
      <c r="A274" s="2">
        <v>64.8</v>
      </c>
      <c r="B274" s="2">
        <v>26</v>
      </c>
    </row>
    <row r="275" spans="1:2">
      <c r="A275" s="2">
        <v>56.499999999999993</v>
      </c>
      <c r="B275" s="2">
        <v>25</v>
      </c>
    </row>
    <row r="276" spans="1:2">
      <c r="A276" s="2">
        <v>58.499999999999993</v>
      </c>
      <c r="B276" s="2">
        <v>25</v>
      </c>
    </row>
    <row r="277" spans="1:2">
      <c r="A277" s="2">
        <v>59.199999999999996</v>
      </c>
      <c r="B277" s="2">
        <v>24</v>
      </c>
    </row>
    <row r="278" spans="1:2">
      <c r="A278" s="2">
        <v>61.199999999999996</v>
      </c>
      <c r="B278" s="2">
        <v>24</v>
      </c>
    </row>
    <row r="279" spans="1:2">
      <c r="A279" s="2">
        <v>60.499999999999993</v>
      </c>
      <c r="B279" s="2">
        <v>25</v>
      </c>
    </row>
    <row r="280" spans="1:2">
      <c r="A280" s="2">
        <v>62.499999999999993</v>
      </c>
      <c r="B280" s="2">
        <v>25</v>
      </c>
    </row>
    <row r="281" spans="1:2">
      <c r="A281" s="2">
        <v>63.499999999999993</v>
      </c>
      <c r="B281" s="2">
        <v>25</v>
      </c>
    </row>
    <row r="282" spans="1:2">
      <c r="A282" s="2">
        <v>60.199999999999996</v>
      </c>
      <c r="B282" s="2">
        <v>24</v>
      </c>
    </row>
    <row r="283" spans="1:2">
      <c r="A283" s="2">
        <v>63.499999999999993</v>
      </c>
      <c r="B283" s="2">
        <v>25</v>
      </c>
    </row>
    <row r="284" spans="1:2">
      <c r="A284" s="2">
        <v>58.499999999999993</v>
      </c>
      <c r="B284" s="2">
        <v>25</v>
      </c>
    </row>
    <row r="285" spans="1:2">
      <c r="A285" s="2">
        <v>61.499999999999993</v>
      </c>
      <c r="B285" s="2">
        <v>25</v>
      </c>
    </row>
    <row r="286" spans="1:2">
      <c r="A286" s="2">
        <v>58.199999999999996</v>
      </c>
      <c r="B286" s="2">
        <v>24</v>
      </c>
    </row>
    <row r="287" spans="1:2">
      <c r="A287" s="2">
        <v>61.499999999999993</v>
      </c>
      <c r="B287" s="2">
        <v>25</v>
      </c>
    </row>
    <row r="288" spans="1:2">
      <c r="A288" s="2">
        <v>59.499999999999993</v>
      </c>
      <c r="B288" s="2">
        <v>25</v>
      </c>
    </row>
    <row r="289" spans="1:2">
      <c r="A289" s="2">
        <v>61.499999999999993</v>
      </c>
      <c r="B289" s="2">
        <v>25</v>
      </c>
    </row>
    <row r="290" spans="1:2">
      <c r="A290" s="2">
        <v>58.199999999999996</v>
      </c>
      <c r="B290" s="2">
        <v>24</v>
      </c>
    </row>
    <row r="291" spans="1:2">
      <c r="A291" s="2">
        <v>58.499999999999993</v>
      </c>
      <c r="B291" s="2">
        <v>25</v>
      </c>
    </row>
    <row r="292" spans="1:2">
      <c r="A292" s="2">
        <v>62.499999999999993</v>
      </c>
      <c r="B292" s="2">
        <v>25</v>
      </c>
    </row>
    <row r="293" spans="1:2">
      <c r="A293" s="2">
        <v>60.499999999999993</v>
      </c>
      <c r="B293" s="2">
        <v>25</v>
      </c>
    </row>
    <row r="294" spans="1:2">
      <c r="A294" s="2">
        <v>60.199999999999996</v>
      </c>
      <c r="B294" s="2">
        <v>24</v>
      </c>
    </row>
    <row r="295" spans="1:2">
      <c r="A295" s="2">
        <v>56.199999999999996</v>
      </c>
      <c r="B295" s="2">
        <v>24</v>
      </c>
    </row>
    <row r="296" spans="1:2">
      <c r="A296" s="2">
        <v>57.499999999999993</v>
      </c>
      <c r="B296" s="2">
        <v>25</v>
      </c>
    </row>
    <row r="297" spans="1:2">
      <c r="A297" s="2">
        <v>58.499999999999993</v>
      </c>
      <c r="B297" s="2">
        <v>25</v>
      </c>
    </row>
    <row r="298" spans="1:2">
      <c r="A298" s="2">
        <v>61.499999999999993</v>
      </c>
      <c r="B298" s="2">
        <v>25</v>
      </c>
    </row>
    <row r="299" spans="1:2">
      <c r="A299" s="2">
        <v>61.199999999999996</v>
      </c>
      <c r="B299" s="2">
        <v>24</v>
      </c>
    </row>
    <row r="300" spans="1:2">
      <c r="A300" s="2">
        <v>54.199999999999996</v>
      </c>
      <c r="B300" s="2">
        <v>24</v>
      </c>
    </row>
    <row r="301" spans="1:2">
      <c r="A301" s="2">
        <v>62.8</v>
      </c>
      <c r="B301" s="2">
        <v>26</v>
      </c>
    </row>
    <row r="302" spans="1:2">
      <c r="A302" s="2">
        <v>57.499999999999993</v>
      </c>
      <c r="B302" s="2">
        <v>25</v>
      </c>
    </row>
    <row r="303" spans="1:2">
      <c r="A303" s="2">
        <v>61.499999999999993</v>
      </c>
      <c r="B303" s="2">
        <v>25</v>
      </c>
    </row>
    <row r="304" spans="1:2">
      <c r="A304" s="2">
        <v>58.199999999999996</v>
      </c>
      <c r="B304" s="2">
        <v>24</v>
      </c>
    </row>
    <row r="305" spans="1:2">
      <c r="A305" s="2">
        <v>54.199999999999996</v>
      </c>
      <c r="B305" s="2">
        <v>24</v>
      </c>
    </row>
    <row r="306" spans="1:2">
      <c r="A306" s="2">
        <v>51.9</v>
      </c>
      <c r="B306" s="2">
        <v>23</v>
      </c>
    </row>
    <row r="307" spans="1:2">
      <c r="A307" s="2">
        <v>53.599999999999994</v>
      </c>
      <c r="B307" s="2">
        <v>22</v>
      </c>
    </row>
    <row r="308" spans="1:2">
      <c r="A308" s="2">
        <v>51.3</v>
      </c>
      <c r="B308" s="2">
        <v>21</v>
      </c>
    </row>
    <row r="309" spans="1:2">
      <c r="A309" s="2">
        <v>48.699999999999996</v>
      </c>
      <c r="B309" s="2">
        <v>19</v>
      </c>
    </row>
    <row r="310" spans="1:2">
      <c r="A310" s="2">
        <v>55.9</v>
      </c>
      <c r="B310" s="2">
        <v>23</v>
      </c>
    </row>
    <row r="311" spans="1:2">
      <c r="A311" s="2">
        <v>51.599999999999994</v>
      </c>
      <c r="B311" s="2">
        <v>22</v>
      </c>
    </row>
    <row r="312" spans="1:2">
      <c r="A312" s="2">
        <v>52.3</v>
      </c>
      <c r="B312" s="2">
        <v>21</v>
      </c>
    </row>
    <row r="313" spans="1:2">
      <c r="A313" s="2">
        <v>44.699999999999996</v>
      </c>
      <c r="B313" s="2">
        <v>19</v>
      </c>
    </row>
    <row r="314" spans="1:2">
      <c r="A314" s="2">
        <v>53.9</v>
      </c>
      <c r="B314" s="2">
        <v>23</v>
      </c>
    </row>
    <row r="315" spans="1:2">
      <c r="A315" s="2">
        <v>54.599999999999994</v>
      </c>
      <c r="B315" s="2">
        <v>22</v>
      </c>
    </row>
    <row r="316" spans="1:2">
      <c r="A316" s="2">
        <v>47.3</v>
      </c>
      <c r="B316" s="2">
        <v>21</v>
      </c>
    </row>
    <row r="317" spans="1:2">
      <c r="A317" s="2">
        <v>49.699999999999996</v>
      </c>
      <c r="B317" s="2">
        <v>19</v>
      </c>
    </row>
    <row r="318" spans="1:2">
      <c r="A318" s="2">
        <v>44.699999999999996</v>
      </c>
      <c r="B318" s="2">
        <v>19</v>
      </c>
    </row>
    <row r="319" spans="1:2">
      <c r="A319" s="2">
        <v>55.9</v>
      </c>
      <c r="B319" s="2">
        <v>23</v>
      </c>
    </row>
    <row r="320" spans="1:2">
      <c r="A320" s="2">
        <v>55.9</v>
      </c>
      <c r="B320" s="2">
        <v>23</v>
      </c>
    </row>
    <row r="321" spans="1:2">
      <c r="A321" s="2">
        <v>47.3</v>
      </c>
      <c r="B321" s="2">
        <v>21</v>
      </c>
    </row>
    <row r="322" spans="1:2">
      <c r="A322" s="2">
        <v>46</v>
      </c>
      <c r="B322" s="2">
        <v>20</v>
      </c>
    </row>
    <row r="323" spans="1:2">
      <c r="A323" s="2">
        <v>48.699999999999996</v>
      </c>
      <c r="B323" s="2">
        <v>19</v>
      </c>
    </row>
    <row r="324" spans="1:2">
      <c r="A324" s="2">
        <v>55.9</v>
      </c>
      <c r="B324" s="2">
        <v>23</v>
      </c>
    </row>
    <row r="325" spans="1:2">
      <c r="A325" s="2">
        <v>55.599999999999994</v>
      </c>
      <c r="B325" s="2">
        <v>22</v>
      </c>
    </row>
    <row r="326" spans="1:2">
      <c r="A326" s="2">
        <v>47</v>
      </c>
      <c r="B326" s="2">
        <v>20</v>
      </c>
    </row>
    <row r="327" spans="1:2">
      <c r="A327" s="2">
        <v>48.699999999999996</v>
      </c>
      <c r="B327" s="2">
        <v>19</v>
      </c>
    </row>
    <row r="328" spans="1:2">
      <c r="A328" s="2">
        <v>51.9</v>
      </c>
      <c r="B328" s="2">
        <v>23</v>
      </c>
    </row>
    <row r="329" spans="1:2">
      <c r="A329" s="2">
        <v>53.599999999999994</v>
      </c>
      <c r="B329" s="2">
        <v>22</v>
      </c>
    </row>
    <row r="330" spans="1:2">
      <c r="A330" s="2">
        <v>49</v>
      </c>
      <c r="B330" s="2">
        <v>20</v>
      </c>
    </row>
    <row r="331" spans="1:2">
      <c r="A331" s="2">
        <v>49.699999999999996</v>
      </c>
      <c r="B331" s="2">
        <v>19</v>
      </c>
    </row>
    <row r="332" spans="1:2">
      <c r="A332" s="2">
        <v>53.9</v>
      </c>
      <c r="B332" s="2">
        <v>23</v>
      </c>
    </row>
    <row r="333" spans="1:2">
      <c r="A333" s="2">
        <v>54.599999999999994</v>
      </c>
      <c r="B333" s="2">
        <v>22</v>
      </c>
    </row>
    <row r="334" spans="1:2">
      <c r="A334" s="2">
        <v>50</v>
      </c>
      <c r="B334" s="2">
        <v>20</v>
      </c>
    </row>
    <row r="335" spans="1:2">
      <c r="A335" s="2">
        <v>44.699999999999996</v>
      </c>
      <c r="B335" s="2">
        <v>19</v>
      </c>
    </row>
    <row r="336" spans="1:2">
      <c r="A336" s="2">
        <v>48.699999999999996</v>
      </c>
      <c r="B336" s="2">
        <v>19</v>
      </c>
    </row>
    <row r="337" spans="1:2">
      <c r="A337" s="2">
        <v>44.099999999999994</v>
      </c>
      <c r="B337" s="2">
        <v>17</v>
      </c>
    </row>
    <row r="338" spans="1:2">
      <c r="A338" s="2">
        <v>33.5</v>
      </c>
      <c r="B338" s="2">
        <v>15</v>
      </c>
    </row>
    <row r="339" spans="1:2">
      <c r="A339" s="2">
        <v>34.9</v>
      </c>
      <c r="B339" s="2">
        <v>13</v>
      </c>
    </row>
    <row r="340" spans="1:2">
      <c r="A340" s="2">
        <v>22</v>
      </c>
      <c r="B340" s="2">
        <v>10</v>
      </c>
    </row>
    <row r="341" spans="1:2">
      <c r="A341" s="2">
        <v>44.699999999999996</v>
      </c>
      <c r="B341" s="2">
        <v>19</v>
      </c>
    </row>
    <row r="342" spans="1:2">
      <c r="A342" s="2">
        <v>42.099999999999994</v>
      </c>
      <c r="B342" s="2">
        <v>17</v>
      </c>
    </row>
    <row r="343" spans="1:2">
      <c r="A343" s="2">
        <v>40.5</v>
      </c>
      <c r="B343" s="2">
        <v>15</v>
      </c>
    </row>
    <row r="344" spans="1:2">
      <c r="A344" s="2">
        <v>31.199999999999996</v>
      </c>
      <c r="B344" s="2">
        <v>14</v>
      </c>
    </row>
    <row r="345" spans="1:2">
      <c r="A345" s="2">
        <v>31.299999999999997</v>
      </c>
      <c r="B345" s="2">
        <v>11</v>
      </c>
    </row>
    <row r="346" spans="1:2">
      <c r="A346" s="2">
        <v>45.099999999999994</v>
      </c>
      <c r="B346" s="2">
        <v>17</v>
      </c>
    </row>
    <row r="347" spans="1:2">
      <c r="A347" s="2">
        <v>33.5</v>
      </c>
      <c r="B347" s="2">
        <v>15</v>
      </c>
    </row>
    <row r="348" spans="1:2">
      <c r="A348" s="2">
        <v>32.199999999999996</v>
      </c>
      <c r="B348" s="2">
        <v>14</v>
      </c>
    </row>
    <row r="349" spans="1:2">
      <c r="A349" s="2">
        <v>31.9</v>
      </c>
      <c r="B349" s="2">
        <v>13</v>
      </c>
    </row>
    <row r="350" spans="1:2">
      <c r="A350" s="2">
        <v>42.099999999999994</v>
      </c>
      <c r="B350" s="2">
        <v>17</v>
      </c>
    </row>
    <row r="351" spans="1:2">
      <c r="A351" s="2">
        <v>35.5</v>
      </c>
      <c r="B351" s="2">
        <v>15</v>
      </c>
    </row>
    <row r="352" spans="1:2">
      <c r="A352" s="2">
        <v>32.199999999999996</v>
      </c>
      <c r="B352" s="2">
        <v>14</v>
      </c>
    </row>
    <row r="353" spans="1:2">
      <c r="A353" s="2">
        <v>30.9</v>
      </c>
      <c r="B353" s="2">
        <v>13</v>
      </c>
    </row>
    <row r="354" spans="1:2">
      <c r="A354" s="2">
        <v>41.4</v>
      </c>
      <c r="B354" s="2">
        <v>18</v>
      </c>
    </row>
    <row r="355" spans="1:2">
      <c r="A355" s="2">
        <v>36.799999999999997</v>
      </c>
      <c r="B355" s="2">
        <v>16</v>
      </c>
    </row>
    <row r="356" spans="1:2">
      <c r="A356" s="2">
        <v>40.5</v>
      </c>
      <c r="B356" s="2">
        <v>15</v>
      </c>
    </row>
    <row r="357" spans="1:2">
      <c r="A357" s="2">
        <v>30.9</v>
      </c>
      <c r="B357" s="2">
        <v>13</v>
      </c>
    </row>
    <row r="358" spans="1:2">
      <c r="A358" s="2">
        <v>42.4</v>
      </c>
      <c r="B358" s="2">
        <v>18</v>
      </c>
    </row>
    <row r="359" spans="1:2">
      <c r="A359" s="2">
        <v>35.799999999999997</v>
      </c>
      <c r="B359" s="2">
        <v>16</v>
      </c>
    </row>
    <row r="360" spans="1:2">
      <c r="A360" s="2">
        <v>35.5</v>
      </c>
      <c r="B360" s="2">
        <v>15</v>
      </c>
    </row>
    <row r="361" spans="1:2">
      <c r="A361" s="2">
        <v>28.9</v>
      </c>
      <c r="B361" s="2">
        <v>13</v>
      </c>
    </row>
    <row r="362" spans="1:2">
      <c r="A362" s="2">
        <v>42.699999999999996</v>
      </c>
      <c r="B362" s="2">
        <v>19</v>
      </c>
    </row>
    <row r="363" spans="1:2">
      <c r="A363" s="2">
        <v>37.799999999999997</v>
      </c>
      <c r="B363" s="2">
        <v>16</v>
      </c>
    </row>
    <row r="364" spans="1:2">
      <c r="A364" s="2">
        <v>39.5</v>
      </c>
      <c r="B364" s="2">
        <v>15</v>
      </c>
    </row>
    <row r="365" spans="1:2">
      <c r="A365" s="2">
        <v>30.9</v>
      </c>
      <c r="B365" s="2">
        <v>13</v>
      </c>
    </row>
    <row r="366" spans="1:2">
      <c r="A366" s="2">
        <v>15.099999999999998</v>
      </c>
      <c r="B366" s="2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DA6C-A65C-4F89-AD4C-0995DF712C61}">
  <sheetPr>
    <tabColor rgb="FFC00000"/>
  </sheetPr>
  <dimension ref="A1:D366"/>
  <sheetViews>
    <sheetView workbookViewId="0" xr3:uid="{76EC7D90-8F1E-5C09-8181-C860C6CA74B6}">
      <selection activeCell="S25" sqref="S25"/>
    </sheetView>
  </sheetViews>
  <sheetFormatPr defaultRowHeight="15"/>
  <sheetData>
    <row r="1" spans="1:4">
      <c r="A1" t="s">
        <v>25</v>
      </c>
      <c r="B1" t="s">
        <v>26</v>
      </c>
      <c r="D1" t="s">
        <v>349</v>
      </c>
    </row>
    <row r="2" spans="1:4">
      <c r="A2">
        <v>10</v>
      </c>
      <c r="B2">
        <v>2</v>
      </c>
      <c r="D2">
        <f>CORREL(A2:A366,B2:B366)</f>
        <v>-0.90921393241010251</v>
      </c>
    </row>
    <row r="3" spans="1:4">
      <c r="A3">
        <v>13</v>
      </c>
      <c r="B3">
        <v>1.33</v>
      </c>
    </row>
    <row r="4" spans="1:4">
      <c r="A4">
        <v>15</v>
      </c>
      <c r="B4">
        <v>1.33</v>
      </c>
    </row>
    <row r="5" spans="1:4">
      <c r="A5">
        <v>17</v>
      </c>
      <c r="B5">
        <v>1.05</v>
      </c>
    </row>
    <row r="6" spans="1:4">
      <c r="A6">
        <v>18</v>
      </c>
      <c r="B6">
        <v>1</v>
      </c>
    </row>
    <row r="7" spans="1:4">
      <c r="A7">
        <v>11</v>
      </c>
      <c r="B7">
        <v>1.54</v>
      </c>
    </row>
    <row r="8" spans="1:4">
      <c r="A8">
        <v>13</v>
      </c>
      <c r="B8">
        <v>1.54</v>
      </c>
    </row>
    <row r="9" spans="1:4">
      <c r="A9">
        <v>15</v>
      </c>
      <c r="B9">
        <v>1.18</v>
      </c>
    </row>
    <row r="10" spans="1:4">
      <c r="A10">
        <v>17</v>
      </c>
      <c r="B10">
        <v>1.18</v>
      </c>
    </row>
    <row r="11" spans="1:4">
      <c r="A11">
        <v>18</v>
      </c>
      <c r="B11">
        <v>1.05</v>
      </c>
    </row>
    <row r="12" spans="1:4">
      <c r="A12">
        <v>12</v>
      </c>
      <c r="B12">
        <v>1.54</v>
      </c>
    </row>
    <row r="13" spans="1:4">
      <c r="A13">
        <v>14</v>
      </c>
      <c r="B13">
        <v>1.33</v>
      </c>
    </row>
    <row r="14" spans="1:4">
      <c r="A14">
        <v>15</v>
      </c>
      <c r="B14">
        <v>1.33</v>
      </c>
    </row>
    <row r="15" spans="1:4">
      <c r="A15">
        <v>17</v>
      </c>
      <c r="B15">
        <v>1.05</v>
      </c>
    </row>
    <row r="16" spans="1:4">
      <c r="A16">
        <v>18</v>
      </c>
      <c r="B16">
        <v>1.1100000000000001</v>
      </c>
    </row>
    <row r="17" spans="1:2">
      <c r="A17">
        <v>12</v>
      </c>
      <c r="B17">
        <v>1.67</v>
      </c>
    </row>
    <row r="18" spans="1:2">
      <c r="A18">
        <v>14</v>
      </c>
      <c r="B18">
        <v>1.43</v>
      </c>
    </row>
    <row r="19" spans="1:2">
      <c r="A19">
        <v>16</v>
      </c>
      <c r="B19">
        <v>1.18</v>
      </c>
    </row>
    <row r="20" spans="1:2">
      <c r="A20">
        <v>17</v>
      </c>
      <c r="B20">
        <v>1.18</v>
      </c>
    </row>
    <row r="21" spans="1:2">
      <c r="A21">
        <v>12</v>
      </c>
      <c r="B21">
        <v>1.43</v>
      </c>
    </row>
    <row r="22" spans="1:2">
      <c r="A22">
        <v>14</v>
      </c>
      <c r="B22">
        <v>1.25</v>
      </c>
    </row>
    <row r="23" spans="1:2">
      <c r="A23">
        <v>16</v>
      </c>
      <c r="B23">
        <v>1.1100000000000001</v>
      </c>
    </row>
    <row r="24" spans="1:2">
      <c r="A24">
        <v>17</v>
      </c>
      <c r="B24">
        <v>1.05</v>
      </c>
    </row>
    <row r="25" spans="1:2">
      <c r="A25">
        <v>12</v>
      </c>
      <c r="B25">
        <v>1.54</v>
      </c>
    </row>
    <row r="26" spans="1:2">
      <c r="A26">
        <v>14</v>
      </c>
      <c r="B26">
        <v>1.25</v>
      </c>
    </row>
    <row r="27" spans="1:2">
      <c r="A27">
        <v>16</v>
      </c>
      <c r="B27">
        <v>1.25</v>
      </c>
    </row>
    <row r="28" spans="1:2">
      <c r="A28">
        <v>17</v>
      </c>
      <c r="B28">
        <v>1.05</v>
      </c>
    </row>
    <row r="29" spans="1:2">
      <c r="A29">
        <v>13</v>
      </c>
      <c r="B29">
        <v>1.33</v>
      </c>
    </row>
    <row r="30" spans="1:2">
      <c r="A30">
        <v>14</v>
      </c>
      <c r="B30">
        <v>1.33</v>
      </c>
    </row>
    <row r="31" spans="1:2">
      <c r="A31">
        <v>17</v>
      </c>
      <c r="B31">
        <v>1.05</v>
      </c>
    </row>
    <row r="32" spans="1:2">
      <c r="A32">
        <v>18</v>
      </c>
      <c r="B32">
        <v>1.05</v>
      </c>
    </row>
    <row r="33" spans="1:2">
      <c r="A33">
        <v>18</v>
      </c>
      <c r="B33">
        <v>1</v>
      </c>
    </row>
    <row r="34" spans="1:2">
      <c r="A34">
        <v>20</v>
      </c>
      <c r="B34">
        <v>1</v>
      </c>
    </row>
    <row r="35" spans="1:2">
      <c r="A35">
        <v>21</v>
      </c>
      <c r="B35">
        <v>0.87</v>
      </c>
    </row>
    <row r="36" spans="1:2">
      <c r="A36">
        <v>22</v>
      </c>
      <c r="B36">
        <v>0.83</v>
      </c>
    </row>
    <row r="37" spans="1:2">
      <c r="A37">
        <v>18</v>
      </c>
      <c r="B37">
        <v>1.1100000000000001</v>
      </c>
    </row>
    <row r="38" spans="1:2">
      <c r="A38">
        <v>20</v>
      </c>
      <c r="B38">
        <v>0.95</v>
      </c>
    </row>
    <row r="39" spans="1:2">
      <c r="A39">
        <v>21</v>
      </c>
      <c r="B39">
        <v>0.87</v>
      </c>
    </row>
    <row r="40" spans="1:2">
      <c r="A40">
        <v>22</v>
      </c>
      <c r="B40">
        <v>0.87</v>
      </c>
    </row>
    <row r="41" spans="1:2">
      <c r="A41">
        <v>19</v>
      </c>
      <c r="B41">
        <v>1</v>
      </c>
    </row>
    <row r="42" spans="1:2">
      <c r="A42">
        <v>20</v>
      </c>
      <c r="B42">
        <v>0.91</v>
      </c>
    </row>
    <row r="43" spans="1:2">
      <c r="A43">
        <v>21</v>
      </c>
      <c r="B43">
        <v>0.91</v>
      </c>
    </row>
    <row r="44" spans="1:2">
      <c r="A44">
        <v>22</v>
      </c>
      <c r="B44">
        <v>0.83</v>
      </c>
    </row>
    <row r="45" spans="1:2">
      <c r="A45">
        <v>18</v>
      </c>
      <c r="B45">
        <v>1.1100000000000001</v>
      </c>
    </row>
    <row r="46" spans="1:2">
      <c r="A46">
        <v>19</v>
      </c>
      <c r="B46">
        <v>0.95</v>
      </c>
    </row>
    <row r="47" spans="1:2">
      <c r="A47">
        <v>20</v>
      </c>
      <c r="B47">
        <v>0.91</v>
      </c>
    </row>
    <row r="48" spans="1:2">
      <c r="A48">
        <v>21</v>
      </c>
      <c r="B48">
        <v>0.87</v>
      </c>
    </row>
    <row r="49" spans="1:2">
      <c r="A49">
        <v>18</v>
      </c>
      <c r="B49">
        <v>1</v>
      </c>
    </row>
    <row r="50" spans="1:2">
      <c r="A50">
        <v>19</v>
      </c>
      <c r="B50">
        <v>0.95</v>
      </c>
    </row>
    <row r="51" spans="1:2">
      <c r="A51">
        <v>20</v>
      </c>
      <c r="B51">
        <v>0.95</v>
      </c>
    </row>
    <row r="52" spans="1:2">
      <c r="A52">
        <v>21</v>
      </c>
      <c r="B52">
        <v>0.95</v>
      </c>
    </row>
    <row r="53" spans="1:2">
      <c r="A53">
        <v>18</v>
      </c>
      <c r="B53">
        <v>1</v>
      </c>
    </row>
    <row r="54" spans="1:2">
      <c r="A54">
        <v>19</v>
      </c>
      <c r="B54">
        <v>0.95</v>
      </c>
    </row>
    <row r="55" spans="1:2">
      <c r="A55">
        <v>20</v>
      </c>
      <c r="B55">
        <v>1</v>
      </c>
    </row>
    <row r="56" spans="1:2">
      <c r="A56">
        <v>21</v>
      </c>
      <c r="B56">
        <v>0.87</v>
      </c>
    </row>
    <row r="57" spans="1:2">
      <c r="A57">
        <v>18</v>
      </c>
      <c r="B57">
        <v>1</v>
      </c>
    </row>
    <row r="58" spans="1:2">
      <c r="A58">
        <v>19</v>
      </c>
      <c r="B58">
        <v>1.05</v>
      </c>
    </row>
    <row r="59" spans="1:2">
      <c r="A59">
        <v>20</v>
      </c>
      <c r="B59">
        <v>1</v>
      </c>
    </row>
    <row r="60" spans="1:2">
      <c r="A60">
        <v>22</v>
      </c>
      <c r="B60">
        <v>0.91</v>
      </c>
    </row>
    <row r="61" spans="1:2">
      <c r="A61">
        <v>23</v>
      </c>
      <c r="B61">
        <v>0.87</v>
      </c>
    </row>
    <row r="62" spans="1:2">
      <c r="A62">
        <v>24</v>
      </c>
      <c r="B62">
        <v>0.8</v>
      </c>
    </row>
    <row r="63" spans="1:2">
      <c r="A63">
        <v>24</v>
      </c>
      <c r="B63">
        <v>0.77</v>
      </c>
    </row>
    <row r="64" spans="1:2">
      <c r="A64">
        <v>25</v>
      </c>
      <c r="B64">
        <v>0.77</v>
      </c>
    </row>
    <row r="65" spans="1:2">
      <c r="A65">
        <v>23</v>
      </c>
      <c r="B65">
        <v>0.87</v>
      </c>
    </row>
    <row r="66" spans="1:2">
      <c r="A66">
        <v>24</v>
      </c>
      <c r="B66">
        <v>0.77</v>
      </c>
    </row>
    <row r="67" spans="1:2">
      <c r="A67">
        <v>24</v>
      </c>
      <c r="B67">
        <v>0.77</v>
      </c>
    </row>
    <row r="68" spans="1:2">
      <c r="A68">
        <v>25</v>
      </c>
      <c r="B68">
        <v>0.77</v>
      </c>
    </row>
    <row r="69" spans="1:2">
      <c r="A69">
        <v>23</v>
      </c>
      <c r="B69">
        <v>0.8</v>
      </c>
    </row>
    <row r="70" spans="1:2">
      <c r="A70">
        <v>24</v>
      </c>
      <c r="B70">
        <v>0.83</v>
      </c>
    </row>
    <row r="71" spans="1:2">
      <c r="A71">
        <v>24</v>
      </c>
      <c r="B71">
        <v>0.83</v>
      </c>
    </row>
    <row r="72" spans="1:2">
      <c r="A72">
        <v>25</v>
      </c>
      <c r="B72">
        <v>0.74</v>
      </c>
    </row>
    <row r="73" spans="1:2">
      <c r="A73">
        <v>23</v>
      </c>
      <c r="B73">
        <v>0.87</v>
      </c>
    </row>
    <row r="74" spans="1:2">
      <c r="A74">
        <v>23</v>
      </c>
      <c r="B74">
        <v>0.87</v>
      </c>
    </row>
    <row r="75" spans="1:2">
      <c r="A75">
        <v>24</v>
      </c>
      <c r="B75">
        <v>0.83</v>
      </c>
    </row>
    <row r="76" spans="1:2">
      <c r="A76">
        <v>24</v>
      </c>
      <c r="B76">
        <v>0.83</v>
      </c>
    </row>
    <row r="77" spans="1:2">
      <c r="A77">
        <v>25</v>
      </c>
      <c r="B77">
        <v>0.77</v>
      </c>
    </row>
    <row r="78" spans="1:2">
      <c r="A78">
        <v>23</v>
      </c>
      <c r="B78">
        <v>0.83</v>
      </c>
    </row>
    <row r="79" spans="1:2">
      <c r="A79">
        <v>23</v>
      </c>
      <c r="B79">
        <v>0.83</v>
      </c>
    </row>
    <row r="80" spans="1:2">
      <c r="A80">
        <v>24</v>
      </c>
      <c r="B80">
        <v>0.77</v>
      </c>
    </row>
    <row r="81" spans="1:2">
      <c r="A81">
        <v>24</v>
      </c>
      <c r="B81">
        <v>0.83</v>
      </c>
    </row>
    <row r="82" spans="1:2">
      <c r="A82">
        <v>25</v>
      </c>
      <c r="B82">
        <v>0.74</v>
      </c>
    </row>
    <row r="83" spans="1:2">
      <c r="A83">
        <v>23</v>
      </c>
      <c r="B83">
        <v>0.87</v>
      </c>
    </row>
    <row r="84" spans="1:2">
      <c r="A84">
        <v>23</v>
      </c>
      <c r="B84">
        <v>0.83</v>
      </c>
    </row>
    <row r="85" spans="1:2">
      <c r="A85">
        <v>24</v>
      </c>
      <c r="B85">
        <v>0.8</v>
      </c>
    </row>
    <row r="86" spans="1:2">
      <c r="A86">
        <v>25</v>
      </c>
      <c r="B86">
        <v>0.77</v>
      </c>
    </row>
    <row r="87" spans="1:2">
      <c r="A87">
        <v>25</v>
      </c>
      <c r="B87">
        <v>0.74</v>
      </c>
    </row>
    <row r="88" spans="1:2">
      <c r="A88">
        <v>23</v>
      </c>
      <c r="B88">
        <v>0.83</v>
      </c>
    </row>
    <row r="89" spans="1:2">
      <c r="A89">
        <v>24</v>
      </c>
      <c r="B89">
        <v>0.83</v>
      </c>
    </row>
    <row r="90" spans="1:2">
      <c r="A90">
        <v>24</v>
      </c>
      <c r="B90">
        <v>0.8</v>
      </c>
    </row>
    <row r="91" spans="1:2">
      <c r="A91">
        <v>25</v>
      </c>
      <c r="B91">
        <v>0.77</v>
      </c>
    </row>
    <row r="92" spans="1:2">
      <c r="A92">
        <v>25</v>
      </c>
      <c r="B92">
        <v>0.8</v>
      </c>
    </row>
    <row r="93" spans="1:2">
      <c r="A93">
        <v>26</v>
      </c>
      <c r="B93">
        <v>0.74</v>
      </c>
    </row>
    <row r="94" spans="1:2">
      <c r="A94">
        <v>26</v>
      </c>
      <c r="B94">
        <v>0.74</v>
      </c>
    </row>
    <row r="95" spans="1:2">
      <c r="A95">
        <v>27</v>
      </c>
      <c r="B95">
        <v>0.71</v>
      </c>
    </row>
    <row r="96" spans="1:2">
      <c r="A96">
        <v>28</v>
      </c>
      <c r="B96">
        <v>0.71</v>
      </c>
    </row>
    <row r="97" spans="1:2">
      <c r="A97">
        <v>25</v>
      </c>
      <c r="B97">
        <v>0.8</v>
      </c>
    </row>
    <row r="98" spans="1:2">
      <c r="A98">
        <v>26</v>
      </c>
      <c r="B98">
        <v>0.74</v>
      </c>
    </row>
    <row r="99" spans="1:2">
      <c r="A99">
        <v>26</v>
      </c>
      <c r="B99">
        <v>0.74</v>
      </c>
    </row>
    <row r="100" spans="1:2">
      <c r="A100">
        <v>27</v>
      </c>
      <c r="B100">
        <v>0.69</v>
      </c>
    </row>
    <row r="101" spans="1:2">
      <c r="A101">
        <v>25</v>
      </c>
      <c r="B101">
        <v>0.74</v>
      </c>
    </row>
    <row r="102" spans="1:2">
      <c r="A102">
        <v>26</v>
      </c>
      <c r="B102">
        <v>0.74</v>
      </c>
    </row>
    <row r="103" spans="1:2">
      <c r="A103">
        <v>27</v>
      </c>
      <c r="B103">
        <v>0.74</v>
      </c>
    </row>
    <row r="104" spans="1:2">
      <c r="A104">
        <v>27</v>
      </c>
      <c r="B104">
        <v>0.69</v>
      </c>
    </row>
    <row r="105" spans="1:2">
      <c r="A105">
        <v>25</v>
      </c>
      <c r="B105">
        <v>0.77</v>
      </c>
    </row>
    <row r="106" spans="1:2">
      <c r="A106">
        <v>26</v>
      </c>
      <c r="B106">
        <v>0.74</v>
      </c>
    </row>
    <row r="107" spans="1:2">
      <c r="A107">
        <v>27</v>
      </c>
      <c r="B107">
        <v>0.69</v>
      </c>
    </row>
    <row r="108" spans="1:2">
      <c r="A108">
        <v>27</v>
      </c>
      <c r="B108">
        <v>0.71</v>
      </c>
    </row>
    <row r="109" spans="1:2">
      <c r="A109">
        <v>25</v>
      </c>
      <c r="B109">
        <v>0.74</v>
      </c>
    </row>
    <row r="110" spans="1:2">
      <c r="A110">
        <v>26</v>
      </c>
      <c r="B110">
        <v>0.77</v>
      </c>
    </row>
    <row r="111" spans="1:2">
      <c r="A111">
        <v>27</v>
      </c>
      <c r="B111">
        <v>0.69</v>
      </c>
    </row>
    <row r="112" spans="1:2">
      <c r="A112">
        <v>27</v>
      </c>
      <c r="B112">
        <v>0.74</v>
      </c>
    </row>
    <row r="113" spans="1:2">
      <c r="A113">
        <v>25</v>
      </c>
      <c r="B113">
        <v>0.77</v>
      </c>
    </row>
    <row r="114" spans="1:2">
      <c r="A114">
        <v>26</v>
      </c>
      <c r="B114">
        <v>0.77</v>
      </c>
    </row>
    <row r="115" spans="1:2">
      <c r="A115">
        <v>27</v>
      </c>
      <c r="B115">
        <v>0.69</v>
      </c>
    </row>
    <row r="116" spans="1:2">
      <c r="A116">
        <v>27</v>
      </c>
      <c r="B116">
        <v>0.71</v>
      </c>
    </row>
    <row r="117" spans="1:2">
      <c r="A117">
        <v>25</v>
      </c>
      <c r="B117">
        <v>0.8</v>
      </c>
    </row>
    <row r="118" spans="1:2">
      <c r="A118">
        <v>25</v>
      </c>
      <c r="B118">
        <v>0.77</v>
      </c>
    </row>
    <row r="119" spans="1:2">
      <c r="A119">
        <v>26</v>
      </c>
      <c r="B119">
        <v>0.74</v>
      </c>
    </row>
    <row r="120" spans="1:2">
      <c r="A120">
        <v>27</v>
      </c>
      <c r="B120">
        <v>0.71</v>
      </c>
    </row>
    <row r="121" spans="1:2">
      <c r="A121">
        <v>27</v>
      </c>
      <c r="B121">
        <v>0.74</v>
      </c>
    </row>
    <row r="122" spans="1:2">
      <c r="A122">
        <v>29</v>
      </c>
      <c r="B122">
        <v>0.65</v>
      </c>
    </row>
    <row r="123" spans="1:2">
      <c r="A123">
        <v>29</v>
      </c>
      <c r="B123">
        <v>0.69</v>
      </c>
    </row>
    <row r="124" spans="1:2">
      <c r="A124">
        <v>30</v>
      </c>
      <c r="B124">
        <v>0.63</v>
      </c>
    </row>
    <row r="125" spans="1:2">
      <c r="A125">
        <v>31</v>
      </c>
      <c r="B125">
        <v>0.63</v>
      </c>
    </row>
    <row r="126" spans="1:2">
      <c r="A126">
        <v>28</v>
      </c>
      <c r="B126">
        <v>0.71</v>
      </c>
    </row>
    <row r="127" spans="1:2">
      <c r="A127">
        <v>29</v>
      </c>
      <c r="B127">
        <v>0.67</v>
      </c>
    </row>
    <row r="128" spans="1:2">
      <c r="A128">
        <v>29</v>
      </c>
      <c r="B128">
        <v>0.65</v>
      </c>
    </row>
    <row r="129" spans="1:2">
      <c r="A129">
        <v>30</v>
      </c>
      <c r="B129">
        <v>0.67</v>
      </c>
    </row>
    <row r="130" spans="1:2">
      <c r="A130">
        <v>31</v>
      </c>
      <c r="B130">
        <v>0.63</v>
      </c>
    </row>
    <row r="131" spans="1:2">
      <c r="A131">
        <v>28</v>
      </c>
      <c r="B131">
        <v>0.69</v>
      </c>
    </row>
    <row r="132" spans="1:2">
      <c r="A132">
        <v>29</v>
      </c>
      <c r="B132">
        <v>0.67</v>
      </c>
    </row>
    <row r="133" spans="1:2">
      <c r="A133">
        <v>29</v>
      </c>
      <c r="B133">
        <v>0.67</v>
      </c>
    </row>
    <row r="134" spans="1:2">
      <c r="A134">
        <v>30</v>
      </c>
      <c r="B134">
        <v>0.65</v>
      </c>
    </row>
    <row r="135" spans="1:2">
      <c r="A135">
        <v>31</v>
      </c>
      <c r="B135">
        <v>0.63</v>
      </c>
    </row>
    <row r="136" spans="1:2">
      <c r="A136">
        <v>28</v>
      </c>
      <c r="B136">
        <v>0.69</v>
      </c>
    </row>
    <row r="137" spans="1:2">
      <c r="A137">
        <v>29</v>
      </c>
      <c r="B137">
        <v>0.67</v>
      </c>
    </row>
    <row r="138" spans="1:2">
      <c r="A138">
        <v>29</v>
      </c>
      <c r="B138">
        <v>0.67</v>
      </c>
    </row>
    <row r="139" spans="1:2">
      <c r="A139">
        <v>30</v>
      </c>
      <c r="B139">
        <v>0.67</v>
      </c>
    </row>
    <row r="140" spans="1:2">
      <c r="A140">
        <v>31</v>
      </c>
      <c r="B140">
        <v>0.61</v>
      </c>
    </row>
    <row r="141" spans="1:2">
      <c r="A141">
        <v>28</v>
      </c>
      <c r="B141">
        <v>0.67</v>
      </c>
    </row>
    <row r="142" spans="1:2">
      <c r="A142">
        <v>29</v>
      </c>
      <c r="B142">
        <v>0.69</v>
      </c>
    </row>
    <row r="143" spans="1:2">
      <c r="A143">
        <v>30</v>
      </c>
      <c r="B143">
        <v>0.67</v>
      </c>
    </row>
    <row r="144" spans="1:2">
      <c r="A144">
        <v>31</v>
      </c>
      <c r="B144">
        <v>0.63</v>
      </c>
    </row>
    <row r="145" spans="1:2">
      <c r="A145">
        <v>28</v>
      </c>
      <c r="B145">
        <v>0.69</v>
      </c>
    </row>
    <row r="146" spans="1:2">
      <c r="A146">
        <v>29</v>
      </c>
      <c r="B146">
        <v>0.69</v>
      </c>
    </row>
    <row r="147" spans="1:2">
      <c r="A147">
        <v>30</v>
      </c>
      <c r="B147">
        <v>0.67</v>
      </c>
    </row>
    <row r="148" spans="1:2">
      <c r="A148">
        <v>31</v>
      </c>
      <c r="B148">
        <v>0.63</v>
      </c>
    </row>
    <row r="149" spans="1:2">
      <c r="A149">
        <v>29</v>
      </c>
      <c r="B149">
        <v>0.65</v>
      </c>
    </row>
    <row r="150" spans="1:2">
      <c r="A150">
        <v>29</v>
      </c>
      <c r="B150">
        <v>0.65</v>
      </c>
    </row>
    <row r="151" spans="1:2">
      <c r="A151">
        <v>30</v>
      </c>
      <c r="B151">
        <v>0.67</v>
      </c>
    </row>
    <row r="152" spans="1:2">
      <c r="A152">
        <v>31</v>
      </c>
      <c r="B152">
        <v>0.65</v>
      </c>
    </row>
    <row r="153" spans="1:2">
      <c r="A153">
        <v>31</v>
      </c>
      <c r="B153">
        <v>0.65</v>
      </c>
    </row>
    <row r="154" spans="1:2">
      <c r="A154">
        <v>33</v>
      </c>
      <c r="B154">
        <v>0.59</v>
      </c>
    </row>
    <row r="155" spans="1:2">
      <c r="A155">
        <v>35</v>
      </c>
      <c r="B155">
        <v>0.56000000000000005</v>
      </c>
    </row>
    <row r="156" spans="1:2">
      <c r="A156">
        <v>38</v>
      </c>
      <c r="B156">
        <v>0.51</v>
      </c>
    </row>
    <row r="157" spans="1:2">
      <c r="A157">
        <v>32</v>
      </c>
      <c r="B157">
        <v>0.59</v>
      </c>
    </row>
    <row r="158" spans="1:2">
      <c r="A158">
        <v>34</v>
      </c>
      <c r="B158">
        <v>0.56000000000000005</v>
      </c>
    </row>
    <row r="159" spans="1:2">
      <c r="A159">
        <v>36</v>
      </c>
      <c r="B159">
        <v>0.56000000000000005</v>
      </c>
    </row>
    <row r="160" spans="1:2">
      <c r="A160">
        <v>39</v>
      </c>
      <c r="B160">
        <v>0.5</v>
      </c>
    </row>
    <row r="161" spans="1:2">
      <c r="A161">
        <v>32</v>
      </c>
      <c r="B161">
        <v>0.61</v>
      </c>
    </row>
    <row r="162" spans="1:2">
      <c r="A162">
        <v>35</v>
      </c>
      <c r="B162">
        <v>0.54</v>
      </c>
    </row>
    <row r="163" spans="1:2">
      <c r="A163">
        <v>36</v>
      </c>
      <c r="B163">
        <v>0.53</v>
      </c>
    </row>
    <row r="164" spans="1:2">
      <c r="A164">
        <v>40</v>
      </c>
      <c r="B164">
        <v>0.5</v>
      </c>
    </row>
    <row r="165" spans="1:2">
      <c r="A165">
        <v>32</v>
      </c>
      <c r="B165">
        <v>0.59</v>
      </c>
    </row>
    <row r="166" spans="1:2">
      <c r="A166">
        <v>35</v>
      </c>
      <c r="B166">
        <v>0.56999999999999995</v>
      </c>
    </row>
    <row r="167" spans="1:2">
      <c r="A167">
        <v>36</v>
      </c>
      <c r="B167">
        <v>0.56000000000000005</v>
      </c>
    </row>
    <row r="168" spans="1:2">
      <c r="A168">
        <v>41</v>
      </c>
      <c r="B168">
        <v>0.47</v>
      </c>
    </row>
    <row r="169" spans="1:2">
      <c r="A169">
        <v>31</v>
      </c>
      <c r="B169">
        <v>0.65</v>
      </c>
    </row>
    <row r="170" spans="1:2">
      <c r="A170">
        <v>32</v>
      </c>
      <c r="B170">
        <v>0.59</v>
      </c>
    </row>
    <row r="171" spans="1:2">
      <c r="A171">
        <v>35</v>
      </c>
      <c r="B171">
        <v>0.56000000000000005</v>
      </c>
    </row>
    <row r="172" spans="1:2">
      <c r="A172">
        <v>37</v>
      </c>
      <c r="B172">
        <v>0.54</v>
      </c>
    </row>
    <row r="173" spans="1:2">
      <c r="A173">
        <v>41</v>
      </c>
      <c r="B173">
        <v>0.47</v>
      </c>
    </row>
    <row r="174" spans="1:2">
      <c r="A174">
        <v>31</v>
      </c>
      <c r="B174">
        <v>0.65</v>
      </c>
    </row>
    <row r="175" spans="1:2">
      <c r="A175">
        <v>33</v>
      </c>
      <c r="B175">
        <v>0.61</v>
      </c>
    </row>
    <row r="176" spans="1:2">
      <c r="A176">
        <v>35</v>
      </c>
      <c r="B176">
        <v>0.56999999999999995</v>
      </c>
    </row>
    <row r="177" spans="1:2">
      <c r="A177">
        <v>37</v>
      </c>
      <c r="B177">
        <v>0.51</v>
      </c>
    </row>
    <row r="178" spans="1:2">
      <c r="A178">
        <v>42</v>
      </c>
      <c r="B178">
        <v>0.47</v>
      </c>
    </row>
    <row r="179" spans="1:2">
      <c r="A179">
        <v>31</v>
      </c>
      <c r="B179">
        <v>0.63</v>
      </c>
    </row>
    <row r="180" spans="1:2">
      <c r="A180">
        <v>33</v>
      </c>
      <c r="B180">
        <v>0.59</v>
      </c>
    </row>
    <row r="181" spans="1:2">
      <c r="A181">
        <v>35</v>
      </c>
      <c r="B181">
        <v>0.54</v>
      </c>
    </row>
    <row r="182" spans="1:2">
      <c r="A182">
        <v>38</v>
      </c>
      <c r="B182">
        <v>0.53</v>
      </c>
    </row>
    <row r="183" spans="1:2">
      <c r="A183">
        <v>43</v>
      </c>
      <c r="B183">
        <v>0.47</v>
      </c>
    </row>
    <row r="184" spans="1:2">
      <c r="A184">
        <v>38</v>
      </c>
      <c r="B184">
        <v>0.51</v>
      </c>
    </row>
    <row r="185" spans="1:2">
      <c r="A185">
        <v>35</v>
      </c>
      <c r="B185">
        <v>0.54</v>
      </c>
    </row>
    <row r="186" spans="1:2">
      <c r="A186">
        <v>34</v>
      </c>
      <c r="B186">
        <v>0.59</v>
      </c>
    </row>
    <row r="187" spans="1:2">
      <c r="A187">
        <v>32</v>
      </c>
      <c r="B187">
        <v>0.63</v>
      </c>
    </row>
    <row r="188" spans="1:2">
      <c r="A188">
        <v>39</v>
      </c>
      <c r="B188">
        <v>0.51</v>
      </c>
    </row>
    <row r="189" spans="1:2">
      <c r="A189">
        <v>35</v>
      </c>
      <c r="B189">
        <v>0.56999999999999995</v>
      </c>
    </row>
    <row r="190" spans="1:2">
      <c r="A190">
        <v>34</v>
      </c>
      <c r="B190">
        <v>0.56999999999999995</v>
      </c>
    </row>
    <row r="191" spans="1:2">
      <c r="A191">
        <v>33</v>
      </c>
      <c r="B191">
        <v>0.59</v>
      </c>
    </row>
    <row r="192" spans="1:2">
      <c r="A192">
        <v>40</v>
      </c>
      <c r="B192">
        <v>0.49</v>
      </c>
    </row>
    <row r="193" spans="1:2">
      <c r="A193">
        <v>35</v>
      </c>
      <c r="B193">
        <v>0.54</v>
      </c>
    </row>
    <row r="194" spans="1:2">
      <c r="A194">
        <v>34</v>
      </c>
      <c r="B194">
        <v>0.56000000000000005</v>
      </c>
    </row>
    <row r="195" spans="1:2">
      <c r="A195">
        <v>33</v>
      </c>
      <c r="B195">
        <v>0.61</v>
      </c>
    </row>
    <row r="196" spans="1:2">
      <c r="A196">
        <v>40</v>
      </c>
      <c r="B196">
        <v>0.5</v>
      </c>
    </row>
    <row r="197" spans="1:2">
      <c r="A197">
        <v>35</v>
      </c>
      <c r="B197">
        <v>0.54</v>
      </c>
    </row>
    <row r="198" spans="1:2">
      <c r="A198">
        <v>34</v>
      </c>
      <c r="B198">
        <v>0.59</v>
      </c>
    </row>
    <row r="199" spans="1:2">
      <c r="A199">
        <v>33</v>
      </c>
      <c r="B199">
        <v>0.56999999999999995</v>
      </c>
    </row>
    <row r="200" spans="1:2">
      <c r="A200">
        <v>41</v>
      </c>
      <c r="B200">
        <v>0.47</v>
      </c>
    </row>
    <row r="201" spans="1:2">
      <c r="A201">
        <v>36</v>
      </c>
      <c r="B201">
        <v>0.56000000000000005</v>
      </c>
    </row>
    <row r="202" spans="1:2">
      <c r="A202">
        <v>35</v>
      </c>
      <c r="B202">
        <v>0.56999999999999995</v>
      </c>
    </row>
    <row r="203" spans="1:2">
      <c r="A203">
        <v>33</v>
      </c>
      <c r="B203">
        <v>0.56999999999999995</v>
      </c>
    </row>
    <row r="204" spans="1:2">
      <c r="A204">
        <v>42</v>
      </c>
      <c r="B204">
        <v>0.47</v>
      </c>
    </row>
    <row r="205" spans="1:2">
      <c r="A205">
        <v>37</v>
      </c>
      <c r="B205">
        <v>0.51</v>
      </c>
    </row>
    <row r="206" spans="1:2">
      <c r="A206">
        <v>35</v>
      </c>
      <c r="B206">
        <v>0.56999999999999995</v>
      </c>
    </row>
    <row r="207" spans="1:2">
      <c r="A207">
        <v>33</v>
      </c>
      <c r="B207">
        <v>0.56999999999999995</v>
      </c>
    </row>
    <row r="208" spans="1:2">
      <c r="A208">
        <v>32</v>
      </c>
      <c r="B208">
        <v>0.59</v>
      </c>
    </row>
    <row r="209" spans="1:2">
      <c r="A209">
        <v>43</v>
      </c>
      <c r="B209">
        <v>0.47</v>
      </c>
    </row>
    <row r="210" spans="1:2">
      <c r="A210">
        <v>38</v>
      </c>
      <c r="B210">
        <v>0.51</v>
      </c>
    </row>
    <row r="211" spans="1:2">
      <c r="A211">
        <v>35</v>
      </c>
      <c r="B211">
        <v>0.56999999999999995</v>
      </c>
    </row>
    <row r="212" spans="1:2">
      <c r="A212">
        <v>34</v>
      </c>
      <c r="B212">
        <v>0.59</v>
      </c>
    </row>
    <row r="213" spans="1:2">
      <c r="A213">
        <v>32</v>
      </c>
      <c r="B213">
        <v>0.61</v>
      </c>
    </row>
    <row r="214" spans="1:2">
      <c r="A214">
        <v>32</v>
      </c>
      <c r="B214">
        <v>0.63</v>
      </c>
    </row>
    <row r="215" spans="1:2">
      <c r="A215">
        <v>31</v>
      </c>
      <c r="B215">
        <v>0.63</v>
      </c>
    </row>
    <row r="216" spans="1:2">
      <c r="A216">
        <v>30</v>
      </c>
      <c r="B216">
        <v>0.63</v>
      </c>
    </row>
    <row r="217" spans="1:2">
      <c r="A217">
        <v>29</v>
      </c>
      <c r="B217">
        <v>0.69</v>
      </c>
    </row>
    <row r="218" spans="1:2">
      <c r="A218">
        <v>32</v>
      </c>
      <c r="B218">
        <v>0.61</v>
      </c>
    </row>
    <row r="219" spans="1:2">
      <c r="A219">
        <v>31</v>
      </c>
      <c r="B219">
        <v>0.61</v>
      </c>
    </row>
    <row r="220" spans="1:2">
      <c r="A220">
        <v>30</v>
      </c>
      <c r="B220">
        <v>0.67</v>
      </c>
    </row>
    <row r="221" spans="1:2">
      <c r="A221">
        <v>29</v>
      </c>
      <c r="B221">
        <v>0.65</v>
      </c>
    </row>
    <row r="222" spans="1:2">
      <c r="A222">
        <v>32</v>
      </c>
      <c r="B222">
        <v>0.63</v>
      </c>
    </row>
    <row r="223" spans="1:2">
      <c r="A223">
        <v>31</v>
      </c>
      <c r="B223">
        <v>0.65</v>
      </c>
    </row>
    <row r="224" spans="1:2">
      <c r="A224">
        <v>30</v>
      </c>
      <c r="B224">
        <v>0.67</v>
      </c>
    </row>
    <row r="225" spans="1:2">
      <c r="A225">
        <v>29</v>
      </c>
      <c r="B225">
        <v>0.65</v>
      </c>
    </row>
    <row r="226" spans="1:2">
      <c r="A226">
        <v>29</v>
      </c>
      <c r="B226">
        <v>0.65</v>
      </c>
    </row>
    <row r="227" spans="1:2">
      <c r="A227">
        <v>32</v>
      </c>
      <c r="B227">
        <v>0.59</v>
      </c>
    </row>
    <row r="228" spans="1:2">
      <c r="A228">
        <v>31</v>
      </c>
      <c r="B228">
        <v>0.63</v>
      </c>
    </row>
    <row r="229" spans="1:2">
      <c r="A229">
        <v>30</v>
      </c>
      <c r="B229">
        <v>0.63</v>
      </c>
    </row>
    <row r="230" spans="1:2">
      <c r="A230">
        <v>30</v>
      </c>
      <c r="B230">
        <v>0.67</v>
      </c>
    </row>
    <row r="231" spans="1:2">
      <c r="A231">
        <v>29</v>
      </c>
      <c r="B231">
        <v>0.69</v>
      </c>
    </row>
    <row r="232" spans="1:2">
      <c r="A232">
        <v>32</v>
      </c>
      <c r="B232">
        <v>0.61</v>
      </c>
    </row>
    <row r="233" spans="1:2">
      <c r="A233">
        <v>31</v>
      </c>
      <c r="B233">
        <v>0.65</v>
      </c>
    </row>
    <row r="234" spans="1:2">
      <c r="A234">
        <v>30</v>
      </c>
      <c r="B234">
        <v>0.65</v>
      </c>
    </row>
    <row r="235" spans="1:2">
      <c r="A235">
        <v>30</v>
      </c>
      <c r="B235">
        <v>0.63</v>
      </c>
    </row>
    <row r="236" spans="1:2">
      <c r="A236">
        <v>29</v>
      </c>
      <c r="B236">
        <v>0.67</v>
      </c>
    </row>
    <row r="237" spans="1:2">
      <c r="A237">
        <v>32</v>
      </c>
      <c r="B237">
        <v>0.59</v>
      </c>
    </row>
    <row r="238" spans="1:2">
      <c r="A238">
        <v>30</v>
      </c>
      <c r="B238">
        <v>0.63</v>
      </c>
    </row>
    <row r="239" spans="1:2">
      <c r="A239">
        <v>30</v>
      </c>
      <c r="B239">
        <v>0.63</v>
      </c>
    </row>
    <row r="240" spans="1:2">
      <c r="A240">
        <v>29</v>
      </c>
      <c r="B240">
        <v>0.65</v>
      </c>
    </row>
    <row r="241" spans="1:2">
      <c r="A241">
        <v>32</v>
      </c>
      <c r="B241">
        <v>0.63</v>
      </c>
    </row>
    <row r="242" spans="1:2">
      <c r="A242">
        <v>30</v>
      </c>
      <c r="B242">
        <v>0.65</v>
      </c>
    </row>
    <row r="243" spans="1:2">
      <c r="A243">
        <v>30</v>
      </c>
      <c r="B243">
        <v>0.63</v>
      </c>
    </row>
    <row r="244" spans="1:2">
      <c r="A244">
        <v>29</v>
      </c>
      <c r="B244">
        <v>0.69</v>
      </c>
    </row>
    <row r="245" spans="1:2">
      <c r="A245">
        <v>29</v>
      </c>
      <c r="B245">
        <v>0.69</v>
      </c>
    </row>
    <row r="246" spans="1:2">
      <c r="A246">
        <v>28</v>
      </c>
      <c r="B246">
        <v>0.69</v>
      </c>
    </row>
    <row r="247" spans="1:2">
      <c r="A247">
        <v>27</v>
      </c>
      <c r="B247">
        <v>0.69</v>
      </c>
    </row>
    <row r="248" spans="1:2">
      <c r="A248">
        <v>26</v>
      </c>
      <c r="B248">
        <v>0.74</v>
      </c>
    </row>
    <row r="249" spans="1:2">
      <c r="A249">
        <v>26</v>
      </c>
      <c r="B249">
        <v>0.71</v>
      </c>
    </row>
    <row r="250" spans="1:2">
      <c r="A250">
        <v>29</v>
      </c>
      <c r="B250">
        <v>0.69</v>
      </c>
    </row>
    <row r="251" spans="1:2">
      <c r="A251">
        <v>28</v>
      </c>
      <c r="B251">
        <v>0.67</v>
      </c>
    </row>
    <row r="252" spans="1:2">
      <c r="A252">
        <v>27</v>
      </c>
      <c r="B252">
        <v>0.71</v>
      </c>
    </row>
    <row r="253" spans="1:2">
      <c r="A253">
        <v>26</v>
      </c>
      <c r="B253">
        <v>0.77</v>
      </c>
    </row>
    <row r="254" spans="1:2">
      <c r="A254">
        <v>26</v>
      </c>
      <c r="B254">
        <v>0.74</v>
      </c>
    </row>
    <row r="255" spans="1:2">
      <c r="A255">
        <v>28</v>
      </c>
      <c r="B255">
        <v>0.69</v>
      </c>
    </row>
    <row r="256" spans="1:2">
      <c r="A256">
        <v>27</v>
      </c>
      <c r="B256">
        <v>0.71</v>
      </c>
    </row>
    <row r="257" spans="1:2">
      <c r="A257">
        <v>26</v>
      </c>
      <c r="B257">
        <v>0.71</v>
      </c>
    </row>
    <row r="258" spans="1:2">
      <c r="A258">
        <v>26</v>
      </c>
      <c r="B258">
        <v>0.71</v>
      </c>
    </row>
    <row r="259" spans="1:2">
      <c r="A259">
        <v>28</v>
      </c>
      <c r="B259">
        <v>0.67</v>
      </c>
    </row>
    <row r="260" spans="1:2">
      <c r="A260">
        <v>27</v>
      </c>
      <c r="B260">
        <v>0.69</v>
      </c>
    </row>
    <row r="261" spans="1:2">
      <c r="A261">
        <v>26</v>
      </c>
      <c r="B261">
        <v>0.71</v>
      </c>
    </row>
    <row r="262" spans="1:2">
      <c r="A262">
        <v>26</v>
      </c>
      <c r="B262">
        <v>0.71</v>
      </c>
    </row>
    <row r="263" spans="1:2">
      <c r="A263">
        <v>28</v>
      </c>
      <c r="B263">
        <v>0.67</v>
      </c>
    </row>
    <row r="264" spans="1:2">
      <c r="A264">
        <v>27</v>
      </c>
      <c r="B264">
        <v>0.69</v>
      </c>
    </row>
    <row r="265" spans="1:2">
      <c r="A265">
        <v>26</v>
      </c>
      <c r="B265">
        <v>0.71</v>
      </c>
    </row>
    <row r="266" spans="1:2">
      <c r="A266">
        <v>26</v>
      </c>
      <c r="B266">
        <v>0.74</v>
      </c>
    </row>
    <row r="267" spans="1:2">
      <c r="A267">
        <v>28</v>
      </c>
      <c r="B267">
        <v>0.71</v>
      </c>
    </row>
    <row r="268" spans="1:2">
      <c r="A268">
        <v>28</v>
      </c>
      <c r="B268">
        <v>0.71</v>
      </c>
    </row>
    <row r="269" spans="1:2">
      <c r="A269">
        <v>27</v>
      </c>
      <c r="B269">
        <v>0.71</v>
      </c>
    </row>
    <row r="270" spans="1:2">
      <c r="A270">
        <v>26</v>
      </c>
      <c r="B270">
        <v>0.77</v>
      </c>
    </row>
    <row r="271" spans="1:2">
      <c r="A271">
        <v>29</v>
      </c>
      <c r="B271">
        <v>0.67</v>
      </c>
    </row>
    <row r="272" spans="1:2">
      <c r="A272">
        <v>28</v>
      </c>
      <c r="B272">
        <v>0.69</v>
      </c>
    </row>
    <row r="273" spans="1:2">
      <c r="A273">
        <v>27</v>
      </c>
      <c r="B273">
        <v>0.71</v>
      </c>
    </row>
    <row r="274" spans="1:2">
      <c r="A274">
        <v>26</v>
      </c>
      <c r="B274">
        <v>0.74</v>
      </c>
    </row>
    <row r="275" spans="1:2">
      <c r="A275">
        <v>25</v>
      </c>
      <c r="B275">
        <v>0.8</v>
      </c>
    </row>
    <row r="276" spans="1:2">
      <c r="A276">
        <v>25</v>
      </c>
      <c r="B276">
        <v>0.74</v>
      </c>
    </row>
    <row r="277" spans="1:2">
      <c r="A277">
        <v>24</v>
      </c>
      <c r="B277">
        <v>0.8</v>
      </c>
    </row>
    <row r="278" spans="1:2">
      <c r="A278">
        <v>24</v>
      </c>
      <c r="B278">
        <v>0.77</v>
      </c>
    </row>
    <row r="279" spans="1:2">
      <c r="A279">
        <v>25</v>
      </c>
      <c r="B279">
        <v>0.8</v>
      </c>
    </row>
    <row r="280" spans="1:2">
      <c r="A280">
        <v>25</v>
      </c>
      <c r="B280">
        <v>0.74</v>
      </c>
    </row>
    <row r="281" spans="1:2">
      <c r="A281">
        <v>25</v>
      </c>
      <c r="B281">
        <v>0.8</v>
      </c>
    </row>
    <row r="282" spans="1:2">
      <c r="A282">
        <v>24</v>
      </c>
      <c r="B282">
        <v>0.8</v>
      </c>
    </row>
    <row r="283" spans="1:2">
      <c r="A283">
        <v>25</v>
      </c>
      <c r="B283">
        <v>0.74</v>
      </c>
    </row>
    <row r="284" spans="1:2">
      <c r="A284">
        <v>25</v>
      </c>
      <c r="B284">
        <v>0.74</v>
      </c>
    </row>
    <row r="285" spans="1:2">
      <c r="A285">
        <v>25</v>
      </c>
      <c r="B285">
        <v>0.77</v>
      </c>
    </row>
    <row r="286" spans="1:2">
      <c r="A286">
        <v>24</v>
      </c>
      <c r="B286">
        <v>0.77</v>
      </c>
    </row>
    <row r="287" spans="1:2">
      <c r="A287">
        <v>25</v>
      </c>
      <c r="B287">
        <v>0.8</v>
      </c>
    </row>
    <row r="288" spans="1:2">
      <c r="A288">
        <v>25</v>
      </c>
      <c r="B288">
        <v>0.74</v>
      </c>
    </row>
    <row r="289" spans="1:2">
      <c r="A289">
        <v>25</v>
      </c>
      <c r="B289">
        <v>0.74</v>
      </c>
    </row>
    <row r="290" spans="1:2">
      <c r="A290">
        <v>24</v>
      </c>
      <c r="B290">
        <v>0.8</v>
      </c>
    </row>
    <row r="291" spans="1:2">
      <c r="A291">
        <v>25</v>
      </c>
      <c r="B291">
        <v>0.77</v>
      </c>
    </row>
    <row r="292" spans="1:2">
      <c r="A292">
        <v>25</v>
      </c>
      <c r="B292">
        <v>0.77</v>
      </c>
    </row>
    <row r="293" spans="1:2">
      <c r="A293">
        <v>25</v>
      </c>
      <c r="B293">
        <v>0.8</v>
      </c>
    </row>
    <row r="294" spans="1:2">
      <c r="A294">
        <v>24</v>
      </c>
      <c r="B294">
        <v>0.8</v>
      </c>
    </row>
    <row r="295" spans="1:2">
      <c r="A295">
        <v>24</v>
      </c>
      <c r="B295">
        <v>0.83</v>
      </c>
    </row>
    <row r="296" spans="1:2">
      <c r="A296">
        <v>25</v>
      </c>
      <c r="B296">
        <v>0.77</v>
      </c>
    </row>
    <row r="297" spans="1:2">
      <c r="A297">
        <v>25</v>
      </c>
      <c r="B297">
        <v>0.8</v>
      </c>
    </row>
    <row r="298" spans="1:2">
      <c r="A298">
        <v>25</v>
      </c>
      <c r="B298">
        <v>0.74</v>
      </c>
    </row>
    <row r="299" spans="1:2">
      <c r="A299">
        <v>24</v>
      </c>
      <c r="B299">
        <v>0.8</v>
      </c>
    </row>
    <row r="300" spans="1:2">
      <c r="A300">
        <v>24</v>
      </c>
      <c r="B300">
        <v>0.77</v>
      </c>
    </row>
    <row r="301" spans="1:2">
      <c r="A301">
        <v>26</v>
      </c>
      <c r="B301">
        <v>0.71</v>
      </c>
    </row>
    <row r="302" spans="1:2">
      <c r="A302">
        <v>25</v>
      </c>
      <c r="B302">
        <v>0.77</v>
      </c>
    </row>
    <row r="303" spans="1:2">
      <c r="A303">
        <v>25</v>
      </c>
      <c r="B303">
        <v>0.8</v>
      </c>
    </row>
    <row r="304" spans="1:2">
      <c r="A304">
        <v>24</v>
      </c>
      <c r="B304">
        <v>0.77</v>
      </c>
    </row>
    <row r="305" spans="1:2">
      <c r="A305">
        <v>24</v>
      </c>
      <c r="B305">
        <v>0.77</v>
      </c>
    </row>
    <row r="306" spans="1:2">
      <c r="A306">
        <v>23</v>
      </c>
      <c r="B306">
        <v>0.83</v>
      </c>
    </row>
    <row r="307" spans="1:2">
      <c r="A307">
        <v>22</v>
      </c>
      <c r="B307">
        <v>0.91</v>
      </c>
    </row>
    <row r="308" spans="1:2">
      <c r="A308">
        <v>21</v>
      </c>
      <c r="B308">
        <v>0.87</v>
      </c>
    </row>
    <row r="309" spans="1:2">
      <c r="A309">
        <v>19</v>
      </c>
      <c r="B309">
        <v>0.95</v>
      </c>
    </row>
    <row r="310" spans="1:2">
      <c r="A310">
        <v>23</v>
      </c>
      <c r="B310">
        <v>0.87</v>
      </c>
    </row>
    <row r="311" spans="1:2">
      <c r="A311">
        <v>22</v>
      </c>
      <c r="B311">
        <v>0.91</v>
      </c>
    </row>
    <row r="312" spans="1:2">
      <c r="A312">
        <v>21</v>
      </c>
      <c r="B312">
        <v>0.91</v>
      </c>
    </row>
    <row r="313" spans="1:2">
      <c r="A313">
        <v>19</v>
      </c>
      <c r="B313">
        <v>0.95</v>
      </c>
    </row>
    <row r="314" spans="1:2">
      <c r="A314">
        <v>23</v>
      </c>
      <c r="B314">
        <v>0.83</v>
      </c>
    </row>
    <row r="315" spans="1:2">
      <c r="A315">
        <v>22</v>
      </c>
      <c r="B315">
        <v>0.87</v>
      </c>
    </row>
    <row r="316" spans="1:2">
      <c r="A316">
        <v>21</v>
      </c>
      <c r="B316">
        <v>0.91</v>
      </c>
    </row>
    <row r="317" spans="1:2">
      <c r="A317">
        <v>19</v>
      </c>
      <c r="B317">
        <v>1.05</v>
      </c>
    </row>
    <row r="318" spans="1:2">
      <c r="A318">
        <v>19</v>
      </c>
      <c r="B318">
        <v>1.05</v>
      </c>
    </row>
    <row r="319" spans="1:2">
      <c r="A319">
        <v>23</v>
      </c>
      <c r="B319">
        <v>0.8</v>
      </c>
    </row>
    <row r="320" spans="1:2">
      <c r="A320">
        <v>23</v>
      </c>
      <c r="B320">
        <v>0.83</v>
      </c>
    </row>
    <row r="321" spans="1:2">
      <c r="A321">
        <v>21</v>
      </c>
      <c r="B321">
        <v>0.87</v>
      </c>
    </row>
    <row r="322" spans="1:2">
      <c r="A322">
        <v>20</v>
      </c>
      <c r="B322">
        <v>1</v>
      </c>
    </row>
    <row r="323" spans="1:2">
      <c r="A323">
        <v>19</v>
      </c>
      <c r="B323">
        <v>1.05</v>
      </c>
    </row>
    <row r="324" spans="1:2">
      <c r="A324">
        <v>23</v>
      </c>
      <c r="B324">
        <v>0.87</v>
      </c>
    </row>
    <row r="325" spans="1:2">
      <c r="A325">
        <v>22</v>
      </c>
      <c r="B325">
        <v>0.87</v>
      </c>
    </row>
    <row r="326" spans="1:2">
      <c r="A326">
        <v>20</v>
      </c>
      <c r="B326">
        <v>0.95</v>
      </c>
    </row>
    <row r="327" spans="1:2">
      <c r="A327">
        <v>19</v>
      </c>
      <c r="B327">
        <v>1</v>
      </c>
    </row>
    <row r="328" spans="1:2">
      <c r="A328">
        <v>23</v>
      </c>
      <c r="B328">
        <v>0.87</v>
      </c>
    </row>
    <row r="329" spans="1:2">
      <c r="A329">
        <v>22</v>
      </c>
      <c r="B329">
        <v>0.83</v>
      </c>
    </row>
    <row r="330" spans="1:2">
      <c r="A330">
        <v>20</v>
      </c>
      <c r="B330">
        <v>0.91</v>
      </c>
    </row>
    <row r="331" spans="1:2">
      <c r="A331">
        <v>19</v>
      </c>
      <c r="B331">
        <v>1.05</v>
      </c>
    </row>
    <row r="332" spans="1:2">
      <c r="A332">
        <v>23</v>
      </c>
      <c r="B332">
        <v>0.87</v>
      </c>
    </row>
    <row r="333" spans="1:2">
      <c r="A333">
        <v>22</v>
      </c>
      <c r="B333">
        <v>0.91</v>
      </c>
    </row>
    <row r="334" spans="1:2">
      <c r="A334">
        <v>20</v>
      </c>
      <c r="B334">
        <v>0.95</v>
      </c>
    </row>
    <row r="335" spans="1:2">
      <c r="A335">
        <v>19</v>
      </c>
      <c r="B335">
        <v>1.05</v>
      </c>
    </row>
    <row r="336" spans="1:2">
      <c r="A336">
        <v>19</v>
      </c>
      <c r="B336">
        <v>1</v>
      </c>
    </row>
    <row r="337" spans="1:2">
      <c r="A337">
        <v>17</v>
      </c>
      <c r="B337">
        <v>1.1100000000000001</v>
      </c>
    </row>
    <row r="338" spans="1:2">
      <c r="A338">
        <v>15</v>
      </c>
      <c r="B338">
        <v>1.18</v>
      </c>
    </row>
    <row r="339" spans="1:2">
      <c r="A339">
        <v>13</v>
      </c>
      <c r="B339">
        <v>1.54</v>
      </c>
    </row>
    <row r="340" spans="1:2">
      <c r="A340">
        <v>10</v>
      </c>
      <c r="B340">
        <v>1.82</v>
      </c>
    </row>
    <row r="341" spans="1:2">
      <c r="A341">
        <v>19</v>
      </c>
      <c r="B341">
        <v>0.95</v>
      </c>
    </row>
    <row r="342" spans="1:2">
      <c r="A342">
        <v>17</v>
      </c>
      <c r="B342">
        <v>1.05</v>
      </c>
    </row>
    <row r="343" spans="1:2">
      <c r="A343">
        <v>15</v>
      </c>
      <c r="B343">
        <v>1.25</v>
      </c>
    </row>
    <row r="344" spans="1:2">
      <c r="A344">
        <v>14</v>
      </c>
      <c r="B344">
        <v>1.43</v>
      </c>
    </row>
    <row r="345" spans="1:2">
      <c r="A345">
        <v>11</v>
      </c>
      <c r="B345">
        <v>1.82</v>
      </c>
    </row>
    <row r="346" spans="1:2">
      <c r="A346">
        <v>17</v>
      </c>
      <c r="B346">
        <v>1.1100000000000001</v>
      </c>
    </row>
    <row r="347" spans="1:2">
      <c r="A347">
        <v>15</v>
      </c>
      <c r="B347">
        <v>1.33</v>
      </c>
    </row>
    <row r="348" spans="1:2">
      <c r="A348">
        <v>14</v>
      </c>
      <c r="B348">
        <v>1.43</v>
      </c>
    </row>
    <row r="349" spans="1:2">
      <c r="A349">
        <v>13</v>
      </c>
      <c r="B349">
        <v>1.54</v>
      </c>
    </row>
    <row r="350" spans="1:2">
      <c r="A350">
        <v>17</v>
      </c>
      <c r="B350">
        <v>1.05</v>
      </c>
    </row>
    <row r="351" spans="1:2">
      <c r="A351">
        <v>15</v>
      </c>
      <c r="B351">
        <v>1.25</v>
      </c>
    </row>
    <row r="352" spans="1:2">
      <c r="A352">
        <v>14</v>
      </c>
      <c r="B352">
        <v>1.33</v>
      </c>
    </row>
    <row r="353" spans="1:2">
      <c r="A353">
        <v>13</v>
      </c>
      <c r="B353">
        <v>1.43</v>
      </c>
    </row>
    <row r="354" spans="1:2">
      <c r="A354">
        <v>18</v>
      </c>
      <c r="B354">
        <v>1</v>
      </c>
    </row>
    <row r="355" spans="1:2">
      <c r="A355">
        <v>16</v>
      </c>
      <c r="B355">
        <v>1.25</v>
      </c>
    </row>
    <row r="356" spans="1:2">
      <c r="A356">
        <v>15</v>
      </c>
      <c r="B356">
        <v>1.33</v>
      </c>
    </row>
    <row r="357" spans="1:2">
      <c r="A357">
        <v>13</v>
      </c>
      <c r="B357">
        <v>1.54</v>
      </c>
    </row>
    <row r="358" spans="1:2">
      <c r="A358">
        <v>18</v>
      </c>
      <c r="B358">
        <v>1.1100000000000001</v>
      </c>
    </row>
    <row r="359" spans="1:2">
      <c r="A359">
        <v>16</v>
      </c>
      <c r="B359">
        <v>1.25</v>
      </c>
    </row>
    <row r="360" spans="1:2">
      <c r="A360">
        <v>15</v>
      </c>
      <c r="B360">
        <v>1.25</v>
      </c>
    </row>
    <row r="361" spans="1:2">
      <c r="A361">
        <v>13</v>
      </c>
      <c r="B361">
        <v>1.43</v>
      </c>
    </row>
    <row r="362" spans="1:2">
      <c r="A362">
        <v>19</v>
      </c>
      <c r="B362">
        <v>1</v>
      </c>
    </row>
    <row r="363" spans="1:2">
      <c r="A363">
        <v>16</v>
      </c>
      <c r="B363">
        <v>1.25</v>
      </c>
    </row>
    <row r="364" spans="1:2">
      <c r="A364">
        <v>15</v>
      </c>
      <c r="B364">
        <v>1.25</v>
      </c>
    </row>
    <row r="365" spans="1:2">
      <c r="A365">
        <v>13</v>
      </c>
      <c r="B365">
        <v>1.43</v>
      </c>
    </row>
    <row r="366" spans="1:2">
      <c r="A366">
        <v>7</v>
      </c>
      <c r="B366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AC08-11C6-4BE0-B9FC-A78FE90A74CE}">
  <dimension ref="A2:M383"/>
  <sheetViews>
    <sheetView tabSelected="1" workbookViewId="0" xr3:uid="{388719FE-4F78-5A3F-8418-0659C3863921}">
      <selection activeCell="M3" sqref="M3"/>
    </sheetView>
  </sheetViews>
  <sheetFormatPr defaultRowHeight="15"/>
  <cols>
    <col min="13" max="13" width="12.140625" bestFit="1" customWidth="1"/>
  </cols>
  <sheetData>
    <row r="2" spans="10:13">
      <c r="J2" t="s">
        <v>11</v>
      </c>
      <c r="K2" t="s">
        <v>350</v>
      </c>
      <c r="L2" t="s">
        <v>351</v>
      </c>
      <c r="M2" s="26">
        <f>_xlfn.Z.TEST(K19:K190, J3,K3)</f>
        <v>2.8312753066760779E-19</v>
      </c>
    </row>
    <row r="3" spans="10:13">
      <c r="J3">
        <f>AVERAGE(H19:H383)</f>
        <v>25.323287671232876</v>
      </c>
      <c r="K3">
        <f>_xlfn.STDEV.P(H19:H383)</f>
        <v>6.8841394155397326</v>
      </c>
      <c r="L3">
        <f>AVERAGE(K19:K190)</f>
        <v>29.994186046511629</v>
      </c>
    </row>
    <row r="18" spans="1:11">
      <c r="A18" s="22" t="s">
        <v>0</v>
      </c>
      <c r="B18" s="23" t="s">
        <v>1</v>
      </c>
      <c r="C18" s="23" t="s">
        <v>2</v>
      </c>
      <c r="D18" s="23" t="s">
        <v>3</v>
      </c>
      <c r="E18" s="24" t="s">
        <v>4</v>
      </c>
      <c r="F18" s="23" t="s">
        <v>5</v>
      </c>
      <c r="G18" s="23" t="s">
        <v>6</v>
      </c>
      <c r="H18" s="23" t="s">
        <v>7</v>
      </c>
      <c r="I18" s="25" t="s">
        <v>8</v>
      </c>
      <c r="K18" t="s">
        <v>351</v>
      </c>
    </row>
    <row r="19" spans="1:11">
      <c r="A19" s="14">
        <v>43100</v>
      </c>
      <c r="B19" s="15" t="s">
        <v>10</v>
      </c>
      <c r="C19" s="15" t="str">
        <f>TEXT(A19,"mmmm")</f>
        <v>diciembre</v>
      </c>
      <c r="D19" s="15">
        <v>15.099999999999998</v>
      </c>
      <c r="E19" s="16">
        <v>2.5</v>
      </c>
      <c r="F19" s="15">
        <v>9</v>
      </c>
      <c r="G19" s="15">
        <v>0.3</v>
      </c>
      <c r="H19" s="15">
        <v>7</v>
      </c>
      <c r="I19" s="17">
        <f>H19*G19</f>
        <v>2.1</v>
      </c>
      <c r="K19">
        <v>22</v>
      </c>
    </row>
    <row r="20" spans="1:11">
      <c r="A20" s="18">
        <v>43074</v>
      </c>
      <c r="B20" s="19" t="s">
        <v>12</v>
      </c>
      <c r="C20" s="19" t="str">
        <f>TEXT(A20,"mmmm")</f>
        <v>diciembre</v>
      </c>
      <c r="D20" s="19">
        <v>22</v>
      </c>
      <c r="E20" s="20">
        <v>1.82</v>
      </c>
      <c r="F20" s="19">
        <v>11</v>
      </c>
      <c r="G20" s="19">
        <v>0.3</v>
      </c>
      <c r="H20" s="19">
        <v>10</v>
      </c>
      <c r="I20" s="21">
        <f>H20*G20</f>
        <v>3</v>
      </c>
      <c r="K20">
        <v>23</v>
      </c>
    </row>
    <row r="21" spans="1:11">
      <c r="A21" s="14">
        <v>42741</v>
      </c>
      <c r="B21" s="15" t="s">
        <v>14</v>
      </c>
      <c r="C21" s="15" t="str">
        <f>TEXT(A21,"mmmm")</f>
        <v>enero</v>
      </c>
      <c r="D21" s="15">
        <v>25.299999999999997</v>
      </c>
      <c r="E21" s="16">
        <v>1.54</v>
      </c>
      <c r="F21" s="15">
        <v>23</v>
      </c>
      <c r="G21" s="15">
        <v>0.3</v>
      </c>
      <c r="H21" s="15">
        <v>11</v>
      </c>
      <c r="I21" s="17">
        <f>H21*G21</f>
        <v>3.3</v>
      </c>
      <c r="K21">
        <v>23</v>
      </c>
    </row>
    <row r="22" spans="1:11">
      <c r="A22" s="18">
        <v>42736</v>
      </c>
      <c r="B22" s="19" t="s">
        <v>10</v>
      </c>
      <c r="C22" s="19" t="str">
        <f>TEXT(A22,"mmmm")</f>
        <v>enero</v>
      </c>
      <c r="D22" s="19">
        <v>27</v>
      </c>
      <c r="E22" s="20">
        <v>2</v>
      </c>
      <c r="F22" s="19">
        <v>15</v>
      </c>
      <c r="G22" s="19">
        <v>0.3</v>
      </c>
      <c r="H22" s="19">
        <v>10</v>
      </c>
      <c r="I22" s="21">
        <f>H22*G22</f>
        <v>3</v>
      </c>
      <c r="K22">
        <v>22</v>
      </c>
    </row>
    <row r="23" spans="1:11">
      <c r="A23" s="14">
        <v>42759</v>
      </c>
      <c r="B23" s="15" t="s">
        <v>12</v>
      </c>
      <c r="C23" s="15" t="str">
        <f>TEXT(A23,"mmmm")</f>
        <v>enero</v>
      </c>
      <c r="D23" s="15">
        <v>28.599999999999998</v>
      </c>
      <c r="E23" s="16">
        <v>1.54</v>
      </c>
      <c r="F23" s="15">
        <v>20</v>
      </c>
      <c r="G23" s="15">
        <v>0.3</v>
      </c>
      <c r="H23" s="15">
        <v>12</v>
      </c>
      <c r="I23" s="17">
        <f>H23*G23</f>
        <v>3.5999999999999996</v>
      </c>
      <c r="K23">
        <v>22</v>
      </c>
    </row>
    <row r="24" spans="1:11">
      <c r="A24" s="18">
        <v>42737</v>
      </c>
      <c r="B24" s="19" t="s">
        <v>18</v>
      </c>
      <c r="C24" s="19" t="str">
        <f>TEXT(A24,"mmmm")</f>
        <v>enero</v>
      </c>
      <c r="D24" s="19">
        <v>28.9</v>
      </c>
      <c r="E24" s="20">
        <v>1.33</v>
      </c>
      <c r="F24" s="19">
        <v>15</v>
      </c>
      <c r="G24" s="19">
        <v>0.3</v>
      </c>
      <c r="H24" s="19">
        <v>13</v>
      </c>
      <c r="I24" s="21">
        <f>H24*G24</f>
        <v>3.9</v>
      </c>
      <c r="K24">
        <v>24</v>
      </c>
    </row>
    <row r="25" spans="1:11">
      <c r="A25" s="14">
        <v>43095</v>
      </c>
      <c r="B25" s="15" t="s">
        <v>12</v>
      </c>
      <c r="C25" s="15" t="str">
        <f>TEXT(A25,"mmmm")</f>
        <v>diciembre</v>
      </c>
      <c r="D25" s="15">
        <v>28.9</v>
      </c>
      <c r="E25" s="16">
        <v>1.43</v>
      </c>
      <c r="F25" s="15">
        <v>23</v>
      </c>
      <c r="G25" s="15">
        <v>0.3</v>
      </c>
      <c r="H25" s="15">
        <v>13</v>
      </c>
      <c r="I25" s="17">
        <f>H25*G25</f>
        <v>3.9</v>
      </c>
      <c r="K25">
        <v>24</v>
      </c>
    </row>
    <row r="26" spans="1:11">
      <c r="A26" s="18">
        <v>42751</v>
      </c>
      <c r="B26" s="19" t="s">
        <v>18</v>
      </c>
      <c r="C26" s="19" t="str">
        <f>TEXT(A26,"mmmm")</f>
        <v>enero</v>
      </c>
      <c r="D26" s="19">
        <v>30.599999999999998</v>
      </c>
      <c r="E26" s="20">
        <v>1.67</v>
      </c>
      <c r="F26" s="19">
        <v>24</v>
      </c>
      <c r="G26" s="19">
        <v>0.3</v>
      </c>
      <c r="H26" s="19">
        <v>12</v>
      </c>
      <c r="I26" s="21">
        <f>H26*G26</f>
        <v>3.5999999999999996</v>
      </c>
      <c r="K26">
        <v>22</v>
      </c>
    </row>
    <row r="27" spans="1:11">
      <c r="A27" s="14">
        <v>43087</v>
      </c>
      <c r="B27" s="15" t="s">
        <v>18</v>
      </c>
      <c r="C27" s="15" t="str">
        <f>TEXT(A27,"mmmm")</f>
        <v>diciembre</v>
      </c>
      <c r="D27" s="15">
        <v>30.9</v>
      </c>
      <c r="E27" s="16">
        <v>1.43</v>
      </c>
      <c r="F27" s="15">
        <v>27</v>
      </c>
      <c r="G27" s="15">
        <v>0.3</v>
      </c>
      <c r="H27" s="15">
        <v>13</v>
      </c>
      <c r="I27" s="17">
        <f>H27*G27</f>
        <v>3.9</v>
      </c>
      <c r="K27">
        <v>22</v>
      </c>
    </row>
    <row r="28" spans="1:11">
      <c r="A28" s="18">
        <v>43091</v>
      </c>
      <c r="B28" s="19" t="s">
        <v>14</v>
      </c>
      <c r="C28" s="19" t="str">
        <f>TEXT(A28,"mmmm")</f>
        <v>diciembre</v>
      </c>
      <c r="D28" s="19">
        <v>30.9</v>
      </c>
      <c r="E28" s="20">
        <v>1.54</v>
      </c>
      <c r="F28" s="19">
        <v>17</v>
      </c>
      <c r="G28" s="19">
        <v>0.3</v>
      </c>
      <c r="H28" s="19">
        <v>13</v>
      </c>
      <c r="I28" s="21">
        <f>H28*G28</f>
        <v>3.9</v>
      </c>
      <c r="K28">
        <v>23</v>
      </c>
    </row>
    <row r="29" spans="1:11">
      <c r="A29" s="14">
        <v>43099</v>
      </c>
      <c r="B29" s="15" t="s">
        <v>19</v>
      </c>
      <c r="C29" s="15" t="str">
        <f>TEXT(A29,"mmmm")</f>
        <v>diciembre</v>
      </c>
      <c r="D29" s="15">
        <v>30.9</v>
      </c>
      <c r="E29" s="16">
        <v>1.43</v>
      </c>
      <c r="F29" s="15">
        <v>22</v>
      </c>
      <c r="G29" s="15">
        <v>0.3</v>
      </c>
      <c r="H29" s="15">
        <v>13</v>
      </c>
      <c r="I29" s="17">
        <f>H29*G29</f>
        <v>3.9</v>
      </c>
      <c r="K29">
        <v>23</v>
      </c>
    </row>
    <row r="30" spans="1:11">
      <c r="A30" s="18">
        <v>43078</v>
      </c>
      <c r="B30" s="19" t="s">
        <v>19</v>
      </c>
      <c r="C30" s="19" t="str">
        <f>TEXT(A30,"mmmm")</f>
        <v>diciembre</v>
      </c>
      <c r="D30" s="19">
        <v>31.199999999999996</v>
      </c>
      <c r="E30" s="20">
        <v>1.43</v>
      </c>
      <c r="F30" s="19">
        <v>19</v>
      </c>
      <c r="G30" s="19">
        <v>0.3</v>
      </c>
      <c r="H30" s="19">
        <v>14</v>
      </c>
      <c r="I30" s="21">
        <f>H30*G30</f>
        <v>4.2</v>
      </c>
      <c r="K30">
        <v>23</v>
      </c>
    </row>
    <row r="31" spans="1:11">
      <c r="A31" s="14">
        <v>43079</v>
      </c>
      <c r="B31" s="15" t="s">
        <v>10</v>
      </c>
      <c r="C31" s="15" t="str">
        <f>TEXT(A31,"mmmm")</f>
        <v>diciembre</v>
      </c>
      <c r="D31" s="15">
        <v>31.299999999999997</v>
      </c>
      <c r="E31" s="16">
        <v>1.82</v>
      </c>
      <c r="F31" s="15">
        <v>15</v>
      </c>
      <c r="G31" s="15">
        <v>0.3</v>
      </c>
      <c r="H31" s="15">
        <v>11</v>
      </c>
      <c r="I31" s="17">
        <f>H31*G31</f>
        <v>3.3</v>
      </c>
      <c r="K31">
        <v>23</v>
      </c>
    </row>
    <row r="32" spans="1:11">
      <c r="A32" s="18">
        <v>42755</v>
      </c>
      <c r="B32" s="19" t="s">
        <v>14</v>
      </c>
      <c r="C32" s="19" t="str">
        <f>TEXT(A32,"mmmm")</f>
        <v>enero</v>
      </c>
      <c r="D32" s="19">
        <v>31.599999999999998</v>
      </c>
      <c r="E32" s="20">
        <v>1.43</v>
      </c>
      <c r="F32" s="19">
        <v>20</v>
      </c>
      <c r="G32" s="19">
        <v>0.3</v>
      </c>
      <c r="H32" s="19">
        <v>12</v>
      </c>
      <c r="I32" s="21">
        <f>H32*G32</f>
        <v>3.5999999999999996</v>
      </c>
      <c r="K32">
        <v>25</v>
      </c>
    </row>
    <row r="33" spans="1:11">
      <c r="A33" s="14">
        <v>43083</v>
      </c>
      <c r="B33" s="15" t="s">
        <v>20</v>
      </c>
      <c r="C33" s="15" t="str">
        <f>TEXT(A33,"mmmm")</f>
        <v>diciembre</v>
      </c>
      <c r="D33" s="15">
        <v>31.9</v>
      </c>
      <c r="E33" s="16">
        <v>1.54</v>
      </c>
      <c r="F33" s="15">
        <v>24</v>
      </c>
      <c r="G33" s="15">
        <v>0.3</v>
      </c>
      <c r="H33" s="15">
        <v>13</v>
      </c>
      <c r="I33" s="17">
        <f>H33*G33</f>
        <v>3.9</v>
      </c>
      <c r="K33">
        <v>25</v>
      </c>
    </row>
    <row r="34" spans="1:11">
      <c r="A34" s="18">
        <v>42752</v>
      </c>
      <c r="B34" s="19" t="s">
        <v>12</v>
      </c>
      <c r="C34" s="19" t="str">
        <f>TEXT(A34,"mmmm")</f>
        <v>enero</v>
      </c>
      <c r="D34" s="19">
        <v>32.199999999999996</v>
      </c>
      <c r="E34" s="20">
        <v>1.43</v>
      </c>
      <c r="F34" s="19">
        <v>26</v>
      </c>
      <c r="G34" s="19">
        <v>0.3</v>
      </c>
      <c r="H34" s="19">
        <v>14</v>
      </c>
      <c r="I34" s="21">
        <f>H34*G34</f>
        <v>4.2</v>
      </c>
      <c r="K34">
        <v>22</v>
      </c>
    </row>
    <row r="35" spans="1:11">
      <c r="A35" s="14">
        <v>42760</v>
      </c>
      <c r="B35" s="15" t="s">
        <v>22</v>
      </c>
      <c r="C35" s="15" t="str">
        <f>TEXT(A35,"mmmm")</f>
        <v>enero</v>
      </c>
      <c r="D35" s="15">
        <v>32.199999999999996</v>
      </c>
      <c r="E35" s="16">
        <v>1.25</v>
      </c>
      <c r="F35" s="15">
        <v>24</v>
      </c>
      <c r="G35" s="15">
        <v>0.3</v>
      </c>
      <c r="H35" s="15">
        <v>14</v>
      </c>
      <c r="I35" s="17">
        <f>H35*G35</f>
        <v>4.2</v>
      </c>
      <c r="K35">
        <v>23</v>
      </c>
    </row>
    <row r="36" spans="1:11">
      <c r="A36" s="18">
        <v>43082</v>
      </c>
      <c r="B36" s="19" t="s">
        <v>22</v>
      </c>
      <c r="C36" s="19" t="str">
        <f>TEXT(A36,"mmmm")</f>
        <v>diciembre</v>
      </c>
      <c r="D36" s="19">
        <v>32.199999999999996</v>
      </c>
      <c r="E36" s="20">
        <v>1.43</v>
      </c>
      <c r="F36" s="19">
        <v>26</v>
      </c>
      <c r="G36" s="19">
        <v>0.3</v>
      </c>
      <c r="H36" s="19">
        <v>14</v>
      </c>
      <c r="I36" s="21">
        <f>H36*G36</f>
        <v>4.2</v>
      </c>
      <c r="K36">
        <v>25</v>
      </c>
    </row>
    <row r="37" spans="1:11">
      <c r="A37" s="14">
        <v>43086</v>
      </c>
      <c r="B37" s="15" t="s">
        <v>10</v>
      </c>
      <c r="C37" s="15" t="str">
        <f>TEXT(A37,"mmmm")</f>
        <v>diciembre</v>
      </c>
      <c r="D37" s="15">
        <v>32.199999999999996</v>
      </c>
      <c r="E37" s="16">
        <v>1.33</v>
      </c>
      <c r="F37" s="15">
        <v>16</v>
      </c>
      <c r="G37" s="15">
        <v>0.3</v>
      </c>
      <c r="H37" s="15">
        <v>14</v>
      </c>
      <c r="I37" s="17">
        <f>H37*G37</f>
        <v>4.2</v>
      </c>
      <c r="K37">
        <v>23</v>
      </c>
    </row>
    <row r="38" spans="1:11">
      <c r="A38" s="18">
        <v>42746</v>
      </c>
      <c r="B38" s="19" t="s">
        <v>22</v>
      </c>
      <c r="C38" s="19" t="str">
        <f>TEXT(A38,"mmmm")</f>
        <v>enero</v>
      </c>
      <c r="D38" s="19">
        <v>32.599999999999994</v>
      </c>
      <c r="E38" s="20">
        <v>1.54</v>
      </c>
      <c r="F38" s="19">
        <v>23</v>
      </c>
      <c r="G38" s="19">
        <v>0.3</v>
      </c>
      <c r="H38" s="19">
        <v>12</v>
      </c>
      <c r="I38" s="21">
        <f>H38*G38</f>
        <v>3.5999999999999996</v>
      </c>
      <c r="K38">
        <v>24</v>
      </c>
    </row>
    <row r="39" spans="1:11">
      <c r="A39" s="14">
        <v>42742</v>
      </c>
      <c r="B39" s="15" t="s">
        <v>19</v>
      </c>
      <c r="C39" s="15" t="str">
        <f>TEXT(A39,"mmmm")</f>
        <v>enero</v>
      </c>
      <c r="D39" s="15">
        <v>32.9</v>
      </c>
      <c r="E39" s="16">
        <v>1.54</v>
      </c>
      <c r="F39" s="15">
        <v>19</v>
      </c>
      <c r="G39" s="15">
        <v>0.3</v>
      </c>
      <c r="H39" s="15">
        <v>13</v>
      </c>
      <c r="I39" s="17">
        <f>H39*G39</f>
        <v>3.9</v>
      </c>
      <c r="K39">
        <v>25</v>
      </c>
    </row>
    <row r="40" spans="1:11">
      <c r="A40" s="18">
        <v>43081</v>
      </c>
      <c r="B40" s="19" t="s">
        <v>12</v>
      </c>
      <c r="C40" s="19" t="str">
        <f>TEXT(A40,"mmmm")</f>
        <v>diciembre</v>
      </c>
      <c r="D40" s="19">
        <v>33.5</v>
      </c>
      <c r="E40" s="20">
        <v>1.33</v>
      </c>
      <c r="F40" s="19">
        <v>22</v>
      </c>
      <c r="G40" s="19">
        <v>0.3</v>
      </c>
      <c r="H40" s="19">
        <v>15</v>
      </c>
      <c r="I40" s="21">
        <f>H40*G40</f>
        <v>4.5</v>
      </c>
      <c r="K40">
        <v>25</v>
      </c>
    </row>
    <row r="41" spans="1:11">
      <c r="A41" s="14">
        <v>43072</v>
      </c>
      <c r="B41" s="15" t="s">
        <v>10</v>
      </c>
      <c r="C41" s="15" t="str">
        <f>TEXT(A41,"mmmm")</f>
        <v>diciembre</v>
      </c>
      <c r="D41" s="15">
        <v>33.5</v>
      </c>
      <c r="E41" s="16">
        <v>1.18</v>
      </c>
      <c r="F41" s="15">
        <v>19</v>
      </c>
      <c r="G41" s="15">
        <v>0.3</v>
      </c>
      <c r="H41" s="15">
        <v>15</v>
      </c>
      <c r="I41" s="17">
        <f>H41*G41</f>
        <v>4.5</v>
      </c>
      <c r="K41">
        <v>25</v>
      </c>
    </row>
    <row r="42" spans="1:11">
      <c r="A42" s="18">
        <v>42738</v>
      </c>
      <c r="B42" s="19" t="s">
        <v>12</v>
      </c>
      <c r="C42" s="19" t="str">
        <f>TEXT(A42,"mmmm")</f>
        <v>enero</v>
      </c>
      <c r="D42" s="19">
        <v>34.5</v>
      </c>
      <c r="E42" s="20">
        <v>1.33</v>
      </c>
      <c r="F42" s="19">
        <v>27</v>
      </c>
      <c r="G42" s="19">
        <v>0.3</v>
      </c>
      <c r="H42" s="19">
        <v>15</v>
      </c>
      <c r="I42" s="21">
        <f>H42*G42</f>
        <v>4.5</v>
      </c>
      <c r="K42">
        <v>25</v>
      </c>
    </row>
    <row r="43" spans="1:11">
      <c r="A43" s="14">
        <v>43073</v>
      </c>
      <c r="B43" s="15" t="s">
        <v>18</v>
      </c>
      <c r="C43" s="15" t="str">
        <f>TEXT(A43,"mmmm")</f>
        <v>diciembre</v>
      </c>
      <c r="D43" s="15">
        <v>34.9</v>
      </c>
      <c r="E43" s="16">
        <v>1.54</v>
      </c>
      <c r="F43" s="15">
        <v>16</v>
      </c>
      <c r="G43" s="15">
        <v>0.3</v>
      </c>
      <c r="H43" s="15">
        <v>13</v>
      </c>
      <c r="I43" s="17">
        <f>H43*G43</f>
        <v>3.9</v>
      </c>
      <c r="K43">
        <v>25</v>
      </c>
    </row>
    <row r="44" spans="1:11">
      <c r="A44" s="18">
        <v>42763</v>
      </c>
      <c r="B44" s="19" t="s">
        <v>19</v>
      </c>
      <c r="C44" s="19" t="str">
        <f>TEXT(A44,"mmmm")</f>
        <v>enero</v>
      </c>
      <c r="D44" s="19">
        <v>34.9</v>
      </c>
      <c r="E44" s="20">
        <v>1.33</v>
      </c>
      <c r="F44" s="19">
        <v>15</v>
      </c>
      <c r="G44" s="19">
        <v>0.3</v>
      </c>
      <c r="H44" s="19">
        <v>13</v>
      </c>
      <c r="I44" s="21">
        <f>H44*G44</f>
        <v>3.9</v>
      </c>
      <c r="K44">
        <v>25</v>
      </c>
    </row>
    <row r="45" spans="1:11">
      <c r="A45" s="14">
        <v>42764</v>
      </c>
      <c r="B45" s="15" t="s">
        <v>10</v>
      </c>
      <c r="C45" s="15" t="str">
        <f>TEXT(A45,"mmmm")</f>
        <v>enero</v>
      </c>
      <c r="D45" s="15">
        <v>35.199999999999996</v>
      </c>
      <c r="E45" s="16">
        <v>1.33</v>
      </c>
      <c r="F45" s="15">
        <v>27</v>
      </c>
      <c r="G45" s="15">
        <v>0.3</v>
      </c>
      <c r="H45" s="15">
        <v>14</v>
      </c>
      <c r="I45" s="17">
        <f>H45*G45</f>
        <v>4.2</v>
      </c>
      <c r="K45">
        <v>26</v>
      </c>
    </row>
    <row r="46" spans="1:11">
      <c r="A46" s="18">
        <v>43094</v>
      </c>
      <c r="B46" s="19" t="s">
        <v>18</v>
      </c>
      <c r="C46" s="19" t="str">
        <f>TEXT(A46,"mmmm")</f>
        <v>diciembre</v>
      </c>
      <c r="D46" s="19">
        <v>35.5</v>
      </c>
      <c r="E46" s="20">
        <v>1.25</v>
      </c>
      <c r="F46" s="19">
        <v>19</v>
      </c>
      <c r="G46" s="19">
        <v>0.3</v>
      </c>
      <c r="H46" s="19">
        <v>15</v>
      </c>
      <c r="I46" s="21">
        <f>H46*G46</f>
        <v>4.5</v>
      </c>
      <c r="K46">
        <v>26</v>
      </c>
    </row>
    <row r="47" spans="1:11">
      <c r="A47" s="14">
        <v>43085</v>
      </c>
      <c r="B47" s="15" t="s">
        <v>19</v>
      </c>
      <c r="C47" s="15" t="str">
        <f>TEXT(A47,"mmmm")</f>
        <v>diciembre</v>
      </c>
      <c r="D47" s="15">
        <v>35.5</v>
      </c>
      <c r="E47" s="16">
        <v>1.25</v>
      </c>
      <c r="F47" s="15">
        <v>30</v>
      </c>
      <c r="G47" s="15">
        <v>0.3</v>
      </c>
      <c r="H47" s="15">
        <v>15</v>
      </c>
      <c r="I47" s="17">
        <f>H47*G47</f>
        <v>4.5</v>
      </c>
      <c r="K47">
        <v>26</v>
      </c>
    </row>
    <row r="48" spans="1:11">
      <c r="A48" s="18">
        <v>42761</v>
      </c>
      <c r="B48" s="19" t="s">
        <v>20</v>
      </c>
      <c r="C48" s="19" t="str">
        <f>TEXT(A48,"mmmm")</f>
        <v>enero</v>
      </c>
      <c r="D48" s="19">
        <v>35.799999999999997</v>
      </c>
      <c r="E48" s="20">
        <v>1.25</v>
      </c>
      <c r="F48" s="19">
        <v>18</v>
      </c>
      <c r="G48" s="19">
        <v>0.3</v>
      </c>
      <c r="H48" s="19">
        <v>16</v>
      </c>
      <c r="I48" s="21">
        <f>H48*G48</f>
        <v>4.8</v>
      </c>
      <c r="K48">
        <v>26</v>
      </c>
    </row>
    <row r="49" spans="1:11">
      <c r="A49" s="14">
        <v>43093</v>
      </c>
      <c r="B49" s="15" t="s">
        <v>10</v>
      </c>
      <c r="C49" s="15" t="str">
        <f>TEXT(A49,"mmmm")</f>
        <v>diciembre</v>
      </c>
      <c r="D49" s="15">
        <v>35.799999999999997</v>
      </c>
      <c r="E49" s="16">
        <v>1.25</v>
      </c>
      <c r="F49" s="15">
        <v>26</v>
      </c>
      <c r="G49" s="15">
        <v>0.3</v>
      </c>
      <c r="H49" s="15">
        <v>16</v>
      </c>
      <c r="I49" s="17">
        <f>H49*G49</f>
        <v>4.8</v>
      </c>
      <c r="K49">
        <v>26</v>
      </c>
    </row>
    <row r="50" spans="1:11">
      <c r="A50" s="18">
        <v>42756</v>
      </c>
      <c r="B50" s="19" t="s">
        <v>19</v>
      </c>
      <c r="C50" s="19" t="str">
        <f>TEXT(A50,"mmmm")</f>
        <v>enero</v>
      </c>
      <c r="D50" s="19">
        <v>36.199999999999996</v>
      </c>
      <c r="E50" s="20">
        <v>1.25</v>
      </c>
      <c r="F50" s="19">
        <v>16</v>
      </c>
      <c r="G50" s="19">
        <v>0.3</v>
      </c>
      <c r="H50" s="19">
        <v>14</v>
      </c>
      <c r="I50" s="21">
        <f>H50*G50</f>
        <v>4.2</v>
      </c>
      <c r="K50">
        <v>24</v>
      </c>
    </row>
    <row r="51" spans="1:11">
      <c r="A51" s="14">
        <v>43089</v>
      </c>
      <c r="B51" s="15" t="s">
        <v>22</v>
      </c>
      <c r="C51" s="15" t="str">
        <f>TEXT(A51,"mmmm")</f>
        <v>diciembre</v>
      </c>
      <c r="D51" s="15">
        <v>36.799999999999997</v>
      </c>
      <c r="E51" s="16">
        <v>1.25</v>
      </c>
      <c r="F51" s="15">
        <v>20</v>
      </c>
      <c r="G51" s="15">
        <v>0.3</v>
      </c>
      <c r="H51" s="15">
        <v>16</v>
      </c>
      <c r="I51" s="17">
        <f>H51*G51</f>
        <v>4.8</v>
      </c>
      <c r="K51">
        <v>24</v>
      </c>
    </row>
    <row r="52" spans="1:11">
      <c r="A52" s="18">
        <v>42743</v>
      </c>
      <c r="B52" s="19" t="s">
        <v>10</v>
      </c>
      <c r="C52" s="19" t="str">
        <f>TEXT(A52,"mmmm")</f>
        <v>enero</v>
      </c>
      <c r="D52" s="19">
        <v>37.5</v>
      </c>
      <c r="E52" s="20">
        <v>1.18</v>
      </c>
      <c r="F52" s="19">
        <v>28</v>
      </c>
      <c r="G52" s="19">
        <v>0.3</v>
      </c>
      <c r="H52" s="19">
        <v>15</v>
      </c>
      <c r="I52" s="21">
        <f>H52*G52</f>
        <v>4.5</v>
      </c>
      <c r="K52">
        <v>25</v>
      </c>
    </row>
    <row r="53" spans="1:11">
      <c r="A53" s="14">
        <v>42748</v>
      </c>
      <c r="B53" s="15" t="s">
        <v>14</v>
      </c>
      <c r="C53" s="15" t="str">
        <f>TEXT(A53,"mmmm")</f>
        <v>enero</v>
      </c>
      <c r="D53" s="15">
        <v>37.5</v>
      </c>
      <c r="E53" s="16">
        <v>1.33</v>
      </c>
      <c r="F53" s="15">
        <v>19</v>
      </c>
      <c r="G53" s="15">
        <v>0.3</v>
      </c>
      <c r="H53" s="15">
        <v>15</v>
      </c>
      <c r="I53" s="17">
        <f>H53*G53</f>
        <v>4.5</v>
      </c>
      <c r="K53">
        <v>26</v>
      </c>
    </row>
    <row r="54" spans="1:11">
      <c r="A54" s="18">
        <v>43097</v>
      </c>
      <c r="B54" s="19" t="s">
        <v>20</v>
      </c>
      <c r="C54" s="19" t="str">
        <f>TEXT(A54,"mmmm")</f>
        <v>diciembre</v>
      </c>
      <c r="D54" s="19">
        <v>37.799999999999997</v>
      </c>
      <c r="E54" s="20">
        <v>1.25</v>
      </c>
      <c r="F54" s="19">
        <v>32</v>
      </c>
      <c r="G54" s="19">
        <v>0.3</v>
      </c>
      <c r="H54" s="19">
        <v>16</v>
      </c>
      <c r="I54" s="21">
        <f>H54*G54</f>
        <v>4.8</v>
      </c>
      <c r="K54">
        <v>26</v>
      </c>
    </row>
    <row r="55" spans="1:11">
      <c r="A55" s="14">
        <v>42744</v>
      </c>
      <c r="B55" s="15" t="s">
        <v>18</v>
      </c>
      <c r="C55" s="15" t="str">
        <f>TEXT(A55,"mmmm")</f>
        <v>enero</v>
      </c>
      <c r="D55" s="15">
        <v>38.099999999999994</v>
      </c>
      <c r="E55" s="16">
        <v>1.18</v>
      </c>
      <c r="F55" s="15">
        <v>20</v>
      </c>
      <c r="G55" s="15">
        <v>0.3</v>
      </c>
      <c r="H55" s="15">
        <v>17</v>
      </c>
      <c r="I55" s="17">
        <f>H55*G55</f>
        <v>5.0999999999999996</v>
      </c>
      <c r="K55">
        <v>27</v>
      </c>
    </row>
    <row r="56" spans="1:11">
      <c r="A56" s="18">
        <v>42758</v>
      </c>
      <c r="B56" s="19" t="s">
        <v>18</v>
      </c>
      <c r="C56" s="19" t="str">
        <f>TEXT(A56,"mmmm")</f>
        <v>enero</v>
      </c>
      <c r="D56" s="19">
        <v>38.099999999999994</v>
      </c>
      <c r="E56" s="20">
        <v>1.05</v>
      </c>
      <c r="F56" s="19">
        <v>21</v>
      </c>
      <c r="G56" s="19">
        <v>0.3</v>
      </c>
      <c r="H56" s="19">
        <v>17</v>
      </c>
      <c r="I56" s="21">
        <f>H56*G56</f>
        <v>5.0999999999999996</v>
      </c>
      <c r="K56">
        <v>27</v>
      </c>
    </row>
    <row r="57" spans="1:11">
      <c r="A57" s="14">
        <v>42747</v>
      </c>
      <c r="B57" s="15" t="s">
        <v>20</v>
      </c>
      <c r="C57" s="15" t="str">
        <f>TEXT(A57,"mmmm")</f>
        <v>enero</v>
      </c>
      <c r="D57" s="15">
        <v>38.199999999999996</v>
      </c>
      <c r="E57" s="16">
        <v>1.33</v>
      </c>
      <c r="F57" s="15">
        <v>16</v>
      </c>
      <c r="G57" s="15">
        <v>0.3</v>
      </c>
      <c r="H57" s="15">
        <v>14</v>
      </c>
      <c r="I57" s="17">
        <f>H57*G57</f>
        <v>4.2</v>
      </c>
      <c r="K57">
        <v>24</v>
      </c>
    </row>
    <row r="58" spans="1:11">
      <c r="A58" s="18">
        <v>43098</v>
      </c>
      <c r="B58" s="19" t="s">
        <v>14</v>
      </c>
      <c r="C58" s="19" t="str">
        <f>TEXT(A58,"mmmm")</f>
        <v>diciembre</v>
      </c>
      <c r="D58" s="19">
        <v>39.5</v>
      </c>
      <c r="E58" s="20">
        <v>1.25</v>
      </c>
      <c r="F58" s="19">
        <v>17</v>
      </c>
      <c r="G58" s="19">
        <v>0.3</v>
      </c>
      <c r="H58" s="19">
        <v>15</v>
      </c>
      <c r="I58" s="21">
        <f>H58*G58</f>
        <v>4.5</v>
      </c>
      <c r="K58">
        <v>25</v>
      </c>
    </row>
    <row r="59" spans="1:11">
      <c r="A59" s="14">
        <v>42766</v>
      </c>
      <c r="B59" s="15" t="s">
        <v>12</v>
      </c>
      <c r="C59" s="15" t="str">
        <f>TEXT(A59,"mmmm")</f>
        <v>enero</v>
      </c>
      <c r="D59" s="15">
        <v>40.4</v>
      </c>
      <c r="E59" s="16">
        <v>1.05</v>
      </c>
      <c r="F59" s="15">
        <v>37</v>
      </c>
      <c r="G59" s="15">
        <v>0.3</v>
      </c>
      <c r="H59" s="15">
        <v>18</v>
      </c>
      <c r="I59" s="17">
        <f>H59*G59</f>
        <v>5.3999999999999995</v>
      </c>
      <c r="K59">
        <v>25</v>
      </c>
    </row>
    <row r="60" spans="1:11">
      <c r="A60" s="18">
        <v>42783</v>
      </c>
      <c r="B60" s="19" t="s">
        <v>14</v>
      </c>
      <c r="C60" s="19" t="str">
        <f>TEXT(A60,"mmmm")</f>
        <v>febrero</v>
      </c>
      <c r="D60" s="19">
        <v>40.4</v>
      </c>
      <c r="E60" s="20">
        <v>1</v>
      </c>
      <c r="F60" s="19">
        <v>29</v>
      </c>
      <c r="G60" s="19">
        <v>0.3</v>
      </c>
      <c r="H60" s="19">
        <v>18</v>
      </c>
      <c r="I60" s="21">
        <f>H60*G60</f>
        <v>5.3999999999999995</v>
      </c>
      <c r="K60">
        <v>25</v>
      </c>
    </row>
    <row r="61" spans="1:11">
      <c r="A61" s="14">
        <v>43077</v>
      </c>
      <c r="B61" s="15" t="s">
        <v>14</v>
      </c>
      <c r="C61" s="15" t="str">
        <f>TEXT(A61,"mmmm")</f>
        <v>diciembre</v>
      </c>
      <c r="D61" s="15">
        <v>40.5</v>
      </c>
      <c r="E61" s="16">
        <v>1.25</v>
      </c>
      <c r="F61" s="15">
        <v>30</v>
      </c>
      <c r="G61" s="15">
        <v>0.3</v>
      </c>
      <c r="H61" s="15">
        <v>15</v>
      </c>
      <c r="I61" s="17">
        <f>H61*G61</f>
        <v>4.5</v>
      </c>
      <c r="K61">
        <v>25</v>
      </c>
    </row>
    <row r="62" spans="1:11">
      <c r="A62" s="18">
        <v>43090</v>
      </c>
      <c r="B62" s="19" t="s">
        <v>20</v>
      </c>
      <c r="C62" s="19" t="str">
        <f>TEXT(A62,"mmmm")</f>
        <v>diciembre</v>
      </c>
      <c r="D62" s="19">
        <v>40.5</v>
      </c>
      <c r="E62" s="20">
        <v>1.33</v>
      </c>
      <c r="F62" s="19">
        <v>23</v>
      </c>
      <c r="G62" s="19">
        <v>0.3</v>
      </c>
      <c r="H62" s="19">
        <v>15</v>
      </c>
      <c r="I62" s="21">
        <f>H62*G62</f>
        <v>4.5</v>
      </c>
      <c r="K62">
        <v>26</v>
      </c>
    </row>
    <row r="63" spans="1:11">
      <c r="A63" s="14">
        <v>42757</v>
      </c>
      <c r="B63" s="15" t="s">
        <v>10</v>
      </c>
      <c r="C63" s="15" t="str">
        <f>TEXT(A63,"mmmm")</f>
        <v>enero</v>
      </c>
      <c r="D63" s="15">
        <v>40.799999999999997</v>
      </c>
      <c r="E63" s="16">
        <v>1.1100000000000001</v>
      </c>
      <c r="F63" s="15">
        <v>19</v>
      </c>
      <c r="G63" s="15">
        <v>0.3</v>
      </c>
      <c r="H63" s="15">
        <v>16</v>
      </c>
      <c r="I63" s="17">
        <f>H63*G63</f>
        <v>4.8</v>
      </c>
      <c r="K63">
        <v>26</v>
      </c>
    </row>
    <row r="64" spans="1:11">
      <c r="A64" s="18">
        <v>42765</v>
      </c>
      <c r="B64" s="19" t="s">
        <v>18</v>
      </c>
      <c r="C64" s="19" t="str">
        <f>TEXT(A64,"mmmm")</f>
        <v>enero</v>
      </c>
      <c r="D64" s="19">
        <v>41.099999999999994</v>
      </c>
      <c r="E64" s="20">
        <v>1.05</v>
      </c>
      <c r="F64" s="19">
        <v>20</v>
      </c>
      <c r="G64" s="19">
        <v>0.3</v>
      </c>
      <c r="H64" s="19">
        <v>17</v>
      </c>
      <c r="I64" s="21">
        <f>H64*G64</f>
        <v>5.0999999999999996</v>
      </c>
      <c r="K64">
        <v>25</v>
      </c>
    </row>
    <row r="65" spans="1:11">
      <c r="A65" s="14">
        <v>43088</v>
      </c>
      <c r="B65" s="15" t="s">
        <v>12</v>
      </c>
      <c r="C65" s="15" t="str">
        <f>TEXT(A65,"mmmm")</f>
        <v>diciembre</v>
      </c>
      <c r="D65" s="15">
        <v>41.4</v>
      </c>
      <c r="E65" s="16">
        <v>1</v>
      </c>
      <c r="F65" s="15">
        <v>33</v>
      </c>
      <c r="G65" s="15">
        <v>0.3</v>
      </c>
      <c r="H65" s="15">
        <v>18</v>
      </c>
      <c r="I65" s="17">
        <f>H65*G65</f>
        <v>5.3999999999999995</v>
      </c>
      <c r="K65">
        <v>25</v>
      </c>
    </row>
    <row r="66" spans="1:11">
      <c r="A66" s="18">
        <v>42762</v>
      </c>
      <c r="B66" s="19" t="s">
        <v>14</v>
      </c>
      <c r="C66" s="19" t="str">
        <f>TEXT(A66,"mmmm")</f>
        <v>enero</v>
      </c>
      <c r="D66" s="19">
        <v>42.099999999999994</v>
      </c>
      <c r="E66" s="20">
        <v>1.05</v>
      </c>
      <c r="F66" s="19">
        <v>22</v>
      </c>
      <c r="G66" s="19">
        <v>0.3</v>
      </c>
      <c r="H66" s="19">
        <v>17</v>
      </c>
      <c r="I66" s="21">
        <f>H66*G66</f>
        <v>5.0999999999999996</v>
      </c>
      <c r="K66">
        <v>26</v>
      </c>
    </row>
    <row r="67" spans="1:11">
      <c r="A67" s="14">
        <v>43076</v>
      </c>
      <c r="B67" s="15" t="s">
        <v>20</v>
      </c>
      <c r="C67" s="15" t="str">
        <f>TEXT(A67,"mmmm")</f>
        <v>diciembre</v>
      </c>
      <c r="D67" s="15">
        <v>42.099999999999994</v>
      </c>
      <c r="E67" s="16">
        <v>1.05</v>
      </c>
      <c r="F67" s="15">
        <v>26</v>
      </c>
      <c r="G67" s="15">
        <v>0.3</v>
      </c>
      <c r="H67" s="15">
        <v>17</v>
      </c>
      <c r="I67" s="17">
        <f>H67*G67</f>
        <v>5.0999999999999996</v>
      </c>
      <c r="K67">
        <v>27</v>
      </c>
    </row>
    <row r="68" spans="1:11">
      <c r="A68" s="18">
        <v>43084</v>
      </c>
      <c r="B68" s="19" t="s">
        <v>14</v>
      </c>
      <c r="C68" s="19" t="str">
        <f>TEXT(A68,"mmmm")</f>
        <v>diciembre</v>
      </c>
      <c r="D68" s="19">
        <v>42.099999999999994</v>
      </c>
      <c r="E68" s="20">
        <v>1.05</v>
      </c>
      <c r="F68" s="19">
        <v>30</v>
      </c>
      <c r="G68" s="19">
        <v>0.3</v>
      </c>
      <c r="H68" s="19">
        <v>17</v>
      </c>
      <c r="I68" s="21">
        <f>H68*G68</f>
        <v>5.0999999999999996</v>
      </c>
      <c r="K68">
        <v>28</v>
      </c>
    </row>
    <row r="69" spans="1:11">
      <c r="A69" s="14">
        <v>42740</v>
      </c>
      <c r="B69" s="15" t="s">
        <v>20</v>
      </c>
      <c r="C69" s="15" t="str">
        <f>TEXT(A69,"mmmm")</f>
        <v>enero</v>
      </c>
      <c r="D69" s="15">
        <v>42.4</v>
      </c>
      <c r="E69" s="16">
        <v>1</v>
      </c>
      <c r="F69" s="15">
        <v>33</v>
      </c>
      <c r="G69" s="15">
        <v>0.3</v>
      </c>
      <c r="H69" s="15">
        <v>18</v>
      </c>
      <c r="I69" s="17">
        <f>H69*G69</f>
        <v>5.3999999999999995</v>
      </c>
      <c r="K69">
        <v>28</v>
      </c>
    </row>
    <row r="70" spans="1:11">
      <c r="A70" s="18">
        <v>42767</v>
      </c>
      <c r="B70" s="19" t="s">
        <v>22</v>
      </c>
      <c r="C70" s="19" t="str">
        <f>TEXT(A70,"mmmm")</f>
        <v>febrero</v>
      </c>
      <c r="D70" s="19">
        <v>42.4</v>
      </c>
      <c r="E70" s="20">
        <v>1</v>
      </c>
      <c r="F70" s="19">
        <v>35</v>
      </c>
      <c r="G70" s="19">
        <v>0.3</v>
      </c>
      <c r="H70" s="19">
        <v>18</v>
      </c>
      <c r="I70" s="21">
        <f>H70*G70</f>
        <v>5.3999999999999995</v>
      </c>
      <c r="K70">
        <v>25</v>
      </c>
    </row>
    <row r="71" spans="1:11">
      <c r="A71" s="14">
        <v>42787</v>
      </c>
      <c r="B71" s="15" t="s">
        <v>12</v>
      </c>
      <c r="C71" s="15" t="str">
        <f>TEXT(A71,"mmmm")</f>
        <v>febrero</v>
      </c>
      <c r="D71" s="15">
        <v>42.4</v>
      </c>
      <c r="E71" s="16">
        <v>1</v>
      </c>
      <c r="F71" s="15">
        <v>28</v>
      </c>
      <c r="G71" s="15">
        <v>0.3</v>
      </c>
      <c r="H71" s="15">
        <v>18</v>
      </c>
      <c r="I71" s="17">
        <f>H71*G71</f>
        <v>5.3999999999999995</v>
      </c>
      <c r="K71">
        <v>25</v>
      </c>
    </row>
    <row r="72" spans="1:11">
      <c r="A72" s="18">
        <v>42791</v>
      </c>
      <c r="B72" s="19" t="s">
        <v>19</v>
      </c>
      <c r="C72" s="19" t="str">
        <f>TEXT(A72,"mmmm")</f>
        <v>febrero</v>
      </c>
      <c r="D72" s="19">
        <v>42.4</v>
      </c>
      <c r="E72" s="20">
        <v>1</v>
      </c>
      <c r="F72" s="19">
        <v>21</v>
      </c>
      <c r="G72" s="19">
        <v>0.3</v>
      </c>
      <c r="H72" s="19">
        <v>18</v>
      </c>
      <c r="I72" s="21">
        <f>H72*G72</f>
        <v>5.3999999999999995</v>
      </c>
      <c r="K72">
        <v>27</v>
      </c>
    </row>
    <row r="73" spans="1:11">
      <c r="A73" s="14">
        <v>43092</v>
      </c>
      <c r="B73" s="15" t="s">
        <v>19</v>
      </c>
      <c r="C73" s="15" t="str">
        <f>TEXT(A73,"mmmm")</f>
        <v>diciembre</v>
      </c>
      <c r="D73" s="15">
        <v>42.4</v>
      </c>
      <c r="E73" s="16">
        <v>1.1100000000000001</v>
      </c>
      <c r="F73" s="15">
        <v>20</v>
      </c>
      <c r="G73" s="15">
        <v>0.3</v>
      </c>
      <c r="H73" s="15">
        <v>18</v>
      </c>
      <c r="I73" s="17">
        <f>H73*G73</f>
        <v>5.3999999999999995</v>
      </c>
      <c r="K73">
        <v>28</v>
      </c>
    </row>
    <row r="74" spans="1:11">
      <c r="A74" s="18">
        <v>42775</v>
      </c>
      <c r="B74" s="19" t="s">
        <v>20</v>
      </c>
      <c r="C74" s="19" t="str">
        <f>TEXT(A74,"mmmm")</f>
        <v>febrero</v>
      </c>
      <c r="D74" s="19">
        <v>42.699999999999996</v>
      </c>
      <c r="E74" s="20">
        <v>1</v>
      </c>
      <c r="F74" s="19">
        <v>39</v>
      </c>
      <c r="G74" s="19">
        <v>0.3</v>
      </c>
      <c r="H74" s="19">
        <v>19</v>
      </c>
      <c r="I74" s="21">
        <f>H74*G74</f>
        <v>5.7</v>
      </c>
      <c r="K74">
        <v>26</v>
      </c>
    </row>
    <row r="75" spans="1:11">
      <c r="A75" s="14">
        <v>43096</v>
      </c>
      <c r="B75" s="15" t="s">
        <v>22</v>
      </c>
      <c r="C75" s="15" t="str">
        <f>TEXT(A75,"mmmm")</f>
        <v>diciembre</v>
      </c>
      <c r="D75" s="15">
        <v>42.699999999999996</v>
      </c>
      <c r="E75" s="16">
        <v>1</v>
      </c>
      <c r="F75" s="15">
        <v>33</v>
      </c>
      <c r="G75" s="15">
        <v>0.3</v>
      </c>
      <c r="H75" s="15">
        <v>19</v>
      </c>
      <c r="I75" s="17">
        <f>H75*G75</f>
        <v>5.7</v>
      </c>
      <c r="K75">
        <v>26</v>
      </c>
    </row>
    <row r="76" spans="1:11">
      <c r="A76" s="18">
        <v>42753</v>
      </c>
      <c r="B76" s="19" t="s">
        <v>22</v>
      </c>
      <c r="C76" s="19" t="str">
        <f>TEXT(A76,"mmmm")</f>
        <v>enero</v>
      </c>
      <c r="D76" s="19">
        <v>42.8</v>
      </c>
      <c r="E76" s="20">
        <v>1.18</v>
      </c>
      <c r="F76" s="19">
        <v>33</v>
      </c>
      <c r="G76" s="19">
        <v>0.3</v>
      </c>
      <c r="H76" s="19">
        <v>16</v>
      </c>
      <c r="I76" s="21">
        <f>H76*G76</f>
        <v>4.8</v>
      </c>
      <c r="K76">
        <v>27</v>
      </c>
    </row>
    <row r="77" spans="1:11">
      <c r="A77" s="14">
        <v>42754</v>
      </c>
      <c r="B77" s="15" t="s">
        <v>20</v>
      </c>
      <c r="C77" s="15" t="str">
        <f>TEXT(A77,"mmmm")</f>
        <v>enero</v>
      </c>
      <c r="D77" s="15">
        <v>43.099999999999994</v>
      </c>
      <c r="E77" s="16">
        <v>1.18</v>
      </c>
      <c r="F77" s="15">
        <v>30</v>
      </c>
      <c r="G77" s="15">
        <v>0.3</v>
      </c>
      <c r="H77" s="15">
        <v>17</v>
      </c>
      <c r="I77" s="17">
        <f>H77*G77</f>
        <v>5.0999999999999996</v>
      </c>
      <c r="K77">
        <v>27</v>
      </c>
    </row>
    <row r="78" spans="1:11">
      <c r="A78" s="18">
        <v>42750</v>
      </c>
      <c r="B78" s="19" t="s">
        <v>10</v>
      </c>
      <c r="C78" s="19" t="str">
        <f>TEXT(A78,"mmmm")</f>
        <v>enero</v>
      </c>
      <c r="D78" s="19">
        <v>43.4</v>
      </c>
      <c r="E78" s="20">
        <v>1.1100000000000001</v>
      </c>
      <c r="F78" s="19">
        <v>33</v>
      </c>
      <c r="G78" s="19">
        <v>0.3</v>
      </c>
      <c r="H78" s="19">
        <v>18</v>
      </c>
      <c r="I78" s="21">
        <f>H78*G78</f>
        <v>5.3999999999999995</v>
      </c>
      <c r="K78">
        <v>29</v>
      </c>
    </row>
    <row r="79" spans="1:11">
      <c r="A79" s="14">
        <v>42745</v>
      </c>
      <c r="B79" s="15" t="s">
        <v>12</v>
      </c>
      <c r="C79" s="15" t="str">
        <f>TEXT(A79,"mmmm")</f>
        <v>enero</v>
      </c>
      <c r="D79" s="15">
        <v>43.4</v>
      </c>
      <c r="E79" s="16">
        <v>1.05</v>
      </c>
      <c r="F79" s="15">
        <v>33</v>
      </c>
      <c r="G79" s="15">
        <v>0.3</v>
      </c>
      <c r="H79" s="15">
        <v>18</v>
      </c>
      <c r="I79" s="17">
        <f>H79*G79</f>
        <v>5.3999999999999995</v>
      </c>
      <c r="K79">
        <v>29</v>
      </c>
    </row>
    <row r="80" spans="1:11">
      <c r="A80" s="18">
        <v>42784</v>
      </c>
      <c r="B80" s="19" t="s">
        <v>19</v>
      </c>
      <c r="C80" s="19" t="str">
        <f>TEXT(A80,"mmmm")</f>
        <v>febrero</v>
      </c>
      <c r="D80" s="19">
        <v>43.699999999999996</v>
      </c>
      <c r="E80" s="20">
        <v>0.95</v>
      </c>
      <c r="F80" s="19">
        <v>25</v>
      </c>
      <c r="G80" s="19">
        <v>0.3</v>
      </c>
      <c r="H80" s="19">
        <v>19</v>
      </c>
      <c r="I80" s="21">
        <f>H80*G80</f>
        <v>5.7</v>
      </c>
      <c r="K80">
        <v>29</v>
      </c>
    </row>
    <row r="81" spans="1:11">
      <c r="A81" s="14">
        <v>42749</v>
      </c>
      <c r="B81" s="15" t="s">
        <v>19</v>
      </c>
      <c r="C81" s="15" t="str">
        <f>TEXT(A81,"mmmm")</f>
        <v>enero</v>
      </c>
      <c r="D81" s="15">
        <v>44.099999999999994</v>
      </c>
      <c r="E81" s="16">
        <v>1.05</v>
      </c>
      <c r="F81" s="15">
        <v>23</v>
      </c>
      <c r="G81" s="15">
        <v>0.3</v>
      </c>
      <c r="H81" s="15">
        <v>17</v>
      </c>
      <c r="I81" s="17">
        <f>H81*G81</f>
        <v>5.0999999999999996</v>
      </c>
      <c r="K81">
        <v>26</v>
      </c>
    </row>
    <row r="82" spans="1:11">
      <c r="A82" s="18">
        <v>42739</v>
      </c>
      <c r="B82" s="19" t="s">
        <v>22</v>
      </c>
      <c r="C82" s="19" t="str">
        <f>TEXT(A82,"mmmm")</f>
        <v>enero</v>
      </c>
      <c r="D82" s="19">
        <v>44.099999999999994</v>
      </c>
      <c r="E82" s="20">
        <v>1.05</v>
      </c>
      <c r="F82" s="19">
        <v>28</v>
      </c>
      <c r="G82" s="19">
        <v>0.3</v>
      </c>
      <c r="H82" s="19">
        <v>17</v>
      </c>
      <c r="I82" s="21">
        <f>H82*G82</f>
        <v>5.0999999999999996</v>
      </c>
      <c r="K82">
        <v>26</v>
      </c>
    </row>
    <row r="83" spans="1:11">
      <c r="A83" s="14">
        <v>43071</v>
      </c>
      <c r="B83" s="15" t="s">
        <v>19</v>
      </c>
      <c r="C83" s="15" t="str">
        <f>TEXT(A83,"mmmm")</f>
        <v>diciembre</v>
      </c>
      <c r="D83" s="15">
        <v>44.099999999999994</v>
      </c>
      <c r="E83" s="16">
        <v>1.1100000000000001</v>
      </c>
      <c r="F83" s="15">
        <v>35</v>
      </c>
      <c r="G83" s="15">
        <v>0.3</v>
      </c>
      <c r="H83" s="15">
        <v>17</v>
      </c>
      <c r="I83" s="17">
        <f>H83*G83</f>
        <v>5.0999999999999996</v>
      </c>
      <c r="K83">
        <v>27</v>
      </c>
    </row>
    <row r="84" spans="1:11">
      <c r="A84" s="18">
        <v>43047</v>
      </c>
      <c r="B84" s="19" t="s">
        <v>22</v>
      </c>
      <c r="C84" s="19" t="str">
        <f>TEXT(A84,"mmmm")</f>
        <v>noviembre</v>
      </c>
      <c r="D84" s="19">
        <v>44.699999999999996</v>
      </c>
      <c r="E84" s="20">
        <v>0.95</v>
      </c>
      <c r="F84" s="19">
        <v>37</v>
      </c>
      <c r="G84" s="19">
        <v>0.3</v>
      </c>
      <c r="H84" s="19">
        <v>19</v>
      </c>
      <c r="I84" s="21">
        <f>H84*G84</f>
        <v>5.7</v>
      </c>
      <c r="K84">
        <v>29</v>
      </c>
    </row>
    <row r="85" spans="1:11">
      <c r="A85" s="14">
        <v>43052</v>
      </c>
      <c r="B85" s="15" t="s">
        <v>18</v>
      </c>
      <c r="C85" s="15" t="str">
        <f>TEXT(A85,"mmmm")</f>
        <v>noviembre</v>
      </c>
      <c r="D85" s="15">
        <v>44.699999999999996</v>
      </c>
      <c r="E85" s="16">
        <v>1.05</v>
      </c>
      <c r="F85" s="15">
        <v>26</v>
      </c>
      <c r="G85" s="15">
        <v>0.3</v>
      </c>
      <c r="H85" s="15">
        <v>19</v>
      </c>
      <c r="I85" s="17">
        <f>H85*G85</f>
        <v>5.7</v>
      </c>
      <c r="K85">
        <v>29</v>
      </c>
    </row>
    <row r="86" spans="1:11">
      <c r="A86" s="18">
        <v>43069</v>
      </c>
      <c r="B86" s="19" t="s">
        <v>20</v>
      </c>
      <c r="C86" s="19" t="str">
        <f>TEXT(A86,"mmmm")</f>
        <v>noviembre</v>
      </c>
      <c r="D86" s="19">
        <v>44.699999999999996</v>
      </c>
      <c r="E86" s="20">
        <v>1.05</v>
      </c>
      <c r="F86" s="19">
        <v>28</v>
      </c>
      <c r="G86" s="19">
        <v>0.3</v>
      </c>
      <c r="H86" s="19">
        <v>19</v>
      </c>
      <c r="I86" s="21">
        <f>H86*G86</f>
        <v>5.7</v>
      </c>
      <c r="K86">
        <v>27</v>
      </c>
    </row>
    <row r="87" spans="1:11">
      <c r="A87" s="14">
        <v>43075</v>
      </c>
      <c r="B87" s="15" t="s">
        <v>22</v>
      </c>
      <c r="C87" s="15" t="str">
        <f>TEXT(A87,"mmmm")</f>
        <v>diciembre</v>
      </c>
      <c r="D87" s="15">
        <v>44.699999999999996</v>
      </c>
      <c r="E87" s="16">
        <v>0.95</v>
      </c>
      <c r="F87" s="15">
        <v>28</v>
      </c>
      <c r="G87" s="15">
        <v>0.3</v>
      </c>
      <c r="H87" s="15">
        <v>19</v>
      </c>
      <c r="I87" s="17">
        <f>H87*G87</f>
        <v>5.7</v>
      </c>
      <c r="K87">
        <v>27</v>
      </c>
    </row>
    <row r="88" spans="1:11">
      <c r="A88" s="18">
        <v>42772</v>
      </c>
      <c r="B88" s="19" t="s">
        <v>18</v>
      </c>
      <c r="C88" s="19" t="str">
        <f>TEXT(A88,"mmmm")</f>
        <v>febrero</v>
      </c>
      <c r="D88" s="19">
        <v>45</v>
      </c>
      <c r="E88" s="20">
        <v>0.95</v>
      </c>
      <c r="F88" s="19">
        <v>28</v>
      </c>
      <c r="G88" s="19">
        <v>0.3</v>
      </c>
      <c r="H88" s="19">
        <v>20</v>
      </c>
      <c r="I88" s="21">
        <f>H88*G88</f>
        <v>6</v>
      </c>
      <c r="K88">
        <v>28</v>
      </c>
    </row>
    <row r="89" spans="1:11">
      <c r="A89" s="14">
        <v>42789</v>
      </c>
      <c r="B89" s="15" t="s">
        <v>20</v>
      </c>
      <c r="C89" s="15" t="str">
        <f>TEXT(A89,"mmmm")</f>
        <v>febrero</v>
      </c>
      <c r="D89" s="15">
        <v>45</v>
      </c>
      <c r="E89" s="16">
        <v>1</v>
      </c>
      <c r="F89" s="15">
        <v>23</v>
      </c>
      <c r="G89" s="15">
        <v>0.3</v>
      </c>
      <c r="H89" s="15">
        <v>20</v>
      </c>
      <c r="I89" s="17">
        <f>H89*G89</f>
        <v>6</v>
      </c>
      <c r="K89">
        <v>28</v>
      </c>
    </row>
    <row r="90" spans="1:11">
      <c r="A90" s="18">
        <v>42793</v>
      </c>
      <c r="B90" s="19" t="s">
        <v>18</v>
      </c>
      <c r="C90" s="19" t="str">
        <f>TEXT(A90,"mmmm")</f>
        <v>febrero</v>
      </c>
      <c r="D90" s="19">
        <v>45</v>
      </c>
      <c r="E90" s="20">
        <v>1</v>
      </c>
      <c r="F90" s="19">
        <v>34</v>
      </c>
      <c r="G90" s="19">
        <v>0.3</v>
      </c>
      <c r="H90" s="19">
        <v>20</v>
      </c>
      <c r="I90" s="21">
        <f>H90*G90</f>
        <v>6</v>
      </c>
      <c r="K90">
        <v>29</v>
      </c>
    </row>
    <row r="91" spans="1:11">
      <c r="A91" s="14">
        <v>43080</v>
      </c>
      <c r="B91" s="15" t="s">
        <v>18</v>
      </c>
      <c r="C91" s="15" t="str">
        <f>TEXT(A91,"mmmm")</f>
        <v>diciembre</v>
      </c>
      <c r="D91" s="15">
        <v>45.099999999999994</v>
      </c>
      <c r="E91" s="16">
        <v>1.1100000000000001</v>
      </c>
      <c r="F91" s="15">
        <v>33</v>
      </c>
      <c r="G91" s="15">
        <v>0.3</v>
      </c>
      <c r="H91" s="15">
        <v>17</v>
      </c>
      <c r="I91" s="17">
        <f>H91*G91</f>
        <v>5.0999999999999996</v>
      </c>
      <c r="K91">
        <v>29</v>
      </c>
    </row>
    <row r="92" spans="1:11">
      <c r="A92" s="18">
        <v>42771</v>
      </c>
      <c r="B92" s="19" t="s">
        <v>10</v>
      </c>
      <c r="C92" s="19" t="str">
        <f>TEXT(A92,"mmmm")</f>
        <v>febrero</v>
      </c>
      <c r="D92" s="19">
        <v>45.4</v>
      </c>
      <c r="E92" s="20">
        <v>1.1100000000000001</v>
      </c>
      <c r="F92" s="19">
        <v>32</v>
      </c>
      <c r="G92" s="19">
        <v>0.3</v>
      </c>
      <c r="H92" s="19">
        <v>18</v>
      </c>
      <c r="I92" s="21">
        <f>H92*G92</f>
        <v>5.3999999999999995</v>
      </c>
      <c r="K92">
        <v>29</v>
      </c>
    </row>
    <row r="93" spans="1:11">
      <c r="A93" s="14">
        <v>43056</v>
      </c>
      <c r="B93" s="15" t="s">
        <v>14</v>
      </c>
      <c r="C93" s="15" t="str">
        <f>TEXT(A93,"mmmm")</f>
        <v>noviembre</v>
      </c>
      <c r="D93" s="15">
        <v>46</v>
      </c>
      <c r="E93" s="16">
        <v>1</v>
      </c>
      <c r="F93" s="15">
        <v>31</v>
      </c>
      <c r="G93" s="15">
        <v>0.3</v>
      </c>
      <c r="H93" s="15">
        <v>20</v>
      </c>
      <c r="I93" s="17">
        <f>H93*G93</f>
        <v>6</v>
      </c>
      <c r="K93">
        <v>30</v>
      </c>
    </row>
    <row r="94" spans="1:11">
      <c r="A94" s="18">
        <v>42779</v>
      </c>
      <c r="B94" s="19" t="s">
        <v>18</v>
      </c>
      <c r="C94" s="19" t="str">
        <f>TEXT(A94,"mmmm")</f>
        <v>febrero</v>
      </c>
      <c r="D94" s="19">
        <v>46.4</v>
      </c>
      <c r="E94" s="20">
        <v>1.1100000000000001</v>
      </c>
      <c r="F94" s="19">
        <v>34</v>
      </c>
      <c r="G94" s="19">
        <v>0.3</v>
      </c>
      <c r="H94" s="19">
        <v>18</v>
      </c>
      <c r="I94" s="21">
        <f>H94*G94</f>
        <v>5.3999999999999995</v>
      </c>
      <c r="K94">
        <v>30</v>
      </c>
    </row>
    <row r="95" spans="1:11">
      <c r="A95" s="14">
        <v>43060</v>
      </c>
      <c r="B95" s="15" t="s">
        <v>12</v>
      </c>
      <c r="C95" s="15" t="str">
        <f>TEXT(A95,"mmmm")</f>
        <v>noviembre</v>
      </c>
      <c r="D95" s="15">
        <v>47</v>
      </c>
      <c r="E95" s="16">
        <v>0.95</v>
      </c>
      <c r="F95" s="15">
        <v>28</v>
      </c>
      <c r="G95" s="15">
        <v>0.3</v>
      </c>
      <c r="H95" s="15">
        <v>20</v>
      </c>
      <c r="I95" s="17">
        <f>H95*G95</f>
        <v>6</v>
      </c>
      <c r="K95">
        <v>27</v>
      </c>
    </row>
    <row r="96" spans="1:11">
      <c r="A96" s="18">
        <v>42782</v>
      </c>
      <c r="B96" s="19" t="s">
        <v>20</v>
      </c>
      <c r="C96" s="19" t="str">
        <f>TEXT(A96,"mmmm")</f>
        <v>febrero</v>
      </c>
      <c r="D96" s="19">
        <v>47.3</v>
      </c>
      <c r="E96" s="20">
        <v>0.87</v>
      </c>
      <c r="F96" s="19">
        <v>31</v>
      </c>
      <c r="G96" s="19">
        <v>0.3</v>
      </c>
      <c r="H96" s="19">
        <v>21</v>
      </c>
      <c r="I96" s="21">
        <f>H96*G96</f>
        <v>6.3</v>
      </c>
      <c r="K96">
        <v>28</v>
      </c>
    </row>
    <row r="97" spans="1:13">
      <c r="A97" s="14">
        <v>42790</v>
      </c>
      <c r="B97" s="15" t="s">
        <v>14</v>
      </c>
      <c r="C97" s="15" t="str">
        <f>TEXT(A97,"mmmm")</f>
        <v>febrero</v>
      </c>
      <c r="D97" s="15">
        <v>47.3</v>
      </c>
      <c r="E97" s="16">
        <v>0.87</v>
      </c>
      <c r="F97" s="15">
        <v>36</v>
      </c>
      <c r="G97" s="15">
        <v>0.3</v>
      </c>
      <c r="H97" s="15">
        <v>21</v>
      </c>
      <c r="I97" s="17">
        <f>H97*G97</f>
        <v>6.3</v>
      </c>
      <c r="K97">
        <v>29</v>
      </c>
    </row>
    <row r="98" spans="1:13">
      <c r="A98" s="18">
        <v>43055</v>
      </c>
      <c r="B98" s="19" t="s">
        <v>20</v>
      </c>
      <c r="C98" s="19" t="str">
        <f>TEXT(A98,"mmmm")</f>
        <v>noviembre</v>
      </c>
      <c r="D98" s="19">
        <v>47.3</v>
      </c>
      <c r="E98" s="20">
        <v>0.87</v>
      </c>
      <c r="F98" s="19">
        <v>28</v>
      </c>
      <c r="G98" s="19">
        <v>0.3</v>
      </c>
      <c r="H98" s="19">
        <v>21</v>
      </c>
      <c r="I98" s="21">
        <f>H98*G98</f>
        <v>6.3</v>
      </c>
      <c r="K98">
        <v>30</v>
      </c>
    </row>
    <row r="99" spans="1:13">
      <c r="A99" s="14">
        <v>43050</v>
      </c>
      <c r="B99" s="15" t="s">
        <v>19</v>
      </c>
      <c r="C99" s="15" t="str">
        <f>TEXT(A99,"mmmm")</f>
        <v>noviembre</v>
      </c>
      <c r="D99" s="15">
        <v>47.3</v>
      </c>
      <c r="E99" s="16">
        <v>0.91</v>
      </c>
      <c r="F99" s="15">
        <v>33</v>
      </c>
      <c r="G99" s="15">
        <v>0.3</v>
      </c>
      <c r="H99" s="15">
        <v>21</v>
      </c>
      <c r="I99" s="17">
        <f>H99*G99</f>
        <v>6.3</v>
      </c>
      <c r="K99">
        <v>29</v>
      </c>
    </row>
    <row r="100" spans="1:13">
      <c r="A100" s="18">
        <v>42780</v>
      </c>
      <c r="B100" s="19" t="s">
        <v>12</v>
      </c>
      <c r="C100" s="19" t="str">
        <f>TEXT(A100,"mmmm")</f>
        <v>febrero</v>
      </c>
      <c r="D100" s="19">
        <v>47.699999999999996</v>
      </c>
      <c r="E100" s="20">
        <v>0.95</v>
      </c>
      <c r="F100" s="19">
        <v>35</v>
      </c>
      <c r="G100" s="19">
        <v>0.3</v>
      </c>
      <c r="H100" s="19">
        <v>19</v>
      </c>
      <c r="I100" s="21">
        <f>H100*G100</f>
        <v>5.7</v>
      </c>
      <c r="K100">
        <v>30</v>
      </c>
    </row>
    <row r="101" spans="1:13">
      <c r="A101" s="14">
        <v>42788</v>
      </c>
      <c r="B101" s="15" t="s">
        <v>22</v>
      </c>
      <c r="C101" s="15" t="str">
        <f>TEXT(A101,"mmmm")</f>
        <v>febrero</v>
      </c>
      <c r="D101" s="15">
        <v>47.699999999999996</v>
      </c>
      <c r="E101" s="16">
        <v>0.95</v>
      </c>
      <c r="F101" s="15">
        <v>36</v>
      </c>
      <c r="G101" s="15">
        <v>0.3</v>
      </c>
      <c r="H101" s="15">
        <v>19</v>
      </c>
      <c r="I101" s="17">
        <f>H101*G101</f>
        <v>5.7</v>
      </c>
      <c r="K101">
        <v>31</v>
      </c>
    </row>
    <row r="102" spans="1:13">
      <c r="A102" s="18">
        <v>42792</v>
      </c>
      <c r="B102" s="19" t="s">
        <v>10</v>
      </c>
      <c r="C102" s="19" t="str">
        <f>TEXT(A102,"mmmm")</f>
        <v>febrero</v>
      </c>
      <c r="D102" s="19">
        <v>48.699999999999996</v>
      </c>
      <c r="E102" s="20">
        <v>1.05</v>
      </c>
      <c r="F102" s="19">
        <v>32</v>
      </c>
      <c r="G102" s="19">
        <v>0.3</v>
      </c>
      <c r="H102" s="19">
        <v>19</v>
      </c>
      <c r="I102" s="21">
        <f>H102*G102</f>
        <v>5.7</v>
      </c>
      <c r="K102">
        <v>29</v>
      </c>
      <c r="M102" t="s">
        <v>352</v>
      </c>
    </row>
    <row r="103" spans="1:13">
      <c r="A103" s="14">
        <v>43061</v>
      </c>
      <c r="B103" s="15" t="s">
        <v>22</v>
      </c>
      <c r="C103" s="15" t="str">
        <f>TEXT(A103,"mmmm")</f>
        <v>noviembre</v>
      </c>
      <c r="D103" s="15">
        <v>48.699999999999996</v>
      </c>
      <c r="E103" s="16">
        <v>1</v>
      </c>
      <c r="F103" s="15">
        <v>40</v>
      </c>
      <c r="G103" s="15">
        <v>0.3</v>
      </c>
      <c r="H103" s="15">
        <v>19</v>
      </c>
      <c r="I103" s="17">
        <f>H103*G103</f>
        <v>5.7</v>
      </c>
      <c r="K103">
        <v>29</v>
      </c>
    </row>
    <row r="104" spans="1:13">
      <c r="A104" s="18">
        <v>43070</v>
      </c>
      <c r="B104" s="19" t="s">
        <v>14</v>
      </c>
      <c r="C104" s="19" t="str">
        <f>TEXT(A104,"mmmm")</f>
        <v>diciembre</v>
      </c>
      <c r="D104" s="19">
        <v>48.699999999999996</v>
      </c>
      <c r="E104" s="20">
        <v>1</v>
      </c>
      <c r="F104" s="19">
        <v>34</v>
      </c>
      <c r="G104" s="19">
        <v>0.3</v>
      </c>
      <c r="H104" s="19">
        <v>19</v>
      </c>
      <c r="I104" s="21">
        <f>H104*G104</f>
        <v>5.7</v>
      </c>
      <c r="K104">
        <v>30</v>
      </c>
    </row>
    <row r="105" spans="1:13">
      <c r="A105" s="14">
        <v>43043</v>
      </c>
      <c r="B105" s="15" t="s">
        <v>19</v>
      </c>
      <c r="C105" s="15" t="str">
        <f>TEXT(A105,"mmmm")</f>
        <v>noviembre</v>
      </c>
      <c r="D105" s="15">
        <v>48.699999999999996</v>
      </c>
      <c r="E105" s="16">
        <v>0.95</v>
      </c>
      <c r="F105" s="15">
        <v>39</v>
      </c>
      <c r="G105" s="15">
        <v>0.3</v>
      </c>
      <c r="H105" s="15">
        <v>19</v>
      </c>
      <c r="I105" s="17">
        <f>H105*G105</f>
        <v>5.7</v>
      </c>
      <c r="K105">
        <v>30</v>
      </c>
    </row>
    <row r="106" spans="1:13">
      <c r="A106" s="18">
        <v>43057</v>
      </c>
      <c r="B106" s="19" t="s">
        <v>19</v>
      </c>
      <c r="C106" s="19" t="str">
        <f>TEXT(A106,"mmmm")</f>
        <v>noviembre</v>
      </c>
      <c r="D106" s="19">
        <v>48.699999999999996</v>
      </c>
      <c r="E106" s="20">
        <v>1.05</v>
      </c>
      <c r="F106" s="19">
        <v>37</v>
      </c>
      <c r="G106" s="19">
        <v>0.3</v>
      </c>
      <c r="H106" s="19">
        <v>19</v>
      </c>
      <c r="I106" s="21">
        <f>H106*G106</f>
        <v>5.7</v>
      </c>
      <c r="K106">
        <v>30</v>
      </c>
    </row>
    <row r="107" spans="1:13">
      <c r="A107" s="14">
        <v>43064</v>
      </c>
      <c r="B107" s="15" t="s">
        <v>19</v>
      </c>
      <c r="C107" s="15" t="str">
        <f>TEXT(A107,"mmmm")</f>
        <v>noviembre</v>
      </c>
      <c r="D107" s="15">
        <v>49</v>
      </c>
      <c r="E107" s="16">
        <v>0.91</v>
      </c>
      <c r="F107" s="15">
        <v>32</v>
      </c>
      <c r="G107" s="15">
        <v>0.3</v>
      </c>
      <c r="H107" s="15">
        <v>20</v>
      </c>
      <c r="I107" s="17">
        <f>H107*G107</f>
        <v>6</v>
      </c>
      <c r="K107">
        <v>31</v>
      </c>
    </row>
    <row r="108" spans="1:13">
      <c r="A108" s="18">
        <v>42794</v>
      </c>
      <c r="B108" s="19" t="s">
        <v>12</v>
      </c>
      <c r="C108" s="19" t="str">
        <f>TEXT(A108,"mmmm")</f>
        <v>febrero</v>
      </c>
      <c r="D108" s="19">
        <v>49.599999999999994</v>
      </c>
      <c r="E108" s="20">
        <v>0.91</v>
      </c>
      <c r="F108" s="19">
        <v>45</v>
      </c>
      <c r="G108" s="19">
        <v>0.3</v>
      </c>
      <c r="H108" s="19">
        <v>22</v>
      </c>
      <c r="I108" s="21">
        <f>H108*G108</f>
        <v>6.6</v>
      </c>
      <c r="K108">
        <v>31</v>
      </c>
    </row>
    <row r="109" spans="1:13">
      <c r="A109" s="14">
        <v>43051</v>
      </c>
      <c r="B109" s="15" t="s">
        <v>10</v>
      </c>
      <c r="C109" s="15" t="str">
        <f>TEXT(A109,"mmmm")</f>
        <v>noviembre</v>
      </c>
      <c r="D109" s="15">
        <v>49.699999999999996</v>
      </c>
      <c r="E109" s="16">
        <v>1.05</v>
      </c>
      <c r="F109" s="15">
        <v>38</v>
      </c>
      <c r="G109" s="15">
        <v>0.3</v>
      </c>
      <c r="H109" s="15">
        <v>19</v>
      </c>
      <c r="I109" s="17">
        <f>H109*G109</f>
        <v>5.7</v>
      </c>
      <c r="K109">
        <v>31</v>
      </c>
    </row>
    <row r="110" spans="1:13">
      <c r="A110" s="18">
        <v>43065</v>
      </c>
      <c r="B110" s="19" t="s">
        <v>10</v>
      </c>
      <c r="C110" s="19" t="str">
        <f>TEXT(A110,"mmmm")</f>
        <v>noviembre</v>
      </c>
      <c r="D110" s="19">
        <v>49.699999999999996</v>
      </c>
      <c r="E110" s="20">
        <v>1.05</v>
      </c>
      <c r="F110" s="19">
        <v>30</v>
      </c>
      <c r="G110" s="19">
        <v>0.3</v>
      </c>
      <c r="H110" s="19">
        <v>19</v>
      </c>
      <c r="I110" s="21">
        <f>H110*G110</f>
        <v>5.7</v>
      </c>
      <c r="K110">
        <v>29</v>
      </c>
    </row>
    <row r="111" spans="1:13">
      <c r="A111" s="14">
        <v>42785</v>
      </c>
      <c r="B111" s="15" t="s">
        <v>10</v>
      </c>
      <c r="C111" s="15" t="str">
        <f>TEXT(A111,"mmmm")</f>
        <v>febrero</v>
      </c>
      <c r="D111" s="15">
        <v>50</v>
      </c>
      <c r="E111" s="16">
        <v>0.95</v>
      </c>
      <c r="F111" s="15">
        <v>28</v>
      </c>
      <c r="G111" s="15">
        <v>0.3</v>
      </c>
      <c r="H111" s="15">
        <v>20</v>
      </c>
      <c r="I111" s="17">
        <f>H111*G111</f>
        <v>6</v>
      </c>
      <c r="K111">
        <v>29</v>
      </c>
    </row>
    <row r="112" spans="1:13">
      <c r="A112" s="18">
        <v>42776</v>
      </c>
      <c r="B112" s="19" t="s">
        <v>14</v>
      </c>
      <c r="C112" s="19" t="str">
        <f>TEXT(A112,"mmmm")</f>
        <v>febrero</v>
      </c>
      <c r="D112" s="19">
        <v>50</v>
      </c>
      <c r="E112" s="20">
        <v>0.91</v>
      </c>
      <c r="F112" s="19">
        <v>40</v>
      </c>
      <c r="G112" s="19">
        <v>0.3</v>
      </c>
      <c r="H112" s="19">
        <v>20</v>
      </c>
      <c r="I112" s="21">
        <f>H112*G112</f>
        <v>6</v>
      </c>
      <c r="K112">
        <v>29</v>
      </c>
    </row>
    <row r="113" spans="1:11">
      <c r="A113" s="14">
        <v>43068</v>
      </c>
      <c r="B113" s="15" t="s">
        <v>22</v>
      </c>
      <c r="C113" s="15" t="str">
        <f>TEXT(A113,"mmmm")</f>
        <v>noviembre</v>
      </c>
      <c r="D113" s="15">
        <v>50</v>
      </c>
      <c r="E113" s="16">
        <v>0.95</v>
      </c>
      <c r="F113" s="15">
        <v>27</v>
      </c>
      <c r="G113" s="15">
        <v>0.3</v>
      </c>
      <c r="H113" s="15">
        <v>20</v>
      </c>
      <c r="I113" s="17">
        <f>H113*G113</f>
        <v>6</v>
      </c>
      <c r="K113">
        <v>29</v>
      </c>
    </row>
    <row r="114" spans="1:11">
      <c r="A114" s="18">
        <v>42769</v>
      </c>
      <c r="B114" s="19" t="s">
        <v>14</v>
      </c>
      <c r="C114" s="19" t="str">
        <f>TEXT(A114,"mmmm")</f>
        <v>febrero</v>
      </c>
      <c r="D114" s="19">
        <v>50.3</v>
      </c>
      <c r="E114" s="20">
        <v>0.87</v>
      </c>
      <c r="F114" s="19">
        <v>25</v>
      </c>
      <c r="G114" s="19">
        <v>0.3</v>
      </c>
      <c r="H114" s="19">
        <v>21</v>
      </c>
      <c r="I114" s="21">
        <f>H114*G114</f>
        <v>6.3</v>
      </c>
      <c r="K114">
        <v>29</v>
      </c>
    </row>
    <row r="115" spans="1:11">
      <c r="A115" s="14">
        <v>42786</v>
      </c>
      <c r="B115" s="15" t="s">
        <v>18</v>
      </c>
      <c r="C115" s="15" t="str">
        <f>TEXT(A115,"mmmm")</f>
        <v>febrero</v>
      </c>
      <c r="D115" s="15">
        <v>50.3</v>
      </c>
      <c r="E115" s="16">
        <v>0.95</v>
      </c>
      <c r="F115" s="15">
        <v>25</v>
      </c>
      <c r="G115" s="15">
        <v>0.3</v>
      </c>
      <c r="H115" s="15">
        <v>21</v>
      </c>
      <c r="I115" s="17">
        <f>H115*G115</f>
        <v>6.3</v>
      </c>
      <c r="K115">
        <v>30</v>
      </c>
    </row>
    <row r="116" spans="1:11">
      <c r="A116" s="18">
        <v>42777</v>
      </c>
      <c r="B116" s="19" t="s">
        <v>19</v>
      </c>
      <c r="C116" s="19" t="str">
        <f>TEXT(A116,"mmmm")</f>
        <v>febrero</v>
      </c>
      <c r="D116" s="19">
        <v>51.3</v>
      </c>
      <c r="E116" s="20">
        <v>0.91</v>
      </c>
      <c r="F116" s="19">
        <v>35</v>
      </c>
      <c r="G116" s="19">
        <v>0.3</v>
      </c>
      <c r="H116" s="19">
        <v>21</v>
      </c>
      <c r="I116" s="21">
        <f>H116*G116</f>
        <v>6.3</v>
      </c>
      <c r="K116">
        <v>30</v>
      </c>
    </row>
    <row r="117" spans="1:11">
      <c r="A117" s="14">
        <v>43042</v>
      </c>
      <c r="B117" s="15" t="s">
        <v>14</v>
      </c>
      <c r="C117" s="15" t="str">
        <f>TEXT(A117,"mmmm")</f>
        <v>noviembre</v>
      </c>
      <c r="D117" s="15">
        <v>51.3</v>
      </c>
      <c r="E117" s="16">
        <v>0.87</v>
      </c>
      <c r="F117" s="15">
        <v>38</v>
      </c>
      <c r="G117" s="15">
        <v>0.3</v>
      </c>
      <c r="H117" s="15">
        <v>21</v>
      </c>
      <c r="I117" s="17">
        <f>H117*G117</f>
        <v>6.3</v>
      </c>
      <c r="K117">
        <v>30</v>
      </c>
    </row>
    <row r="118" spans="1:11">
      <c r="A118" s="18">
        <v>43045</v>
      </c>
      <c r="B118" s="19" t="s">
        <v>18</v>
      </c>
      <c r="C118" s="19" t="str">
        <f>TEXT(A118,"mmmm")</f>
        <v>noviembre</v>
      </c>
      <c r="D118" s="19">
        <v>51.599999999999994</v>
      </c>
      <c r="E118" s="20">
        <v>0.91</v>
      </c>
      <c r="F118" s="19">
        <v>28</v>
      </c>
      <c r="G118" s="19">
        <v>0.3</v>
      </c>
      <c r="H118" s="19">
        <v>22</v>
      </c>
      <c r="I118" s="21">
        <f>H118*G118</f>
        <v>6.6</v>
      </c>
      <c r="K118">
        <v>32</v>
      </c>
    </row>
    <row r="119" spans="1:11">
      <c r="A119" s="14">
        <v>43040</v>
      </c>
      <c r="B119" s="15" t="s">
        <v>22</v>
      </c>
      <c r="C119" s="15" t="str">
        <f>TEXT(A119,"mmmm")</f>
        <v>noviembre</v>
      </c>
      <c r="D119" s="15">
        <v>51.9</v>
      </c>
      <c r="E119" s="16">
        <v>0.83</v>
      </c>
      <c r="F119" s="15">
        <v>43</v>
      </c>
      <c r="G119" s="15">
        <v>0.3</v>
      </c>
      <c r="H119" s="15">
        <v>23</v>
      </c>
      <c r="I119" s="17">
        <f>H119*G119</f>
        <v>6.8999999999999995</v>
      </c>
      <c r="K119">
        <v>32</v>
      </c>
    </row>
    <row r="120" spans="1:11">
      <c r="A120" s="18">
        <v>43062</v>
      </c>
      <c r="B120" s="19" t="s">
        <v>20</v>
      </c>
      <c r="C120" s="19" t="str">
        <f>TEXT(A120,"mmmm")</f>
        <v>noviembre</v>
      </c>
      <c r="D120" s="19">
        <v>51.9</v>
      </c>
      <c r="E120" s="20">
        <v>0.87</v>
      </c>
      <c r="F120" s="19">
        <v>47</v>
      </c>
      <c r="G120" s="19">
        <v>0.3</v>
      </c>
      <c r="H120" s="19">
        <v>23</v>
      </c>
      <c r="I120" s="21">
        <f>H120*G120</f>
        <v>6.8999999999999995</v>
      </c>
      <c r="K120">
        <v>29</v>
      </c>
    </row>
    <row r="121" spans="1:11">
      <c r="A121" s="14">
        <v>42768</v>
      </c>
      <c r="B121" s="15" t="s">
        <v>20</v>
      </c>
      <c r="C121" s="15" t="str">
        <f>TEXT(A121,"mmmm")</f>
        <v>febrero</v>
      </c>
      <c r="D121" s="15">
        <v>52</v>
      </c>
      <c r="E121" s="16">
        <v>1</v>
      </c>
      <c r="F121" s="15">
        <v>22</v>
      </c>
      <c r="G121" s="15">
        <v>0.3</v>
      </c>
      <c r="H121" s="15">
        <v>20</v>
      </c>
      <c r="I121" s="17">
        <f>H121*G121</f>
        <v>6</v>
      </c>
      <c r="K121">
        <v>32</v>
      </c>
    </row>
    <row r="122" spans="1:11">
      <c r="A122" s="18">
        <v>42781</v>
      </c>
      <c r="B122" s="19" t="s">
        <v>22</v>
      </c>
      <c r="C122" s="19" t="str">
        <f>TEXT(A122,"mmmm")</f>
        <v>febrero</v>
      </c>
      <c r="D122" s="19">
        <v>52</v>
      </c>
      <c r="E122" s="20">
        <v>0.91</v>
      </c>
      <c r="F122" s="19">
        <v>33</v>
      </c>
      <c r="G122" s="19">
        <v>0.3</v>
      </c>
      <c r="H122" s="19">
        <v>20</v>
      </c>
      <c r="I122" s="21">
        <f>H122*G122</f>
        <v>6</v>
      </c>
      <c r="K122">
        <v>31</v>
      </c>
    </row>
    <row r="123" spans="1:11">
      <c r="A123" s="14">
        <v>42773</v>
      </c>
      <c r="B123" s="15" t="s">
        <v>12</v>
      </c>
      <c r="C123" s="15" t="str">
        <f>TEXT(A123,"mmmm")</f>
        <v>febrero</v>
      </c>
      <c r="D123" s="15">
        <v>52.3</v>
      </c>
      <c r="E123" s="16">
        <v>0.87</v>
      </c>
      <c r="F123" s="15">
        <v>39</v>
      </c>
      <c r="G123" s="15">
        <v>0.3</v>
      </c>
      <c r="H123" s="15">
        <v>21</v>
      </c>
      <c r="I123" s="17">
        <f>H123*G123</f>
        <v>6.3</v>
      </c>
      <c r="K123">
        <v>31</v>
      </c>
    </row>
    <row r="124" spans="1:11">
      <c r="A124" s="18">
        <v>43046</v>
      </c>
      <c r="B124" s="19" t="s">
        <v>12</v>
      </c>
      <c r="C124" s="19" t="str">
        <f>TEXT(A124,"mmmm")</f>
        <v>noviembre</v>
      </c>
      <c r="D124" s="19">
        <v>52.3</v>
      </c>
      <c r="E124" s="20">
        <v>0.91</v>
      </c>
      <c r="F124" s="19">
        <v>34</v>
      </c>
      <c r="G124" s="19">
        <v>0.3</v>
      </c>
      <c r="H124" s="19">
        <v>21</v>
      </c>
      <c r="I124" s="21">
        <f>H124*G124</f>
        <v>6.3</v>
      </c>
      <c r="K124">
        <v>32</v>
      </c>
    </row>
    <row r="125" spans="1:11">
      <c r="A125" s="14">
        <v>42774</v>
      </c>
      <c r="B125" s="15" t="s">
        <v>22</v>
      </c>
      <c r="C125" s="15" t="str">
        <f>TEXT(A125,"mmmm")</f>
        <v>febrero</v>
      </c>
      <c r="D125" s="15">
        <v>52.599999999999994</v>
      </c>
      <c r="E125" s="16">
        <v>0.87</v>
      </c>
      <c r="F125" s="15">
        <v>31</v>
      </c>
      <c r="G125" s="15">
        <v>0.3</v>
      </c>
      <c r="H125" s="15">
        <v>22</v>
      </c>
      <c r="I125" s="17">
        <f>H125*G125</f>
        <v>6.6</v>
      </c>
      <c r="K125">
        <v>30</v>
      </c>
    </row>
    <row r="126" spans="1:11">
      <c r="A126" s="18">
        <v>42803</v>
      </c>
      <c r="B126" s="19" t="s">
        <v>20</v>
      </c>
      <c r="C126" s="19" t="str">
        <f>TEXT(A126,"mmmm")</f>
        <v>marzo</v>
      </c>
      <c r="D126" s="19">
        <v>52.9</v>
      </c>
      <c r="E126" s="20">
        <v>0.8</v>
      </c>
      <c r="F126" s="19">
        <v>29</v>
      </c>
      <c r="G126" s="19">
        <v>0.3</v>
      </c>
      <c r="H126" s="19">
        <v>23</v>
      </c>
      <c r="I126" s="21">
        <f>H126*G126</f>
        <v>6.8999999999999995</v>
      </c>
      <c r="K126">
        <v>30</v>
      </c>
    </row>
    <row r="127" spans="1:11">
      <c r="A127" s="14">
        <v>43041</v>
      </c>
      <c r="B127" s="15" t="s">
        <v>20</v>
      </c>
      <c r="C127" s="15" t="str">
        <f>TEXT(A127,"mmmm")</f>
        <v>noviembre</v>
      </c>
      <c r="D127" s="15">
        <v>53.599999999999994</v>
      </c>
      <c r="E127" s="16">
        <v>0.91</v>
      </c>
      <c r="F127" s="15">
        <v>46</v>
      </c>
      <c r="G127" s="15">
        <v>0.3</v>
      </c>
      <c r="H127" s="15">
        <v>22</v>
      </c>
      <c r="I127" s="17">
        <f>H127*G127</f>
        <v>6.6</v>
      </c>
      <c r="K127">
        <v>30</v>
      </c>
    </row>
    <row r="128" spans="1:11">
      <c r="A128" s="18">
        <v>43063</v>
      </c>
      <c r="B128" s="19" t="s">
        <v>14</v>
      </c>
      <c r="C128" s="19" t="str">
        <f>TEXT(A128,"mmmm")</f>
        <v>noviembre</v>
      </c>
      <c r="D128" s="19">
        <v>53.599999999999994</v>
      </c>
      <c r="E128" s="20">
        <v>0.83</v>
      </c>
      <c r="F128" s="19">
        <v>46</v>
      </c>
      <c r="G128" s="19">
        <v>0.3</v>
      </c>
      <c r="H128" s="19">
        <v>22</v>
      </c>
      <c r="I128" s="21">
        <f>H128*G128</f>
        <v>6.6</v>
      </c>
      <c r="K128">
        <v>30</v>
      </c>
    </row>
    <row r="129" spans="1:11">
      <c r="A129" s="14">
        <v>42812</v>
      </c>
      <c r="B129" s="15" t="s">
        <v>19</v>
      </c>
      <c r="C129" s="15" t="str">
        <f>TEXT(A129,"mmmm")</f>
        <v>marzo</v>
      </c>
      <c r="D129" s="15">
        <v>53.9</v>
      </c>
      <c r="E129" s="16">
        <v>0.83</v>
      </c>
      <c r="F129" s="15">
        <v>32</v>
      </c>
      <c r="G129" s="15">
        <v>0.3</v>
      </c>
      <c r="H129" s="15">
        <v>23</v>
      </c>
      <c r="I129" s="17">
        <f>H129*G129</f>
        <v>6.8999999999999995</v>
      </c>
      <c r="K129">
        <v>31</v>
      </c>
    </row>
    <row r="130" spans="1:11">
      <c r="A130" s="18">
        <v>43048</v>
      </c>
      <c r="B130" s="19" t="s">
        <v>20</v>
      </c>
      <c r="C130" s="19" t="str">
        <f>TEXT(A130,"mmmm")</f>
        <v>noviembre</v>
      </c>
      <c r="D130" s="19">
        <v>53.9</v>
      </c>
      <c r="E130" s="20">
        <v>0.83</v>
      </c>
      <c r="F130" s="19">
        <v>33</v>
      </c>
      <c r="G130" s="19">
        <v>0.3</v>
      </c>
      <c r="H130" s="19">
        <v>23</v>
      </c>
      <c r="I130" s="21">
        <f>H130*G130</f>
        <v>6.8999999999999995</v>
      </c>
      <c r="K130">
        <v>31</v>
      </c>
    </row>
    <row r="131" spans="1:11">
      <c r="A131" s="14">
        <v>43066</v>
      </c>
      <c r="B131" s="15" t="s">
        <v>18</v>
      </c>
      <c r="C131" s="15" t="str">
        <f>TEXT(A131,"mmmm")</f>
        <v>noviembre</v>
      </c>
      <c r="D131" s="15">
        <v>53.9</v>
      </c>
      <c r="E131" s="16">
        <v>0.87</v>
      </c>
      <c r="F131" s="15">
        <v>30</v>
      </c>
      <c r="G131" s="15">
        <v>0.3</v>
      </c>
      <c r="H131" s="15">
        <v>23</v>
      </c>
      <c r="I131" s="17">
        <f>H131*G131</f>
        <v>6.8999999999999995</v>
      </c>
      <c r="K131">
        <v>32</v>
      </c>
    </row>
    <row r="132" spans="1:11">
      <c r="A132" s="18">
        <v>43034</v>
      </c>
      <c r="B132" s="19" t="s">
        <v>20</v>
      </c>
      <c r="C132" s="19" t="str">
        <f>TEXT(A132,"mmmm")</f>
        <v>octubre</v>
      </c>
      <c r="D132" s="19">
        <v>54.199999999999996</v>
      </c>
      <c r="E132" s="20">
        <v>0.77</v>
      </c>
      <c r="F132" s="19">
        <v>47</v>
      </c>
      <c r="G132" s="19">
        <v>0.3</v>
      </c>
      <c r="H132" s="19">
        <v>24</v>
      </c>
      <c r="I132" s="21">
        <f>H132*G132</f>
        <v>7.1999999999999993</v>
      </c>
      <c r="K132">
        <v>32</v>
      </c>
    </row>
    <row r="133" spans="1:11">
      <c r="A133" s="14">
        <v>43039</v>
      </c>
      <c r="B133" s="15" t="s">
        <v>12</v>
      </c>
      <c r="C133" s="15" t="str">
        <f>TEXT(A133,"mmmm")</f>
        <v>octubre</v>
      </c>
      <c r="D133" s="15">
        <v>54.199999999999996</v>
      </c>
      <c r="E133" s="16">
        <v>0.77</v>
      </c>
      <c r="F133" s="15">
        <v>38</v>
      </c>
      <c r="G133" s="15">
        <v>0.3</v>
      </c>
      <c r="H133" s="15">
        <v>24</v>
      </c>
      <c r="I133" s="17">
        <f>H133*G133</f>
        <v>7.1999999999999993</v>
      </c>
      <c r="K133">
        <v>33</v>
      </c>
    </row>
    <row r="134" spans="1:11">
      <c r="A134" s="18">
        <v>43049</v>
      </c>
      <c r="B134" s="19" t="s">
        <v>14</v>
      </c>
      <c r="C134" s="19" t="str">
        <f>TEXT(A134,"mmmm")</f>
        <v>noviembre</v>
      </c>
      <c r="D134" s="19">
        <v>54.599999999999994</v>
      </c>
      <c r="E134" s="20">
        <v>0.87</v>
      </c>
      <c r="F134" s="19">
        <v>28</v>
      </c>
      <c r="G134" s="19">
        <v>0.3</v>
      </c>
      <c r="H134" s="19">
        <v>22</v>
      </c>
      <c r="I134" s="21">
        <f>H134*G134</f>
        <v>6.6</v>
      </c>
      <c r="K134">
        <v>31</v>
      </c>
    </row>
    <row r="135" spans="1:11">
      <c r="A135" s="14">
        <v>43067</v>
      </c>
      <c r="B135" s="15" t="s">
        <v>12</v>
      </c>
      <c r="C135" s="15" t="str">
        <f>TEXT(A135,"mmmm")</f>
        <v>noviembre</v>
      </c>
      <c r="D135" s="15">
        <v>54.599999999999994</v>
      </c>
      <c r="E135" s="16">
        <v>0.91</v>
      </c>
      <c r="F135" s="15">
        <v>37</v>
      </c>
      <c r="G135" s="15">
        <v>0.3</v>
      </c>
      <c r="H135" s="15">
        <v>22</v>
      </c>
      <c r="I135" s="17">
        <f>H135*G135</f>
        <v>6.6</v>
      </c>
      <c r="K135">
        <v>31</v>
      </c>
    </row>
    <row r="136" spans="1:11">
      <c r="A136" s="18">
        <v>42824</v>
      </c>
      <c r="B136" s="19" t="s">
        <v>20</v>
      </c>
      <c r="C136" s="19" t="str">
        <f>TEXT(A136,"mmmm")</f>
        <v>marzo</v>
      </c>
      <c r="D136" s="19">
        <v>55.199999999999996</v>
      </c>
      <c r="E136" s="20">
        <v>0.8</v>
      </c>
      <c r="F136" s="19">
        <v>47</v>
      </c>
      <c r="G136" s="19">
        <v>0.3</v>
      </c>
      <c r="H136" s="19">
        <v>24</v>
      </c>
      <c r="I136" s="21">
        <f>H136*G136</f>
        <v>7.1999999999999993</v>
      </c>
      <c r="K136">
        <v>31</v>
      </c>
    </row>
    <row r="137" spans="1:11">
      <c r="A137" s="14">
        <v>42778</v>
      </c>
      <c r="B137" s="15" t="s">
        <v>10</v>
      </c>
      <c r="C137" s="15" t="str">
        <f>TEXT(A137,"mmmm")</f>
        <v>febrero</v>
      </c>
      <c r="D137" s="15">
        <v>55.599999999999994</v>
      </c>
      <c r="E137" s="16">
        <v>0.83</v>
      </c>
      <c r="F137" s="15">
        <v>41</v>
      </c>
      <c r="G137" s="15">
        <v>0.3</v>
      </c>
      <c r="H137" s="15">
        <v>22</v>
      </c>
      <c r="I137" s="17">
        <f>H137*G137</f>
        <v>6.6</v>
      </c>
      <c r="K137">
        <v>32</v>
      </c>
    </row>
    <row r="138" spans="1:11">
      <c r="A138" s="18">
        <v>43059</v>
      </c>
      <c r="B138" s="19" t="s">
        <v>18</v>
      </c>
      <c r="C138" s="19" t="str">
        <f>TEXT(A138,"mmmm")</f>
        <v>noviembre</v>
      </c>
      <c r="D138" s="19">
        <v>55.599999999999994</v>
      </c>
      <c r="E138" s="20">
        <v>0.87</v>
      </c>
      <c r="F138" s="19">
        <v>41</v>
      </c>
      <c r="G138" s="19">
        <v>0.3</v>
      </c>
      <c r="H138" s="19">
        <v>22</v>
      </c>
      <c r="I138" s="21">
        <f>H138*G138</f>
        <v>6.6</v>
      </c>
      <c r="K138">
        <v>32</v>
      </c>
    </row>
    <row r="139" spans="1:11">
      <c r="A139" s="14">
        <v>42799</v>
      </c>
      <c r="B139" s="15" t="s">
        <v>10</v>
      </c>
      <c r="C139" s="15" t="str">
        <f>TEXT(A139,"mmmm")</f>
        <v>marzo</v>
      </c>
      <c r="D139" s="15">
        <v>55.9</v>
      </c>
      <c r="E139" s="16">
        <v>0.87</v>
      </c>
      <c r="F139" s="15">
        <v>32</v>
      </c>
      <c r="G139" s="15">
        <v>0.3</v>
      </c>
      <c r="H139" s="15">
        <v>23</v>
      </c>
      <c r="I139" s="17">
        <f>H139*G139</f>
        <v>6.8999999999999995</v>
      </c>
      <c r="K139">
        <v>33</v>
      </c>
    </row>
    <row r="140" spans="1:11">
      <c r="A140" s="18">
        <v>42807</v>
      </c>
      <c r="B140" s="19" t="s">
        <v>18</v>
      </c>
      <c r="C140" s="19" t="str">
        <f>TEXT(A140,"mmmm")</f>
        <v>marzo</v>
      </c>
      <c r="D140" s="19">
        <v>55.9</v>
      </c>
      <c r="E140" s="20">
        <v>0.87</v>
      </c>
      <c r="F140" s="19">
        <v>48</v>
      </c>
      <c r="G140" s="19">
        <v>0.3</v>
      </c>
      <c r="H140" s="19">
        <v>23</v>
      </c>
      <c r="I140" s="21">
        <f>H140*G140</f>
        <v>6.8999999999999995</v>
      </c>
      <c r="K140">
        <v>31</v>
      </c>
    </row>
    <row r="141" spans="1:11">
      <c r="A141" s="14">
        <v>42817</v>
      </c>
      <c r="B141" s="15" t="s">
        <v>20</v>
      </c>
      <c r="C141" s="15" t="str">
        <f>TEXT(A141,"mmmm")</f>
        <v>marzo</v>
      </c>
      <c r="D141" s="15">
        <v>55.9</v>
      </c>
      <c r="E141" s="16">
        <v>0.87</v>
      </c>
      <c r="F141" s="15">
        <v>35</v>
      </c>
      <c r="G141" s="15">
        <v>0.3</v>
      </c>
      <c r="H141" s="15">
        <v>23</v>
      </c>
      <c r="I141" s="17">
        <f>H141*G141</f>
        <v>6.8999999999999995</v>
      </c>
      <c r="K141">
        <v>31</v>
      </c>
    </row>
    <row r="142" spans="1:11">
      <c r="A142" s="18">
        <v>42822</v>
      </c>
      <c r="B142" s="19" t="s">
        <v>12</v>
      </c>
      <c r="C142" s="19" t="str">
        <f>TEXT(A142,"mmmm")</f>
        <v>marzo</v>
      </c>
      <c r="D142" s="19">
        <v>55.9</v>
      </c>
      <c r="E142" s="20">
        <v>0.83</v>
      </c>
      <c r="F142" s="19">
        <v>48</v>
      </c>
      <c r="G142" s="19">
        <v>0.3</v>
      </c>
      <c r="H142" s="19">
        <v>23</v>
      </c>
      <c r="I142" s="21">
        <f>H142*G142</f>
        <v>6.8999999999999995</v>
      </c>
      <c r="K142">
        <v>31</v>
      </c>
    </row>
    <row r="143" spans="1:11">
      <c r="A143" s="14">
        <v>43053</v>
      </c>
      <c r="B143" s="15" t="s">
        <v>12</v>
      </c>
      <c r="C143" s="15" t="str">
        <f>TEXT(A143,"mmmm")</f>
        <v>noviembre</v>
      </c>
      <c r="D143" s="15">
        <v>55.9</v>
      </c>
      <c r="E143" s="16">
        <v>0.8</v>
      </c>
      <c r="F143" s="15">
        <v>28</v>
      </c>
      <c r="G143" s="15">
        <v>0.3</v>
      </c>
      <c r="H143" s="15">
        <v>23</v>
      </c>
      <c r="I143" s="17">
        <f>H143*G143</f>
        <v>6.8999999999999995</v>
      </c>
      <c r="K143">
        <v>32</v>
      </c>
    </row>
    <row r="144" spans="1:11">
      <c r="A144" s="18">
        <v>43054</v>
      </c>
      <c r="B144" s="19" t="s">
        <v>22</v>
      </c>
      <c r="C144" s="19" t="str">
        <f>TEXT(A144,"mmmm")</f>
        <v>noviembre</v>
      </c>
      <c r="D144" s="19">
        <v>55.9</v>
      </c>
      <c r="E144" s="20">
        <v>0.83</v>
      </c>
      <c r="F144" s="19">
        <v>47</v>
      </c>
      <c r="G144" s="19">
        <v>0.3</v>
      </c>
      <c r="H144" s="19">
        <v>23</v>
      </c>
      <c r="I144" s="21">
        <f>H144*G144</f>
        <v>6.8999999999999995</v>
      </c>
      <c r="K144">
        <v>32</v>
      </c>
    </row>
    <row r="145" spans="1:11">
      <c r="A145" s="14">
        <v>43044</v>
      </c>
      <c r="B145" s="15" t="s">
        <v>10</v>
      </c>
      <c r="C145" s="15" t="str">
        <f>TEXT(A145,"mmmm")</f>
        <v>noviembre</v>
      </c>
      <c r="D145" s="15">
        <v>55.9</v>
      </c>
      <c r="E145" s="16">
        <v>0.87</v>
      </c>
      <c r="F145" s="15">
        <v>45</v>
      </c>
      <c r="G145" s="15">
        <v>0.3</v>
      </c>
      <c r="H145" s="15">
        <v>23</v>
      </c>
      <c r="I145" s="17">
        <f>H145*G145</f>
        <v>6.8999999999999995</v>
      </c>
      <c r="K145">
        <v>33</v>
      </c>
    </row>
    <row r="146" spans="1:11">
      <c r="A146" s="18">
        <v>43058</v>
      </c>
      <c r="B146" s="19" t="s">
        <v>10</v>
      </c>
      <c r="C146" s="19" t="str">
        <f>TEXT(A146,"mmmm")</f>
        <v>noviembre</v>
      </c>
      <c r="D146" s="19">
        <v>55.9</v>
      </c>
      <c r="E146" s="20">
        <v>0.87</v>
      </c>
      <c r="F146" s="19">
        <v>34</v>
      </c>
      <c r="G146" s="19">
        <v>0.3</v>
      </c>
      <c r="H146" s="19">
        <v>23</v>
      </c>
      <c r="I146" s="21">
        <f>H146*G146</f>
        <v>6.8999999999999995</v>
      </c>
      <c r="K146">
        <v>34</v>
      </c>
    </row>
    <row r="147" spans="1:11">
      <c r="A147" s="14">
        <v>42809</v>
      </c>
      <c r="B147" s="15" t="s">
        <v>22</v>
      </c>
      <c r="C147" s="15" t="str">
        <f>TEXT(A147,"mmmm")</f>
        <v>marzo</v>
      </c>
      <c r="D147" s="15">
        <v>56.199999999999996</v>
      </c>
      <c r="E147" s="16">
        <v>0.83</v>
      </c>
      <c r="F147" s="15">
        <v>30</v>
      </c>
      <c r="G147" s="15">
        <v>0.3</v>
      </c>
      <c r="H147" s="15">
        <v>24</v>
      </c>
      <c r="I147" s="17">
        <f>H147*G147</f>
        <v>7.1999999999999993</v>
      </c>
      <c r="K147">
        <v>33</v>
      </c>
    </row>
    <row r="148" spans="1:11">
      <c r="A148" s="18">
        <v>43029</v>
      </c>
      <c r="B148" s="19" t="s">
        <v>19</v>
      </c>
      <c r="C148" s="19" t="str">
        <f>TEXT(A148,"mmmm")</f>
        <v>octubre</v>
      </c>
      <c r="D148" s="19">
        <v>56.199999999999996</v>
      </c>
      <c r="E148" s="20">
        <v>0.83</v>
      </c>
      <c r="F148" s="19">
        <v>28</v>
      </c>
      <c r="G148" s="19">
        <v>0.3</v>
      </c>
      <c r="H148" s="19">
        <v>24</v>
      </c>
      <c r="I148" s="21">
        <f>H148*G148</f>
        <v>7.1999999999999993</v>
      </c>
      <c r="K148">
        <v>34</v>
      </c>
    </row>
    <row r="149" spans="1:11">
      <c r="A149" s="14">
        <v>42811</v>
      </c>
      <c r="B149" s="15" t="s">
        <v>14</v>
      </c>
      <c r="C149" s="15" t="str">
        <f>TEXT(A149,"mmmm")</f>
        <v>marzo</v>
      </c>
      <c r="D149" s="15">
        <v>56.499999999999993</v>
      </c>
      <c r="E149" s="16">
        <v>0.77</v>
      </c>
      <c r="F149" s="15">
        <v>50</v>
      </c>
      <c r="G149" s="15">
        <v>0.3</v>
      </c>
      <c r="H149" s="15">
        <v>25</v>
      </c>
      <c r="I149" s="17">
        <f>H149*G149</f>
        <v>7.5</v>
      </c>
      <c r="K149">
        <v>35</v>
      </c>
    </row>
    <row r="150" spans="1:11">
      <c r="A150" s="18">
        <v>42816</v>
      </c>
      <c r="B150" s="19" t="s">
        <v>22</v>
      </c>
      <c r="C150" s="19" t="str">
        <f>TEXT(A150,"mmmm")</f>
        <v>marzo</v>
      </c>
      <c r="D150" s="19">
        <v>56.499999999999993</v>
      </c>
      <c r="E150" s="20">
        <v>0.74</v>
      </c>
      <c r="F150" s="19">
        <v>38</v>
      </c>
      <c r="G150" s="19">
        <v>0.3</v>
      </c>
      <c r="H150" s="19">
        <v>25</v>
      </c>
      <c r="I150" s="21">
        <f>H150*G150</f>
        <v>7.5</v>
      </c>
      <c r="K150">
        <v>32</v>
      </c>
    </row>
    <row r="151" spans="1:11">
      <c r="A151" s="14">
        <v>43009</v>
      </c>
      <c r="B151" s="15" t="s">
        <v>10</v>
      </c>
      <c r="C151" s="15" t="str">
        <f>TEXT(A151,"mmmm")</f>
        <v>octubre</v>
      </c>
      <c r="D151" s="15">
        <v>56.499999999999993</v>
      </c>
      <c r="E151" s="16">
        <v>0.8</v>
      </c>
      <c r="F151" s="15">
        <v>43</v>
      </c>
      <c r="G151" s="15">
        <v>0.3</v>
      </c>
      <c r="H151" s="15">
        <v>25</v>
      </c>
      <c r="I151" s="17">
        <f>H151*G151</f>
        <v>7.5</v>
      </c>
      <c r="K151">
        <v>33</v>
      </c>
    </row>
    <row r="152" spans="1:11">
      <c r="A152" s="18">
        <v>42770</v>
      </c>
      <c r="B152" s="19" t="s">
        <v>19</v>
      </c>
      <c r="C152" s="19" t="str">
        <f>TEXT(A152,"mmmm")</f>
        <v>febrero</v>
      </c>
      <c r="D152" s="19">
        <v>56.599999999999994</v>
      </c>
      <c r="E152" s="20">
        <v>0.83</v>
      </c>
      <c r="F152" s="19">
        <v>46</v>
      </c>
      <c r="G152" s="19">
        <v>0.3</v>
      </c>
      <c r="H152" s="19">
        <v>22</v>
      </c>
      <c r="I152" s="21">
        <f>H152*G152</f>
        <v>6.6</v>
      </c>
      <c r="K152">
        <v>33</v>
      </c>
    </row>
    <row r="153" spans="1:11">
      <c r="A153" s="14">
        <v>42813</v>
      </c>
      <c r="B153" s="15" t="s">
        <v>10</v>
      </c>
      <c r="C153" s="15" t="str">
        <f>TEXT(A153,"mmmm")</f>
        <v>marzo</v>
      </c>
      <c r="D153" s="15">
        <v>56.9</v>
      </c>
      <c r="E153" s="16">
        <v>0.83</v>
      </c>
      <c r="F153" s="15">
        <v>38</v>
      </c>
      <c r="G153" s="15">
        <v>0.3</v>
      </c>
      <c r="H153" s="15">
        <v>23</v>
      </c>
      <c r="I153" s="17">
        <f>H153*G153</f>
        <v>6.8999999999999995</v>
      </c>
      <c r="K153">
        <v>35</v>
      </c>
    </row>
    <row r="154" spans="1:11">
      <c r="A154" s="18">
        <v>42818</v>
      </c>
      <c r="B154" s="19" t="s">
        <v>14</v>
      </c>
      <c r="C154" s="19" t="str">
        <f>TEXT(A154,"mmmm")</f>
        <v>marzo</v>
      </c>
      <c r="D154" s="19">
        <v>56.9</v>
      </c>
      <c r="E154" s="20">
        <v>0.83</v>
      </c>
      <c r="F154" s="19">
        <v>41</v>
      </c>
      <c r="G154" s="19">
        <v>0.3</v>
      </c>
      <c r="H154" s="19">
        <v>23</v>
      </c>
      <c r="I154" s="21">
        <f>H154*G154</f>
        <v>6.8999999999999995</v>
      </c>
      <c r="K154">
        <v>35</v>
      </c>
    </row>
    <row r="155" spans="1:11">
      <c r="A155" s="14">
        <v>42796</v>
      </c>
      <c r="B155" s="15" t="s">
        <v>20</v>
      </c>
      <c r="C155" s="15" t="str">
        <f>TEXT(A155,"mmmm")</f>
        <v>marzo</v>
      </c>
      <c r="D155" s="15">
        <v>57.199999999999996</v>
      </c>
      <c r="E155" s="16">
        <v>0.8</v>
      </c>
      <c r="F155" s="15">
        <v>31</v>
      </c>
      <c r="G155" s="15">
        <v>0.3</v>
      </c>
      <c r="H155" s="15">
        <v>24</v>
      </c>
      <c r="I155" s="17">
        <f>H155*G155</f>
        <v>7.1999999999999993</v>
      </c>
      <c r="K155">
        <v>33</v>
      </c>
    </row>
    <row r="156" spans="1:11">
      <c r="A156" s="18">
        <v>42815</v>
      </c>
      <c r="B156" s="19" t="s">
        <v>12</v>
      </c>
      <c r="C156" s="19" t="str">
        <f>TEXT(A156,"mmmm")</f>
        <v>marzo</v>
      </c>
      <c r="D156" s="19">
        <v>57.199999999999996</v>
      </c>
      <c r="E156" s="20">
        <v>0.83</v>
      </c>
      <c r="F156" s="19">
        <v>36</v>
      </c>
      <c r="G156" s="19">
        <v>0.3</v>
      </c>
      <c r="H156" s="19">
        <v>24</v>
      </c>
      <c r="I156" s="21">
        <f>H156*G156</f>
        <v>7.1999999999999993</v>
      </c>
      <c r="K156">
        <v>35</v>
      </c>
    </row>
    <row r="157" spans="1:11">
      <c r="A157" s="14">
        <v>42823</v>
      </c>
      <c r="B157" s="15" t="s">
        <v>22</v>
      </c>
      <c r="C157" s="15" t="str">
        <f>TEXT(A157,"mmmm")</f>
        <v>marzo</v>
      </c>
      <c r="D157" s="15">
        <v>57.199999999999996</v>
      </c>
      <c r="E157" s="16">
        <v>0.83</v>
      </c>
      <c r="F157" s="15">
        <v>39</v>
      </c>
      <c r="G157" s="15">
        <v>0.3</v>
      </c>
      <c r="H157" s="15">
        <v>24</v>
      </c>
      <c r="I157" s="17">
        <f>H157*G157</f>
        <v>7.1999999999999993</v>
      </c>
      <c r="K157">
        <v>35</v>
      </c>
    </row>
    <row r="158" spans="1:11">
      <c r="A158" s="18">
        <v>42826</v>
      </c>
      <c r="B158" s="19" t="s">
        <v>19</v>
      </c>
      <c r="C158" s="19" t="str">
        <f>TEXT(A158,"mmmm")</f>
        <v>abril</v>
      </c>
      <c r="D158" s="19">
        <v>57.499999999999993</v>
      </c>
      <c r="E158" s="20">
        <v>0.8</v>
      </c>
      <c r="F158" s="19">
        <v>33</v>
      </c>
      <c r="G158" s="19">
        <v>0.3</v>
      </c>
      <c r="H158" s="19">
        <v>25</v>
      </c>
      <c r="I158" s="21">
        <f>H158*G158</f>
        <v>7.5</v>
      </c>
      <c r="K158">
        <v>35</v>
      </c>
    </row>
    <row r="159" spans="1:11">
      <c r="A159" s="14">
        <v>42847</v>
      </c>
      <c r="B159" s="15" t="s">
        <v>19</v>
      </c>
      <c r="C159" s="15" t="str">
        <f>TEXT(A159,"mmmm")</f>
        <v>abril</v>
      </c>
      <c r="D159" s="15">
        <v>57.499999999999993</v>
      </c>
      <c r="E159" s="16">
        <v>0.77</v>
      </c>
      <c r="F159" s="15">
        <v>47</v>
      </c>
      <c r="G159" s="15">
        <v>0.3</v>
      </c>
      <c r="H159" s="15">
        <v>25</v>
      </c>
      <c r="I159" s="17">
        <f>H159*G159</f>
        <v>7.5</v>
      </c>
      <c r="K159">
        <v>35</v>
      </c>
    </row>
    <row r="160" spans="1:11">
      <c r="A160" s="18">
        <v>42831</v>
      </c>
      <c r="B160" s="19" t="s">
        <v>20</v>
      </c>
      <c r="C160" s="19" t="str">
        <f>TEXT(A160,"mmmm")</f>
        <v>abril</v>
      </c>
      <c r="D160" s="19">
        <v>57.499999999999993</v>
      </c>
      <c r="E160" s="20">
        <v>0.8</v>
      </c>
      <c r="F160" s="19">
        <v>31</v>
      </c>
      <c r="G160" s="19">
        <v>0.3</v>
      </c>
      <c r="H160" s="19">
        <v>25</v>
      </c>
      <c r="I160" s="21">
        <f>H160*G160</f>
        <v>7.5</v>
      </c>
      <c r="K160">
        <v>34</v>
      </c>
    </row>
    <row r="161" spans="1:11">
      <c r="A161" s="14">
        <v>43030</v>
      </c>
      <c r="B161" s="15" t="s">
        <v>10</v>
      </c>
      <c r="C161" s="15" t="str">
        <f>TEXT(A161,"mmmm")</f>
        <v>octubre</v>
      </c>
      <c r="D161" s="15">
        <v>57.499999999999993</v>
      </c>
      <c r="E161" s="16">
        <v>0.77</v>
      </c>
      <c r="F161" s="15">
        <v>35</v>
      </c>
      <c r="G161" s="15">
        <v>0.3</v>
      </c>
      <c r="H161" s="15">
        <v>25</v>
      </c>
      <c r="I161" s="17">
        <f>H161*G161</f>
        <v>7.5</v>
      </c>
      <c r="K161">
        <v>35</v>
      </c>
    </row>
    <row r="162" spans="1:11">
      <c r="A162" s="18">
        <v>43036</v>
      </c>
      <c r="B162" s="19" t="s">
        <v>19</v>
      </c>
      <c r="C162" s="19" t="str">
        <f>TEXT(A162,"mmmm")</f>
        <v>octubre</v>
      </c>
      <c r="D162" s="19">
        <v>57.499999999999993</v>
      </c>
      <c r="E162" s="20">
        <v>0.77</v>
      </c>
      <c r="F162" s="19">
        <v>28</v>
      </c>
      <c r="G162" s="19">
        <v>0.3</v>
      </c>
      <c r="H162" s="19">
        <v>25</v>
      </c>
      <c r="I162" s="21">
        <f>H162*G162</f>
        <v>7.5</v>
      </c>
      <c r="K162">
        <v>36</v>
      </c>
    </row>
    <row r="163" spans="1:11">
      <c r="A163" s="14">
        <v>42795</v>
      </c>
      <c r="B163" s="15" t="s">
        <v>22</v>
      </c>
      <c r="C163" s="15" t="str">
        <f>TEXT(A163,"mmmm")</f>
        <v>marzo</v>
      </c>
      <c r="D163" s="15">
        <v>57.9</v>
      </c>
      <c r="E163" s="16">
        <v>0.87</v>
      </c>
      <c r="F163" s="15">
        <v>46</v>
      </c>
      <c r="G163" s="15">
        <v>0.3</v>
      </c>
      <c r="H163" s="15">
        <v>23</v>
      </c>
      <c r="I163" s="17">
        <f>H163*G163</f>
        <v>6.8999999999999995</v>
      </c>
      <c r="K163">
        <v>34</v>
      </c>
    </row>
    <row r="164" spans="1:11">
      <c r="A164" s="18">
        <v>42805</v>
      </c>
      <c r="B164" s="19" t="s">
        <v>19</v>
      </c>
      <c r="C164" s="19" t="str">
        <f>TEXT(A164,"mmmm")</f>
        <v>marzo</v>
      </c>
      <c r="D164" s="19">
        <v>58.199999999999996</v>
      </c>
      <c r="E164" s="20">
        <v>0.83</v>
      </c>
      <c r="F164" s="19">
        <v>30</v>
      </c>
      <c r="G164" s="19">
        <v>0.3</v>
      </c>
      <c r="H164" s="19">
        <v>24</v>
      </c>
      <c r="I164" s="21">
        <f>H164*G164</f>
        <v>7.1999999999999993</v>
      </c>
      <c r="K164">
        <v>34</v>
      </c>
    </row>
    <row r="165" spans="1:11">
      <c r="A165" s="14">
        <v>42819</v>
      </c>
      <c r="B165" s="15" t="s">
        <v>19</v>
      </c>
      <c r="C165" s="15" t="str">
        <f>TEXT(A165,"mmmm")</f>
        <v>marzo</v>
      </c>
      <c r="D165" s="15">
        <v>58.199999999999996</v>
      </c>
      <c r="E165" s="16">
        <v>0.8</v>
      </c>
      <c r="F165" s="15">
        <v>50</v>
      </c>
      <c r="G165" s="15">
        <v>0.3</v>
      </c>
      <c r="H165" s="15">
        <v>24</v>
      </c>
      <c r="I165" s="17">
        <f>H165*G165</f>
        <v>7.1999999999999993</v>
      </c>
      <c r="K165">
        <v>36</v>
      </c>
    </row>
    <row r="166" spans="1:11">
      <c r="A166" s="18">
        <v>42814</v>
      </c>
      <c r="B166" s="19" t="s">
        <v>18</v>
      </c>
      <c r="C166" s="19" t="str">
        <f>TEXT(A166,"mmmm")</f>
        <v>marzo</v>
      </c>
      <c r="D166" s="19">
        <v>58.199999999999996</v>
      </c>
      <c r="E166" s="20">
        <v>0.77</v>
      </c>
      <c r="F166" s="19">
        <v>33</v>
      </c>
      <c r="G166" s="19">
        <v>0.3</v>
      </c>
      <c r="H166" s="19">
        <v>24</v>
      </c>
      <c r="I166" s="21">
        <f>H166*G166</f>
        <v>7.1999999999999993</v>
      </c>
      <c r="K166">
        <v>36</v>
      </c>
    </row>
    <row r="167" spans="1:11">
      <c r="A167" s="14">
        <v>43020</v>
      </c>
      <c r="B167" s="15" t="s">
        <v>20</v>
      </c>
      <c r="C167" s="15" t="str">
        <f>TEXT(A167,"mmmm")</f>
        <v>octubre</v>
      </c>
      <c r="D167" s="15">
        <v>58.199999999999996</v>
      </c>
      <c r="E167" s="16">
        <v>0.77</v>
      </c>
      <c r="F167" s="15">
        <v>39</v>
      </c>
      <c r="G167" s="15">
        <v>0.3</v>
      </c>
      <c r="H167" s="15">
        <v>24</v>
      </c>
      <c r="I167" s="17">
        <f>H167*G167</f>
        <v>7.1999999999999993</v>
      </c>
      <c r="K167">
        <v>37</v>
      </c>
    </row>
    <row r="168" spans="1:11">
      <c r="A168" s="18">
        <v>43024</v>
      </c>
      <c r="B168" s="19" t="s">
        <v>18</v>
      </c>
      <c r="C168" s="19" t="str">
        <f>TEXT(A168,"mmmm")</f>
        <v>octubre</v>
      </c>
      <c r="D168" s="19">
        <v>58.199999999999996</v>
      </c>
      <c r="E168" s="20">
        <v>0.8</v>
      </c>
      <c r="F168" s="19">
        <v>28</v>
      </c>
      <c r="G168" s="19">
        <v>0.3</v>
      </c>
      <c r="H168" s="19">
        <v>24</v>
      </c>
      <c r="I168" s="21">
        <f>H168*G168</f>
        <v>7.1999999999999993</v>
      </c>
      <c r="K168">
        <v>37</v>
      </c>
    </row>
    <row r="169" spans="1:11">
      <c r="A169" s="14">
        <v>43038</v>
      </c>
      <c r="B169" s="15" t="s">
        <v>18</v>
      </c>
      <c r="C169" s="15" t="str">
        <f>TEXT(A169,"mmmm")</f>
        <v>octubre</v>
      </c>
      <c r="D169" s="15">
        <v>58.199999999999996</v>
      </c>
      <c r="E169" s="16">
        <v>0.77</v>
      </c>
      <c r="F169" s="15">
        <v>35</v>
      </c>
      <c r="G169" s="15">
        <v>0.3</v>
      </c>
      <c r="H169" s="15">
        <v>24</v>
      </c>
      <c r="I169" s="17">
        <f>H169*G169</f>
        <v>7.1999999999999993</v>
      </c>
      <c r="K169">
        <v>35</v>
      </c>
    </row>
    <row r="170" spans="1:11">
      <c r="A170" s="18">
        <v>42802</v>
      </c>
      <c r="B170" s="19" t="s">
        <v>22</v>
      </c>
      <c r="C170" s="19" t="str">
        <f>TEXT(A170,"mmmm")</f>
        <v>marzo</v>
      </c>
      <c r="D170" s="19">
        <v>58.499999999999993</v>
      </c>
      <c r="E170" s="20">
        <v>0.77</v>
      </c>
      <c r="F170" s="19">
        <v>43</v>
      </c>
      <c r="G170" s="19">
        <v>0.3</v>
      </c>
      <c r="H170" s="19">
        <v>25</v>
      </c>
      <c r="I170" s="21">
        <f>H170*G170</f>
        <v>7.5</v>
      </c>
      <c r="K170">
        <v>35</v>
      </c>
    </row>
    <row r="171" spans="1:11">
      <c r="A171" s="14">
        <v>42825</v>
      </c>
      <c r="B171" s="15" t="s">
        <v>14</v>
      </c>
      <c r="C171" s="15" t="str">
        <f>TEXT(A171,"mmmm")</f>
        <v>marzo</v>
      </c>
      <c r="D171" s="15">
        <v>58.499999999999993</v>
      </c>
      <c r="E171" s="16">
        <v>0.77</v>
      </c>
      <c r="F171" s="15">
        <v>48</v>
      </c>
      <c r="G171" s="15">
        <v>0.3</v>
      </c>
      <c r="H171" s="15">
        <v>25</v>
      </c>
      <c r="I171" s="17">
        <f>H171*G171</f>
        <v>7.5</v>
      </c>
      <c r="K171">
        <v>35</v>
      </c>
    </row>
    <row r="172" spans="1:11">
      <c r="A172" s="18">
        <v>42835</v>
      </c>
      <c r="B172" s="19" t="s">
        <v>18</v>
      </c>
      <c r="C172" s="19" t="str">
        <f>TEXT(A172,"mmmm")</f>
        <v>abril</v>
      </c>
      <c r="D172" s="19">
        <v>58.499999999999993</v>
      </c>
      <c r="E172" s="20">
        <v>0.74</v>
      </c>
      <c r="F172" s="19">
        <v>48</v>
      </c>
      <c r="G172" s="19">
        <v>0.3</v>
      </c>
      <c r="H172" s="19">
        <v>25</v>
      </c>
      <c r="I172" s="21">
        <f>H172*G172</f>
        <v>7.5</v>
      </c>
      <c r="K172">
        <v>35</v>
      </c>
    </row>
    <row r="173" spans="1:11">
      <c r="A173" s="14">
        <v>43010</v>
      </c>
      <c r="B173" s="15" t="s">
        <v>18</v>
      </c>
      <c r="C173" s="15" t="str">
        <f>TEXT(A173,"mmmm")</f>
        <v>octubre</v>
      </c>
      <c r="D173" s="15">
        <v>58.499999999999993</v>
      </c>
      <c r="E173" s="16">
        <v>0.74</v>
      </c>
      <c r="F173" s="15">
        <v>32</v>
      </c>
      <c r="G173" s="15">
        <v>0.3</v>
      </c>
      <c r="H173" s="15">
        <v>25</v>
      </c>
      <c r="I173" s="17">
        <f>H173*G173</f>
        <v>7.5</v>
      </c>
      <c r="K173">
        <v>36</v>
      </c>
    </row>
    <row r="174" spans="1:11">
      <c r="A174" s="18">
        <v>43018</v>
      </c>
      <c r="B174" s="19" t="s">
        <v>12</v>
      </c>
      <c r="C174" s="19" t="str">
        <f>TEXT(A174,"mmmm")</f>
        <v>octubre</v>
      </c>
      <c r="D174" s="19">
        <v>58.499999999999993</v>
      </c>
      <c r="E174" s="20">
        <v>0.74</v>
      </c>
      <c r="F174" s="19">
        <v>51</v>
      </c>
      <c r="G174" s="19">
        <v>0.3</v>
      </c>
      <c r="H174" s="19">
        <v>25</v>
      </c>
      <c r="I174" s="21">
        <f>H174*G174</f>
        <v>7.5</v>
      </c>
      <c r="K174">
        <v>38</v>
      </c>
    </row>
    <row r="175" spans="1:11">
      <c r="A175" s="14">
        <v>43025</v>
      </c>
      <c r="B175" s="15" t="s">
        <v>12</v>
      </c>
      <c r="C175" s="15" t="str">
        <f>TEXT(A175,"mmmm")</f>
        <v>octubre</v>
      </c>
      <c r="D175" s="15">
        <v>58.499999999999993</v>
      </c>
      <c r="E175" s="16">
        <v>0.77</v>
      </c>
      <c r="F175" s="15">
        <v>46</v>
      </c>
      <c r="G175" s="15">
        <v>0.3</v>
      </c>
      <c r="H175" s="15">
        <v>25</v>
      </c>
      <c r="I175" s="17">
        <f>H175*G175</f>
        <v>7.5</v>
      </c>
      <c r="K175">
        <v>37</v>
      </c>
    </row>
    <row r="176" spans="1:11">
      <c r="A176" s="18">
        <v>43031</v>
      </c>
      <c r="B176" s="19" t="s">
        <v>18</v>
      </c>
      <c r="C176" s="19" t="str">
        <f>TEXT(A176,"mmmm")</f>
        <v>octubre</v>
      </c>
      <c r="D176" s="19">
        <v>58.499999999999993</v>
      </c>
      <c r="E176" s="20">
        <v>0.8</v>
      </c>
      <c r="F176" s="19">
        <v>50</v>
      </c>
      <c r="G176" s="19">
        <v>0.3</v>
      </c>
      <c r="H176" s="19">
        <v>25</v>
      </c>
      <c r="I176" s="21">
        <f>H176*G176</f>
        <v>7.5</v>
      </c>
      <c r="K176">
        <v>38</v>
      </c>
    </row>
    <row r="177" spans="1:11">
      <c r="A177" s="14">
        <v>42853</v>
      </c>
      <c r="B177" s="15" t="s">
        <v>14</v>
      </c>
      <c r="C177" s="15" t="str">
        <f>TEXT(A177,"mmmm")</f>
        <v>abril</v>
      </c>
      <c r="D177" s="15">
        <v>58.8</v>
      </c>
      <c r="E177" s="16">
        <v>0.74</v>
      </c>
      <c r="F177" s="15">
        <v>32</v>
      </c>
      <c r="G177" s="15">
        <v>0.3</v>
      </c>
      <c r="H177" s="15">
        <v>26</v>
      </c>
      <c r="I177" s="17">
        <f>H177*G177</f>
        <v>7.8</v>
      </c>
      <c r="K177">
        <v>38</v>
      </c>
    </row>
    <row r="178" spans="1:11">
      <c r="A178" s="18">
        <v>42808</v>
      </c>
      <c r="B178" s="19" t="s">
        <v>12</v>
      </c>
      <c r="C178" s="19" t="str">
        <f>TEXT(A178,"mmmm")</f>
        <v>marzo</v>
      </c>
      <c r="D178" s="19">
        <v>58.9</v>
      </c>
      <c r="E178" s="20">
        <v>0.87</v>
      </c>
      <c r="F178" s="19">
        <v>35</v>
      </c>
      <c r="G178" s="19">
        <v>0.3</v>
      </c>
      <c r="H178" s="19">
        <v>23</v>
      </c>
      <c r="I178" s="21">
        <f>H178*G178</f>
        <v>6.8999999999999995</v>
      </c>
      <c r="K178">
        <v>39</v>
      </c>
    </row>
    <row r="179" spans="1:11">
      <c r="A179" s="14">
        <v>42804</v>
      </c>
      <c r="B179" s="15" t="s">
        <v>14</v>
      </c>
      <c r="C179" s="15" t="str">
        <f>TEXT(A179,"mmmm")</f>
        <v>marzo</v>
      </c>
      <c r="D179" s="15">
        <v>59.199999999999996</v>
      </c>
      <c r="E179" s="16">
        <v>0.83</v>
      </c>
      <c r="F179" s="15">
        <v>31</v>
      </c>
      <c r="G179" s="15">
        <v>0.3</v>
      </c>
      <c r="H179" s="15">
        <v>24</v>
      </c>
      <c r="I179" s="17">
        <f>H179*G179</f>
        <v>7.1999999999999993</v>
      </c>
      <c r="K179">
        <v>39</v>
      </c>
    </row>
    <row r="180" spans="1:11">
      <c r="A180" s="18">
        <v>43011</v>
      </c>
      <c r="B180" s="19" t="s">
        <v>12</v>
      </c>
      <c r="C180" s="19" t="str">
        <f>TEXT(A180,"mmmm")</f>
        <v>octubre</v>
      </c>
      <c r="D180" s="19">
        <v>59.199999999999996</v>
      </c>
      <c r="E180" s="20">
        <v>0.8</v>
      </c>
      <c r="F180" s="19">
        <v>34</v>
      </c>
      <c r="G180" s="19">
        <v>0.3</v>
      </c>
      <c r="H180" s="19">
        <v>24</v>
      </c>
      <c r="I180" s="21">
        <f>H180*G180</f>
        <v>7.1999999999999993</v>
      </c>
      <c r="K180">
        <v>40</v>
      </c>
    </row>
    <row r="181" spans="1:11">
      <c r="A181" s="14">
        <v>42798</v>
      </c>
      <c r="B181" s="15" t="s">
        <v>19</v>
      </c>
      <c r="C181" s="15" t="str">
        <f>TEXT(A181,"mmmm")</f>
        <v>marzo</v>
      </c>
      <c r="D181" s="15">
        <v>59.499999999999993</v>
      </c>
      <c r="E181" s="16">
        <v>0.77</v>
      </c>
      <c r="F181" s="15">
        <v>29</v>
      </c>
      <c r="G181" s="15">
        <v>0.3</v>
      </c>
      <c r="H181" s="15">
        <v>25</v>
      </c>
      <c r="I181" s="17">
        <f>H181*G181</f>
        <v>7.5</v>
      </c>
      <c r="K181">
        <v>40</v>
      </c>
    </row>
    <row r="182" spans="1:11">
      <c r="A182" s="18">
        <v>42820</v>
      </c>
      <c r="B182" s="19" t="s">
        <v>10</v>
      </c>
      <c r="C182" s="19" t="str">
        <f>TEXT(A182,"mmmm")</f>
        <v>marzo</v>
      </c>
      <c r="D182" s="19">
        <v>59.499999999999993</v>
      </c>
      <c r="E182" s="20">
        <v>0.77</v>
      </c>
      <c r="F182" s="19">
        <v>39</v>
      </c>
      <c r="G182" s="19">
        <v>0.3</v>
      </c>
      <c r="H182" s="19">
        <v>25</v>
      </c>
      <c r="I182" s="21">
        <f>H182*G182</f>
        <v>7.5</v>
      </c>
      <c r="K182">
        <v>38</v>
      </c>
    </row>
    <row r="183" spans="1:11">
      <c r="A183" s="14">
        <v>43022</v>
      </c>
      <c r="B183" s="15" t="s">
        <v>19</v>
      </c>
      <c r="C183" s="15" t="str">
        <f>TEXT(A183,"mmmm")</f>
        <v>octubre</v>
      </c>
      <c r="D183" s="15">
        <v>59.499999999999993</v>
      </c>
      <c r="E183" s="16">
        <v>0.74</v>
      </c>
      <c r="F183" s="15">
        <v>28</v>
      </c>
      <c r="G183" s="15">
        <v>0.3</v>
      </c>
      <c r="H183" s="15">
        <v>25</v>
      </c>
      <c r="I183" s="17">
        <f>H183*G183</f>
        <v>7.5</v>
      </c>
      <c r="K183">
        <v>41</v>
      </c>
    </row>
    <row r="184" spans="1:11">
      <c r="A184" s="18">
        <v>42832</v>
      </c>
      <c r="B184" s="19" t="s">
        <v>14</v>
      </c>
      <c r="C184" s="19" t="str">
        <f>TEXT(A184,"mmmm")</f>
        <v>abril</v>
      </c>
      <c r="D184" s="19">
        <v>59.8</v>
      </c>
      <c r="E184" s="20">
        <v>0.74</v>
      </c>
      <c r="F184" s="19">
        <v>44</v>
      </c>
      <c r="G184" s="19">
        <v>0.3</v>
      </c>
      <c r="H184" s="19">
        <v>26</v>
      </c>
      <c r="I184" s="21">
        <f>H184*G184</f>
        <v>7.8</v>
      </c>
      <c r="K184">
        <v>43</v>
      </c>
    </row>
    <row r="185" spans="1:11">
      <c r="A185" s="14">
        <v>42844</v>
      </c>
      <c r="B185" s="15" t="s">
        <v>22</v>
      </c>
      <c r="C185" s="15" t="str">
        <f>TEXT(A185,"mmmm")</f>
        <v>abril</v>
      </c>
      <c r="D185" s="15">
        <v>59.8</v>
      </c>
      <c r="E185" s="16">
        <v>0.77</v>
      </c>
      <c r="F185" s="15">
        <v>53</v>
      </c>
      <c r="G185" s="15">
        <v>0.3</v>
      </c>
      <c r="H185" s="15">
        <v>26</v>
      </c>
      <c r="I185" s="17">
        <f>H185*G185</f>
        <v>7.8</v>
      </c>
      <c r="K185">
        <v>40</v>
      </c>
    </row>
    <row r="186" spans="1:11">
      <c r="A186" s="18">
        <v>42982</v>
      </c>
      <c r="B186" s="19" t="s">
        <v>18</v>
      </c>
      <c r="C186" s="19" t="str">
        <f>TEXT(A186,"mmmm")</f>
        <v>septiembre</v>
      </c>
      <c r="D186" s="19">
        <v>59.8</v>
      </c>
      <c r="E186" s="20">
        <v>0.74</v>
      </c>
      <c r="F186" s="19">
        <v>54</v>
      </c>
      <c r="G186" s="19">
        <v>0.3</v>
      </c>
      <c r="H186" s="19">
        <v>26</v>
      </c>
      <c r="I186" s="21">
        <f>H186*G186</f>
        <v>7.8</v>
      </c>
      <c r="K186">
        <v>41</v>
      </c>
    </row>
    <row r="187" spans="1:11">
      <c r="A187" s="14">
        <v>42999</v>
      </c>
      <c r="B187" s="15" t="s">
        <v>20</v>
      </c>
      <c r="C187" s="15" t="str">
        <f>TEXT(A187,"mmmm")</f>
        <v>septiembre</v>
      </c>
      <c r="D187" s="15">
        <v>59.8</v>
      </c>
      <c r="E187" s="16">
        <v>0.71</v>
      </c>
      <c r="F187" s="15">
        <v>42</v>
      </c>
      <c r="G187" s="15">
        <v>0.3</v>
      </c>
      <c r="H187" s="15">
        <v>26</v>
      </c>
      <c r="I187" s="17">
        <f>H187*G187</f>
        <v>7.8</v>
      </c>
      <c r="K187">
        <v>41</v>
      </c>
    </row>
    <row r="188" spans="1:11">
      <c r="A188" s="18">
        <v>42995</v>
      </c>
      <c r="B188" s="19" t="s">
        <v>10</v>
      </c>
      <c r="C188" s="19" t="str">
        <f>TEXT(A188,"mmmm")</f>
        <v>septiembre</v>
      </c>
      <c r="D188" s="19">
        <v>59.8</v>
      </c>
      <c r="E188" s="20">
        <v>0.71</v>
      </c>
      <c r="F188" s="19">
        <v>53</v>
      </c>
      <c r="G188" s="19">
        <v>0.3</v>
      </c>
      <c r="H188" s="19">
        <v>26</v>
      </c>
      <c r="I188" s="21">
        <f>H188*G188</f>
        <v>7.8</v>
      </c>
      <c r="K188">
        <v>42</v>
      </c>
    </row>
    <row r="189" spans="1:11">
      <c r="A189" s="14">
        <v>42797</v>
      </c>
      <c r="B189" s="15" t="s">
        <v>14</v>
      </c>
      <c r="C189" s="15" t="str">
        <f>TEXT(A189,"mmmm")</f>
        <v>marzo</v>
      </c>
      <c r="D189" s="15">
        <v>60.199999999999996</v>
      </c>
      <c r="E189" s="16">
        <v>0.77</v>
      </c>
      <c r="F189" s="15">
        <v>28</v>
      </c>
      <c r="G189" s="15">
        <v>0.3</v>
      </c>
      <c r="H189" s="15">
        <v>24</v>
      </c>
      <c r="I189" s="17">
        <f>H189*G189</f>
        <v>7.1999999999999993</v>
      </c>
      <c r="K189">
        <v>42</v>
      </c>
    </row>
    <row r="190" spans="1:11">
      <c r="A190" s="18">
        <v>42801</v>
      </c>
      <c r="B190" s="19" t="s">
        <v>12</v>
      </c>
      <c r="C190" s="19" t="str">
        <f>TEXT(A190,"mmmm")</f>
        <v>marzo</v>
      </c>
      <c r="D190" s="19">
        <v>60.199999999999996</v>
      </c>
      <c r="E190" s="20">
        <v>0.77</v>
      </c>
      <c r="F190" s="19">
        <v>32</v>
      </c>
      <c r="G190" s="19">
        <v>0.3</v>
      </c>
      <c r="H190" s="19">
        <v>24</v>
      </c>
      <c r="I190" s="21">
        <f>H190*G190</f>
        <v>7.1999999999999993</v>
      </c>
      <c r="K190">
        <v>43</v>
      </c>
    </row>
    <row r="191" spans="1:11">
      <c r="A191" s="14">
        <v>42810</v>
      </c>
      <c r="B191" s="15" t="s">
        <v>20</v>
      </c>
      <c r="C191" s="15" t="str">
        <f>TEXT(A191,"mmmm")</f>
        <v>marzo</v>
      </c>
      <c r="D191" s="15">
        <v>60.199999999999996</v>
      </c>
      <c r="E191" s="16">
        <v>0.83</v>
      </c>
      <c r="F191" s="15">
        <v>39</v>
      </c>
      <c r="G191" s="15">
        <v>0.3</v>
      </c>
      <c r="H191" s="15">
        <v>24</v>
      </c>
      <c r="I191" s="17">
        <f>H191*G191</f>
        <v>7.1999999999999993</v>
      </c>
    </row>
    <row r="192" spans="1:11">
      <c r="A192" s="18">
        <v>43028</v>
      </c>
      <c r="B192" s="19" t="s">
        <v>14</v>
      </c>
      <c r="C192" s="19" t="str">
        <f>TEXT(A192,"mmmm")</f>
        <v>octubre</v>
      </c>
      <c r="D192" s="19">
        <v>60.199999999999996</v>
      </c>
      <c r="E192" s="20">
        <v>0.8</v>
      </c>
      <c r="F192" s="19">
        <v>50</v>
      </c>
      <c r="G192" s="19">
        <v>0.3</v>
      </c>
      <c r="H192" s="19">
        <v>24</v>
      </c>
      <c r="I192" s="21">
        <f>H192*G192</f>
        <v>7.1999999999999993</v>
      </c>
    </row>
    <row r="193" spans="1:9">
      <c r="A193" s="14">
        <v>43016</v>
      </c>
      <c r="B193" s="15" t="s">
        <v>10</v>
      </c>
      <c r="C193" s="15" t="str">
        <f>TEXT(A193,"mmmm")</f>
        <v>octubre</v>
      </c>
      <c r="D193" s="15">
        <v>60.199999999999996</v>
      </c>
      <c r="E193" s="16">
        <v>0.8</v>
      </c>
      <c r="F193" s="15">
        <v>47</v>
      </c>
      <c r="G193" s="15">
        <v>0.3</v>
      </c>
      <c r="H193" s="15">
        <v>24</v>
      </c>
      <c r="I193" s="17">
        <f>H193*G193</f>
        <v>7.1999999999999993</v>
      </c>
    </row>
    <row r="194" spans="1:9">
      <c r="A194" s="18">
        <v>42821</v>
      </c>
      <c r="B194" s="19" t="s">
        <v>18</v>
      </c>
      <c r="C194" s="19" t="str">
        <f>TEXT(A194,"mmmm")</f>
        <v>marzo</v>
      </c>
      <c r="D194" s="19">
        <v>60.499999999999993</v>
      </c>
      <c r="E194" s="20">
        <v>0.74</v>
      </c>
      <c r="F194" s="19">
        <v>30</v>
      </c>
      <c r="G194" s="19">
        <v>0.3</v>
      </c>
      <c r="H194" s="19">
        <v>25</v>
      </c>
      <c r="I194" s="21">
        <f>H194*G194</f>
        <v>7.5</v>
      </c>
    </row>
    <row r="195" spans="1:9">
      <c r="A195" s="14">
        <v>43013</v>
      </c>
      <c r="B195" s="15" t="s">
        <v>20</v>
      </c>
      <c r="C195" s="15" t="str">
        <f>TEXT(A195,"mmmm")</f>
        <v>octubre</v>
      </c>
      <c r="D195" s="15">
        <v>60.499999999999993</v>
      </c>
      <c r="E195" s="16">
        <v>0.8</v>
      </c>
      <c r="F195" s="15">
        <v>33</v>
      </c>
      <c r="G195" s="15">
        <v>0.3</v>
      </c>
      <c r="H195" s="15">
        <v>25</v>
      </c>
      <c r="I195" s="17">
        <f>H195*G195</f>
        <v>7.5</v>
      </c>
    </row>
    <row r="196" spans="1:9">
      <c r="A196" s="18">
        <v>43027</v>
      </c>
      <c r="B196" s="19" t="s">
        <v>20</v>
      </c>
      <c r="C196" s="19" t="str">
        <f>TEXT(A196,"mmmm")</f>
        <v>octubre</v>
      </c>
      <c r="D196" s="19">
        <v>60.499999999999993</v>
      </c>
      <c r="E196" s="20">
        <v>0.8</v>
      </c>
      <c r="F196" s="19">
        <v>41</v>
      </c>
      <c r="G196" s="19">
        <v>0.3</v>
      </c>
      <c r="H196" s="19">
        <v>25</v>
      </c>
      <c r="I196" s="21">
        <f>H196*G196</f>
        <v>7.5</v>
      </c>
    </row>
    <row r="197" spans="1:9">
      <c r="A197" s="14">
        <v>42848</v>
      </c>
      <c r="B197" s="15" t="s">
        <v>10</v>
      </c>
      <c r="C197" s="15" t="str">
        <f>TEXT(A197,"mmmm")</f>
        <v>abril</v>
      </c>
      <c r="D197" s="15">
        <v>60.8</v>
      </c>
      <c r="E197" s="16">
        <v>0.77</v>
      </c>
      <c r="F197" s="15">
        <v>50</v>
      </c>
      <c r="G197" s="15">
        <v>0.3</v>
      </c>
      <c r="H197" s="15">
        <v>26</v>
      </c>
      <c r="I197" s="17">
        <f>H197*G197</f>
        <v>7.8</v>
      </c>
    </row>
    <row r="198" spans="1:9">
      <c r="A198" s="18">
        <v>42828</v>
      </c>
      <c r="B198" s="19" t="s">
        <v>18</v>
      </c>
      <c r="C198" s="19" t="str">
        <f>TEXT(A198,"mmmm")</f>
        <v>abril</v>
      </c>
      <c r="D198" s="19">
        <v>60.8</v>
      </c>
      <c r="E198" s="20">
        <v>0.74</v>
      </c>
      <c r="F198" s="19">
        <v>51</v>
      </c>
      <c r="G198" s="19">
        <v>0.3</v>
      </c>
      <c r="H198" s="19">
        <v>26</v>
      </c>
      <c r="I198" s="21">
        <f>H198*G198</f>
        <v>7.8</v>
      </c>
    </row>
    <row r="199" spans="1:9">
      <c r="A199" s="14">
        <v>42836</v>
      </c>
      <c r="B199" s="15" t="s">
        <v>12</v>
      </c>
      <c r="C199" s="15" t="str">
        <f>TEXT(A199,"mmmm")</f>
        <v>abril</v>
      </c>
      <c r="D199" s="15">
        <v>60.8</v>
      </c>
      <c r="E199" s="16">
        <v>0.74</v>
      </c>
      <c r="F199" s="15">
        <v>34</v>
      </c>
      <c r="G199" s="15">
        <v>0.3</v>
      </c>
      <c r="H199" s="15">
        <v>26</v>
      </c>
      <c r="I199" s="17">
        <f>H199*G199</f>
        <v>7.8</v>
      </c>
    </row>
    <row r="200" spans="1:9">
      <c r="A200" s="18">
        <v>42838</v>
      </c>
      <c r="B200" s="19" t="s">
        <v>20</v>
      </c>
      <c r="C200" s="19" t="str">
        <f>TEXT(A200,"mmmm")</f>
        <v>abril</v>
      </c>
      <c r="D200" s="19">
        <v>61.099999999999994</v>
      </c>
      <c r="E200" s="20">
        <v>0.69</v>
      </c>
      <c r="F200" s="19">
        <v>46</v>
      </c>
      <c r="G200" s="19">
        <v>0.3</v>
      </c>
      <c r="H200" s="19">
        <v>27</v>
      </c>
      <c r="I200" s="21">
        <f>H200*G200</f>
        <v>8.1</v>
      </c>
    </row>
    <row r="201" spans="1:9">
      <c r="A201" s="14">
        <v>42990</v>
      </c>
      <c r="B201" s="15" t="s">
        <v>12</v>
      </c>
      <c r="C201" s="15" t="str">
        <f>TEXT(A201,"mmmm")</f>
        <v>septiembre</v>
      </c>
      <c r="D201" s="15">
        <v>61.099999999999994</v>
      </c>
      <c r="E201" s="16">
        <v>0.71</v>
      </c>
      <c r="F201" s="15">
        <v>36</v>
      </c>
      <c r="G201" s="15">
        <v>0.3</v>
      </c>
      <c r="H201" s="15">
        <v>27</v>
      </c>
      <c r="I201" s="17">
        <f>H201*G201</f>
        <v>8.1</v>
      </c>
    </row>
    <row r="202" spans="1:9">
      <c r="A202" s="18">
        <v>43003</v>
      </c>
      <c r="B202" s="19" t="s">
        <v>18</v>
      </c>
      <c r="C202" s="19" t="str">
        <f>TEXT(A202,"mmmm")</f>
        <v>septiembre</v>
      </c>
      <c r="D202" s="19">
        <v>61.099999999999994</v>
      </c>
      <c r="E202" s="20">
        <v>0.71</v>
      </c>
      <c r="F202" s="19">
        <v>33</v>
      </c>
      <c r="G202" s="19">
        <v>0.3</v>
      </c>
      <c r="H202" s="19">
        <v>27</v>
      </c>
      <c r="I202" s="21">
        <f>H202*G202</f>
        <v>8.1</v>
      </c>
    </row>
    <row r="203" spans="1:9">
      <c r="A203" s="14">
        <v>42981</v>
      </c>
      <c r="B203" s="15" t="s">
        <v>10</v>
      </c>
      <c r="C203" s="15" t="str">
        <f>TEXT(A203,"mmmm")</f>
        <v>septiembre</v>
      </c>
      <c r="D203" s="15">
        <v>61.099999999999994</v>
      </c>
      <c r="E203" s="16">
        <v>0.69</v>
      </c>
      <c r="F203" s="15">
        <v>50</v>
      </c>
      <c r="G203" s="15">
        <v>0.3</v>
      </c>
      <c r="H203" s="15">
        <v>27</v>
      </c>
      <c r="I203" s="17">
        <f>H203*G203</f>
        <v>8.1</v>
      </c>
    </row>
    <row r="204" spans="1:9">
      <c r="A204" s="18">
        <v>42800</v>
      </c>
      <c r="B204" s="19" t="s">
        <v>18</v>
      </c>
      <c r="C204" s="19" t="str">
        <f>TEXT(A204,"mmmm")</f>
        <v>marzo</v>
      </c>
      <c r="D204" s="19">
        <v>61.199999999999996</v>
      </c>
      <c r="E204" s="20">
        <v>0.77</v>
      </c>
      <c r="F204" s="19">
        <v>28</v>
      </c>
      <c r="G204" s="19">
        <v>0.3</v>
      </c>
      <c r="H204" s="19">
        <v>24</v>
      </c>
      <c r="I204" s="21">
        <f>H204*G204</f>
        <v>7.1999999999999993</v>
      </c>
    </row>
    <row r="205" spans="1:9">
      <c r="A205" s="14">
        <v>43012</v>
      </c>
      <c r="B205" s="15" t="s">
        <v>22</v>
      </c>
      <c r="C205" s="15" t="str">
        <f>TEXT(A205,"mmmm")</f>
        <v>octubre</v>
      </c>
      <c r="D205" s="15">
        <v>61.199999999999996</v>
      </c>
      <c r="E205" s="16">
        <v>0.77</v>
      </c>
      <c r="F205" s="15">
        <v>33</v>
      </c>
      <c r="G205" s="15">
        <v>0.3</v>
      </c>
      <c r="H205" s="15">
        <v>24</v>
      </c>
      <c r="I205" s="17">
        <f>H205*G205</f>
        <v>7.1999999999999993</v>
      </c>
    </row>
    <row r="206" spans="1:9">
      <c r="A206" s="18">
        <v>43033</v>
      </c>
      <c r="B206" s="19" t="s">
        <v>22</v>
      </c>
      <c r="C206" s="19" t="str">
        <f>TEXT(A206,"mmmm")</f>
        <v>octubre</v>
      </c>
      <c r="D206" s="19">
        <v>61.199999999999996</v>
      </c>
      <c r="E206" s="20">
        <v>0.8</v>
      </c>
      <c r="F206" s="19">
        <v>44</v>
      </c>
      <c r="G206" s="19">
        <v>0.3</v>
      </c>
      <c r="H206" s="19">
        <v>24</v>
      </c>
      <c r="I206" s="21">
        <f>H206*G206</f>
        <v>7.1999999999999993</v>
      </c>
    </row>
    <row r="207" spans="1:9">
      <c r="A207" s="14">
        <v>42806</v>
      </c>
      <c r="B207" s="15" t="s">
        <v>10</v>
      </c>
      <c r="C207" s="15" t="str">
        <f>TEXT(A207,"mmmm")</f>
        <v>marzo</v>
      </c>
      <c r="D207" s="15">
        <v>61.499999999999993</v>
      </c>
      <c r="E207" s="16">
        <v>0.74</v>
      </c>
      <c r="F207" s="15">
        <v>47</v>
      </c>
      <c r="G207" s="15">
        <v>0.3</v>
      </c>
      <c r="H207" s="15">
        <v>25</v>
      </c>
      <c r="I207" s="17">
        <f>H207*G207</f>
        <v>7.5</v>
      </c>
    </row>
    <row r="208" spans="1:9">
      <c r="A208" s="18">
        <v>42839</v>
      </c>
      <c r="B208" s="19" t="s">
        <v>14</v>
      </c>
      <c r="C208" s="19" t="str">
        <f>TEXT(A208,"mmmm")</f>
        <v>abril</v>
      </c>
      <c r="D208" s="19">
        <v>61.499999999999993</v>
      </c>
      <c r="E208" s="20">
        <v>0.77</v>
      </c>
      <c r="F208" s="19">
        <v>49</v>
      </c>
      <c r="G208" s="19">
        <v>0.3</v>
      </c>
      <c r="H208" s="19">
        <v>25</v>
      </c>
      <c r="I208" s="21">
        <f>H208*G208</f>
        <v>7.5</v>
      </c>
    </row>
    <row r="209" spans="1:9">
      <c r="A209" s="14">
        <v>43019</v>
      </c>
      <c r="B209" s="15" t="s">
        <v>22</v>
      </c>
      <c r="C209" s="15" t="str">
        <f>TEXT(A209,"mmmm")</f>
        <v>octubre</v>
      </c>
      <c r="D209" s="15">
        <v>61.499999999999993</v>
      </c>
      <c r="E209" s="16">
        <v>0.77</v>
      </c>
      <c r="F209" s="15">
        <v>47</v>
      </c>
      <c r="G209" s="15">
        <v>0.3</v>
      </c>
      <c r="H209" s="15">
        <v>25</v>
      </c>
      <c r="I209" s="17">
        <f>H209*G209</f>
        <v>7.5</v>
      </c>
    </row>
    <row r="210" spans="1:9">
      <c r="A210" s="18">
        <v>43021</v>
      </c>
      <c r="B210" s="19" t="s">
        <v>14</v>
      </c>
      <c r="C210" s="19" t="str">
        <f>TEXT(A210,"mmmm")</f>
        <v>octubre</v>
      </c>
      <c r="D210" s="19">
        <v>61.499999999999993</v>
      </c>
      <c r="E210" s="20">
        <v>0.8</v>
      </c>
      <c r="F210" s="19">
        <v>28</v>
      </c>
      <c r="G210" s="19">
        <v>0.3</v>
      </c>
      <c r="H210" s="19">
        <v>25</v>
      </c>
      <c r="I210" s="21">
        <f>H210*G210</f>
        <v>7.5</v>
      </c>
    </row>
    <row r="211" spans="1:9">
      <c r="A211" s="14">
        <v>43032</v>
      </c>
      <c r="B211" s="15" t="s">
        <v>12</v>
      </c>
      <c r="C211" s="15" t="str">
        <f>TEXT(A211,"mmmm")</f>
        <v>octubre</v>
      </c>
      <c r="D211" s="15">
        <v>61.499999999999993</v>
      </c>
      <c r="E211" s="16">
        <v>0.74</v>
      </c>
      <c r="F211" s="15">
        <v>48</v>
      </c>
      <c r="G211" s="15">
        <v>0.3</v>
      </c>
      <c r="H211" s="15">
        <v>25</v>
      </c>
      <c r="I211" s="17">
        <f>H211*G211</f>
        <v>7.5</v>
      </c>
    </row>
    <row r="212" spans="1:9">
      <c r="A212" s="18">
        <v>43023</v>
      </c>
      <c r="B212" s="19" t="s">
        <v>10</v>
      </c>
      <c r="C212" s="19" t="str">
        <f>TEXT(A212,"mmmm")</f>
        <v>octubre</v>
      </c>
      <c r="D212" s="19">
        <v>61.499999999999993</v>
      </c>
      <c r="E212" s="20">
        <v>0.74</v>
      </c>
      <c r="F212" s="19">
        <v>36</v>
      </c>
      <c r="G212" s="19">
        <v>0.3</v>
      </c>
      <c r="H212" s="19">
        <v>25</v>
      </c>
      <c r="I212" s="21">
        <f>H212*G212</f>
        <v>7.5</v>
      </c>
    </row>
    <row r="213" spans="1:9">
      <c r="A213" s="14">
        <v>43037</v>
      </c>
      <c r="B213" s="15" t="s">
        <v>10</v>
      </c>
      <c r="C213" s="15" t="str">
        <f>TEXT(A213,"mmmm")</f>
        <v>octubre</v>
      </c>
      <c r="D213" s="15">
        <v>61.499999999999993</v>
      </c>
      <c r="E213" s="16">
        <v>0.8</v>
      </c>
      <c r="F213" s="15">
        <v>34</v>
      </c>
      <c r="G213" s="15">
        <v>0.3</v>
      </c>
      <c r="H213" s="15">
        <v>25</v>
      </c>
      <c r="I213" s="17">
        <f>H213*G213</f>
        <v>7.5</v>
      </c>
    </row>
    <row r="214" spans="1:9">
      <c r="A214" s="18">
        <v>42983</v>
      </c>
      <c r="B214" s="19" t="s">
        <v>12</v>
      </c>
      <c r="C214" s="19" t="str">
        <f>TEXT(A214,"mmmm")</f>
        <v>septiembre</v>
      </c>
      <c r="D214" s="19">
        <v>61.8</v>
      </c>
      <c r="E214" s="20">
        <v>0.71</v>
      </c>
      <c r="F214" s="19">
        <v>39</v>
      </c>
      <c r="G214" s="19">
        <v>0.3</v>
      </c>
      <c r="H214" s="19">
        <v>26</v>
      </c>
      <c r="I214" s="21">
        <f>H214*G214</f>
        <v>7.8</v>
      </c>
    </row>
    <row r="215" spans="1:9">
      <c r="A215" s="14">
        <v>43004</v>
      </c>
      <c r="B215" s="15" t="s">
        <v>12</v>
      </c>
      <c r="C215" s="15" t="str">
        <f>TEXT(A215,"mmmm")</f>
        <v>septiembre</v>
      </c>
      <c r="D215" s="15">
        <v>61.8</v>
      </c>
      <c r="E215" s="16">
        <v>0.77</v>
      </c>
      <c r="F215" s="15">
        <v>51</v>
      </c>
      <c r="G215" s="15">
        <v>0.3</v>
      </c>
      <c r="H215" s="15">
        <v>26</v>
      </c>
      <c r="I215" s="17">
        <f>H215*G215</f>
        <v>7.8</v>
      </c>
    </row>
    <row r="216" spans="1:9">
      <c r="A216" s="18">
        <v>42988</v>
      </c>
      <c r="B216" s="19" t="s">
        <v>10</v>
      </c>
      <c r="C216" s="19" t="str">
        <f>TEXT(A216,"mmmm")</f>
        <v>septiembre</v>
      </c>
      <c r="D216" s="19">
        <v>61.8</v>
      </c>
      <c r="E216" s="20">
        <v>0.74</v>
      </c>
      <c r="F216" s="19">
        <v>50</v>
      </c>
      <c r="G216" s="19">
        <v>0.3</v>
      </c>
      <c r="H216" s="19">
        <v>26</v>
      </c>
      <c r="I216" s="21">
        <f>H216*G216</f>
        <v>7.8</v>
      </c>
    </row>
    <row r="217" spans="1:9">
      <c r="A217" s="14">
        <v>42829</v>
      </c>
      <c r="B217" s="15" t="s">
        <v>12</v>
      </c>
      <c r="C217" s="15" t="str">
        <f>TEXT(A217,"mmmm")</f>
        <v>abril</v>
      </c>
      <c r="D217" s="15">
        <v>62.099999999999994</v>
      </c>
      <c r="E217" s="16">
        <v>0.71</v>
      </c>
      <c r="F217" s="15">
        <v>31</v>
      </c>
      <c r="G217" s="15">
        <v>0.3</v>
      </c>
      <c r="H217" s="15">
        <v>27</v>
      </c>
      <c r="I217" s="17">
        <f>H217*G217</f>
        <v>8.1</v>
      </c>
    </row>
    <row r="218" spans="1:9">
      <c r="A218" s="18">
        <v>42843</v>
      </c>
      <c r="B218" s="19" t="s">
        <v>12</v>
      </c>
      <c r="C218" s="19" t="str">
        <f>TEXT(A218,"mmmm")</f>
        <v>abril</v>
      </c>
      <c r="D218" s="19">
        <v>62.499999999999993</v>
      </c>
      <c r="E218" s="20">
        <v>0.74</v>
      </c>
      <c r="F218" s="19">
        <v>31</v>
      </c>
      <c r="G218" s="19">
        <v>0.3</v>
      </c>
      <c r="H218" s="19">
        <v>25</v>
      </c>
      <c r="I218" s="21">
        <f>H218*G218</f>
        <v>7.5</v>
      </c>
    </row>
    <row r="219" spans="1:9">
      <c r="A219" s="14">
        <v>42851</v>
      </c>
      <c r="B219" s="15" t="s">
        <v>22</v>
      </c>
      <c r="C219" s="15" t="str">
        <f>TEXT(A219,"mmmm")</f>
        <v>abril</v>
      </c>
      <c r="D219" s="15">
        <v>62.499999999999993</v>
      </c>
      <c r="E219" s="16">
        <v>0.8</v>
      </c>
      <c r="F219" s="15">
        <v>48</v>
      </c>
      <c r="G219" s="15">
        <v>0.3</v>
      </c>
      <c r="H219" s="15">
        <v>25</v>
      </c>
      <c r="I219" s="17">
        <f>H219*G219</f>
        <v>7.5</v>
      </c>
    </row>
    <row r="220" spans="1:9">
      <c r="A220" s="18">
        <v>43014</v>
      </c>
      <c r="B220" s="19" t="s">
        <v>14</v>
      </c>
      <c r="C220" s="19" t="str">
        <f>TEXT(A220,"mmmm")</f>
        <v>octubre</v>
      </c>
      <c r="D220" s="19">
        <v>62.499999999999993</v>
      </c>
      <c r="E220" s="20">
        <v>0.74</v>
      </c>
      <c r="F220" s="19">
        <v>42</v>
      </c>
      <c r="G220" s="19">
        <v>0.3</v>
      </c>
      <c r="H220" s="19">
        <v>25</v>
      </c>
      <c r="I220" s="21">
        <f>H220*G220</f>
        <v>7.5</v>
      </c>
    </row>
    <row r="221" spans="1:9">
      <c r="A221" s="14">
        <v>43026</v>
      </c>
      <c r="B221" s="15" t="s">
        <v>22</v>
      </c>
      <c r="C221" s="15" t="str">
        <f>TEXT(A221,"mmmm")</f>
        <v>octubre</v>
      </c>
      <c r="D221" s="15">
        <v>62.499999999999993</v>
      </c>
      <c r="E221" s="16">
        <v>0.77</v>
      </c>
      <c r="F221" s="15">
        <v>33</v>
      </c>
      <c r="G221" s="15">
        <v>0.3</v>
      </c>
      <c r="H221" s="15">
        <v>25</v>
      </c>
      <c r="I221" s="17">
        <f>H221*G221</f>
        <v>7.5</v>
      </c>
    </row>
    <row r="222" spans="1:9">
      <c r="A222" s="18">
        <v>43035</v>
      </c>
      <c r="B222" s="19" t="s">
        <v>14</v>
      </c>
      <c r="C222" s="19" t="str">
        <f>TEXT(A222,"mmmm")</f>
        <v>octubre</v>
      </c>
      <c r="D222" s="19">
        <v>62.8</v>
      </c>
      <c r="E222" s="20">
        <v>0.71</v>
      </c>
      <c r="F222" s="19">
        <v>52</v>
      </c>
      <c r="G222" s="19">
        <v>0.3</v>
      </c>
      <c r="H222" s="19">
        <v>26</v>
      </c>
      <c r="I222" s="21">
        <f>H222*G222</f>
        <v>7.8</v>
      </c>
    </row>
    <row r="223" spans="1:9">
      <c r="A223" s="14">
        <v>42834</v>
      </c>
      <c r="B223" s="15" t="s">
        <v>10</v>
      </c>
      <c r="C223" s="15" t="str">
        <f>TEXT(A223,"mmmm")</f>
        <v>abril</v>
      </c>
      <c r="D223" s="15">
        <v>63.099999999999994</v>
      </c>
      <c r="E223" s="16">
        <v>0.69</v>
      </c>
      <c r="F223" s="15">
        <v>52</v>
      </c>
      <c r="G223" s="15">
        <v>0.3</v>
      </c>
      <c r="H223" s="15">
        <v>27</v>
      </c>
      <c r="I223" s="17">
        <f>H223*G223</f>
        <v>8.1</v>
      </c>
    </row>
    <row r="224" spans="1:9">
      <c r="A224" s="18">
        <v>42870</v>
      </c>
      <c r="B224" s="19" t="s">
        <v>18</v>
      </c>
      <c r="C224" s="19" t="str">
        <f>TEXT(A224,"mmmm")</f>
        <v>mayo</v>
      </c>
      <c r="D224" s="19">
        <v>63.399999999999991</v>
      </c>
      <c r="E224" s="20">
        <v>0.69</v>
      </c>
      <c r="F224" s="19">
        <v>32</v>
      </c>
      <c r="G224" s="19">
        <v>0.3</v>
      </c>
      <c r="H224" s="19">
        <v>28</v>
      </c>
      <c r="I224" s="21">
        <f>H224*G224</f>
        <v>8.4</v>
      </c>
    </row>
    <row r="225" spans="1:9">
      <c r="A225" s="14">
        <v>42993</v>
      </c>
      <c r="B225" s="15" t="s">
        <v>14</v>
      </c>
      <c r="C225" s="15" t="str">
        <f>TEXT(A225,"mmmm")</f>
        <v>septiembre</v>
      </c>
      <c r="D225" s="15">
        <v>63.399999999999991</v>
      </c>
      <c r="E225" s="16">
        <v>0.67</v>
      </c>
      <c r="F225" s="15">
        <v>41</v>
      </c>
      <c r="G225" s="15">
        <v>0.3</v>
      </c>
      <c r="H225" s="15">
        <v>28</v>
      </c>
      <c r="I225" s="17">
        <f>H225*G225</f>
        <v>8.4</v>
      </c>
    </row>
    <row r="226" spans="1:9">
      <c r="A226" s="18">
        <v>43001</v>
      </c>
      <c r="B226" s="19" t="s">
        <v>19</v>
      </c>
      <c r="C226" s="19" t="str">
        <f>TEXT(A226,"mmmm")</f>
        <v>septiembre</v>
      </c>
      <c r="D226" s="19">
        <v>63.399999999999991</v>
      </c>
      <c r="E226" s="20">
        <v>0.71</v>
      </c>
      <c r="F226" s="19">
        <v>39</v>
      </c>
      <c r="G226" s="19">
        <v>0.3</v>
      </c>
      <c r="H226" s="19">
        <v>28</v>
      </c>
      <c r="I226" s="21">
        <f>H226*G226</f>
        <v>8.4</v>
      </c>
    </row>
    <row r="227" spans="1:9">
      <c r="A227" s="14">
        <v>43002</v>
      </c>
      <c r="B227" s="15" t="s">
        <v>10</v>
      </c>
      <c r="C227" s="15" t="str">
        <f>TEXT(A227,"mmmm")</f>
        <v>septiembre</v>
      </c>
      <c r="D227" s="15">
        <v>63.399999999999991</v>
      </c>
      <c r="E227" s="16">
        <v>0.71</v>
      </c>
      <c r="F227" s="15">
        <v>43</v>
      </c>
      <c r="G227" s="15">
        <v>0.3</v>
      </c>
      <c r="H227" s="15">
        <v>28</v>
      </c>
      <c r="I227" s="17">
        <f>H227*G227</f>
        <v>8.4</v>
      </c>
    </row>
    <row r="228" spans="1:9">
      <c r="A228" s="18">
        <v>42852</v>
      </c>
      <c r="B228" s="19" t="s">
        <v>20</v>
      </c>
      <c r="C228" s="19" t="str">
        <f>TEXT(A228,"mmmm")</f>
        <v>abril</v>
      </c>
      <c r="D228" s="19">
        <v>63.499999999999993</v>
      </c>
      <c r="E228" s="20">
        <v>0.77</v>
      </c>
      <c r="F228" s="19">
        <v>50</v>
      </c>
      <c r="G228" s="19">
        <v>0.3</v>
      </c>
      <c r="H228" s="19">
        <v>25</v>
      </c>
      <c r="I228" s="21">
        <f>H228*G228</f>
        <v>7.5</v>
      </c>
    </row>
    <row r="229" spans="1:9">
      <c r="A229" s="14">
        <v>43017</v>
      </c>
      <c r="B229" s="15" t="s">
        <v>18</v>
      </c>
      <c r="C229" s="15" t="str">
        <f>TEXT(A229,"mmmm")</f>
        <v>octubre</v>
      </c>
      <c r="D229" s="15">
        <v>63.499999999999993</v>
      </c>
      <c r="E229" s="16">
        <v>0.74</v>
      </c>
      <c r="F229" s="15">
        <v>47</v>
      </c>
      <c r="G229" s="15">
        <v>0.3</v>
      </c>
      <c r="H229" s="15">
        <v>25</v>
      </c>
      <c r="I229" s="17">
        <f>H229*G229</f>
        <v>7.5</v>
      </c>
    </row>
    <row r="230" spans="1:9">
      <c r="A230" s="18">
        <v>43015</v>
      </c>
      <c r="B230" s="19" t="s">
        <v>19</v>
      </c>
      <c r="C230" s="19" t="str">
        <f>TEXT(A230,"mmmm")</f>
        <v>octubre</v>
      </c>
      <c r="D230" s="19">
        <v>63.499999999999993</v>
      </c>
      <c r="E230" s="20">
        <v>0.8</v>
      </c>
      <c r="F230" s="19">
        <v>31</v>
      </c>
      <c r="G230" s="19">
        <v>0.3</v>
      </c>
      <c r="H230" s="19">
        <v>25</v>
      </c>
      <c r="I230" s="21">
        <f>H230*G230</f>
        <v>7.5</v>
      </c>
    </row>
    <row r="231" spans="1:9">
      <c r="A231" s="14">
        <v>42833</v>
      </c>
      <c r="B231" s="15" t="s">
        <v>19</v>
      </c>
      <c r="C231" s="15" t="str">
        <f>TEXT(A231,"mmmm")</f>
        <v>abril</v>
      </c>
      <c r="D231" s="15">
        <v>63.8</v>
      </c>
      <c r="E231" s="16">
        <v>0.74</v>
      </c>
      <c r="F231" s="15">
        <v>37</v>
      </c>
      <c r="G231" s="15">
        <v>0.3</v>
      </c>
      <c r="H231" s="15">
        <v>26</v>
      </c>
      <c r="I231" s="17">
        <f>H231*G231</f>
        <v>7.8</v>
      </c>
    </row>
    <row r="232" spans="1:9">
      <c r="A232" s="18">
        <v>42992</v>
      </c>
      <c r="B232" s="19" t="s">
        <v>20</v>
      </c>
      <c r="C232" s="19" t="str">
        <f>TEXT(A232,"mmmm")</f>
        <v>septiembre</v>
      </c>
      <c r="D232" s="19">
        <v>63.8</v>
      </c>
      <c r="E232" s="20">
        <v>0.71</v>
      </c>
      <c r="F232" s="19">
        <v>29</v>
      </c>
      <c r="G232" s="19">
        <v>0.3</v>
      </c>
      <c r="H232" s="19">
        <v>26</v>
      </c>
      <c r="I232" s="21">
        <f>H232*G232</f>
        <v>7.8</v>
      </c>
    </row>
    <row r="233" spans="1:9">
      <c r="A233" s="14">
        <v>42842</v>
      </c>
      <c r="B233" s="15" t="s">
        <v>18</v>
      </c>
      <c r="C233" s="15" t="str">
        <f>TEXT(A233,"mmmm")</f>
        <v>abril</v>
      </c>
      <c r="D233" s="15">
        <v>64.099999999999994</v>
      </c>
      <c r="E233" s="16">
        <v>0.71</v>
      </c>
      <c r="F233" s="15">
        <v>56</v>
      </c>
      <c r="G233" s="15">
        <v>0.3</v>
      </c>
      <c r="H233" s="15">
        <v>27</v>
      </c>
      <c r="I233" s="17">
        <f>H233*G233</f>
        <v>8.1</v>
      </c>
    </row>
    <row r="234" spans="1:9">
      <c r="A234" s="18">
        <v>42875</v>
      </c>
      <c r="B234" s="19" t="s">
        <v>19</v>
      </c>
      <c r="C234" s="19" t="str">
        <f>TEXT(A234,"mmmm")</f>
        <v>mayo</v>
      </c>
      <c r="D234" s="19">
        <v>64.399999999999991</v>
      </c>
      <c r="E234" s="20">
        <v>0.67</v>
      </c>
      <c r="F234" s="19">
        <v>59</v>
      </c>
      <c r="G234" s="19">
        <v>0.3</v>
      </c>
      <c r="H234" s="19">
        <v>28</v>
      </c>
      <c r="I234" s="21">
        <f>H234*G234</f>
        <v>8.4</v>
      </c>
    </row>
    <row r="235" spans="1:9">
      <c r="A235" s="14">
        <v>42830</v>
      </c>
      <c r="B235" s="15" t="s">
        <v>22</v>
      </c>
      <c r="C235" s="15" t="str">
        <f>TEXT(A235,"mmmm")</f>
        <v>abril</v>
      </c>
      <c r="D235" s="15">
        <v>64.399999999999991</v>
      </c>
      <c r="E235" s="16">
        <v>0.71</v>
      </c>
      <c r="F235" s="15">
        <v>33</v>
      </c>
      <c r="G235" s="15">
        <v>0.3</v>
      </c>
      <c r="H235" s="15">
        <v>28</v>
      </c>
      <c r="I235" s="17">
        <f>H235*G235</f>
        <v>8.4</v>
      </c>
    </row>
    <row r="236" spans="1:9">
      <c r="A236" s="18">
        <v>42991</v>
      </c>
      <c r="B236" s="19" t="s">
        <v>22</v>
      </c>
      <c r="C236" s="19" t="str">
        <f>TEXT(A236,"mmmm")</f>
        <v>septiembre</v>
      </c>
      <c r="D236" s="19">
        <v>64.8</v>
      </c>
      <c r="E236" s="20">
        <v>0.71</v>
      </c>
      <c r="F236" s="19">
        <v>42</v>
      </c>
      <c r="G236" s="19">
        <v>0.3</v>
      </c>
      <c r="H236" s="19">
        <v>26</v>
      </c>
      <c r="I236" s="21">
        <f>H236*G236</f>
        <v>7.8</v>
      </c>
    </row>
    <row r="237" spans="1:9">
      <c r="A237" s="14">
        <v>42996</v>
      </c>
      <c r="B237" s="15" t="s">
        <v>18</v>
      </c>
      <c r="C237" s="15" t="str">
        <f>TEXT(A237,"mmmm")</f>
        <v>septiembre</v>
      </c>
      <c r="D237" s="15">
        <v>64.8</v>
      </c>
      <c r="E237" s="16">
        <v>0.71</v>
      </c>
      <c r="F237" s="15">
        <v>37</v>
      </c>
      <c r="G237" s="15">
        <v>0.3</v>
      </c>
      <c r="H237" s="15">
        <v>26</v>
      </c>
      <c r="I237" s="17">
        <f>H237*G237</f>
        <v>7.8</v>
      </c>
    </row>
    <row r="238" spans="1:9">
      <c r="A238" s="18">
        <v>43000</v>
      </c>
      <c r="B238" s="19" t="s">
        <v>14</v>
      </c>
      <c r="C238" s="19" t="str">
        <f>TEXT(A238,"mmmm")</f>
        <v>septiembre</v>
      </c>
      <c r="D238" s="19">
        <v>64.8</v>
      </c>
      <c r="E238" s="20">
        <v>0.74</v>
      </c>
      <c r="F238" s="19">
        <v>34</v>
      </c>
      <c r="G238" s="19">
        <v>0.3</v>
      </c>
      <c r="H238" s="19">
        <v>26</v>
      </c>
      <c r="I238" s="21">
        <f>H238*G238</f>
        <v>7.8</v>
      </c>
    </row>
    <row r="239" spans="1:9">
      <c r="A239" s="14">
        <v>42987</v>
      </c>
      <c r="B239" s="15" t="s">
        <v>19</v>
      </c>
      <c r="C239" s="15" t="str">
        <f>TEXT(A239,"mmmm")</f>
        <v>septiembre</v>
      </c>
      <c r="D239" s="15">
        <v>64.8</v>
      </c>
      <c r="E239" s="16">
        <v>0.77</v>
      </c>
      <c r="F239" s="15">
        <v>45</v>
      </c>
      <c r="G239" s="15">
        <v>0.3</v>
      </c>
      <c r="H239" s="15">
        <v>26</v>
      </c>
      <c r="I239" s="17">
        <f>H239*G239</f>
        <v>7.8</v>
      </c>
    </row>
    <row r="240" spans="1:9">
      <c r="A240" s="18">
        <v>43008</v>
      </c>
      <c r="B240" s="19" t="s">
        <v>19</v>
      </c>
      <c r="C240" s="19" t="str">
        <f>TEXT(A240,"mmmm")</f>
        <v>septiembre</v>
      </c>
      <c r="D240" s="19">
        <v>64.8</v>
      </c>
      <c r="E240" s="20">
        <v>0.74</v>
      </c>
      <c r="F240" s="19">
        <v>29</v>
      </c>
      <c r="G240" s="19">
        <v>0.3</v>
      </c>
      <c r="H240" s="19">
        <v>26</v>
      </c>
      <c r="I240" s="21">
        <f>H240*G240</f>
        <v>7.8</v>
      </c>
    </row>
    <row r="241" spans="1:9">
      <c r="A241" s="14">
        <v>42841</v>
      </c>
      <c r="B241" s="15" t="s">
        <v>10</v>
      </c>
      <c r="C241" s="15" t="str">
        <f>TEXT(A241,"mmmm")</f>
        <v>abril</v>
      </c>
      <c r="D241" s="15">
        <v>65.099999999999994</v>
      </c>
      <c r="E241" s="16">
        <v>0.69</v>
      </c>
      <c r="F241" s="15">
        <v>43</v>
      </c>
      <c r="G241" s="15">
        <v>0.3</v>
      </c>
      <c r="H241" s="15">
        <v>27</v>
      </c>
      <c r="I241" s="17">
        <f>H241*G241</f>
        <v>8.1</v>
      </c>
    </row>
    <row r="242" spans="1:9">
      <c r="A242" s="18">
        <v>42854</v>
      </c>
      <c r="B242" s="19" t="s">
        <v>19</v>
      </c>
      <c r="C242" s="19" t="str">
        <f>TEXT(A242,"mmmm")</f>
        <v>abril</v>
      </c>
      <c r="D242" s="19">
        <v>65.099999999999994</v>
      </c>
      <c r="E242" s="20">
        <v>0.71</v>
      </c>
      <c r="F242" s="19">
        <v>32</v>
      </c>
      <c r="G242" s="19">
        <v>0.3</v>
      </c>
      <c r="H242" s="19">
        <v>27</v>
      </c>
      <c r="I242" s="21">
        <f>H242*G242</f>
        <v>8.1</v>
      </c>
    </row>
    <row r="243" spans="1:9">
      <c r="A243" s="14">
        <v>42849</v>
      </c>
      <c r="B243" s="15" t="s">
        <v>18</v>
      </c>
      <c r="C243" s="15" t="str">
        <f>TEXT(A243,"mmmm")</f>
        <v>abril</v>
      </c>
      <c r="D243" s="15">
        <v>65.099999999999994</v>
      </c>
      <c r="E243" s="16">
        <v>0.69</v>
      </c>
      <c r="F243" s="15">
        <v>48</v>
      </c>
      <c r="G243" s="15">
        <v>0.3</v>
      </c>
      <c r="H243" s="15">
        <v>27</v>
      </c>
      <c r="I243" s="17">
        <f>H243*G243</f>
        <v>8.1</v>
      </c>
    </row>
    <row r="244" spans="1:9">
      <c r="A244" s="18">
        <v>42850</v>
      </c>
      <c r="B244" s="19" t="s">
        <v>12</v>
      </c>
      <c r="C244" s="19" t="str">
        <f>TEXT(A244,"mmmm")</f>
        <v>abril</v>
      </c>
      <c r="D244" s="19">
        <v>65.099999999999994</v>
      </c>
      <c r="E244" s="20">
        <v>0.71</v>
      </c>
      <c r="F244" s="19">
        <v>37</v>
      </c>
      <c r="G244" s="19">
        <v>0.3</v>
      </c>
      <c r="H244" s="19">
        <v>27</v>
      </c>
      <c r="I244" s="21">
        <f>H244*G244</f>
        <v>8.1</v>
      </c>
    </row>
    <row r="245" spans="1:9">
      <c r="A245" s="14">
        <v>42986</v>
      </c>
      <c r="B245" s="15" t="s">
        <v>14</v>
      </c>
      <c r="C245" s="15" t="str">
        <f>TEXT(A245,"mmmm")</f>
        <v>septiembre</v>
      </c>
      <c r="D245" s="15">
        <v>65.099999999999994</v>
      </c>
      <c r="E245" s="16">
        <v>0.71</v>
      </c>
      <c r="F245" s="15">
        <v>37</v>
      </c>
      <c r="G245" s="15">
        <v>0.3</v>
      </c>
      <c r="H245" s="15">
        <v>27</v>
      </c>
      <c r="I245" s="17">
        <f>H245*G245</f>
        <v>8.1</v>
      </c>
    </row>
    <row r="246" spans="1:9">
      <c r="A246" s="18">
        <v>42857</v>
      </c>
      <c r="B246" s="19" t="s">
        <v>12</v>
      </c>
      <c r="C246" s="19" t="str">
        <f>TEXT(A246,"mmmm")</f>
        <v>mayo</v>
      </c>
      <c r="D246" s="19">
        <v>65.699999999999989</v>
      </c>
      <c r="E246" s="20">
        <v>0.69</v>
      </c>
      <c r="F246" s="19">
        <v>40</v>
      </c>
      <c r="G246" s="19">
        <v>0.3</v>
      </c>
      <c r="H246" s="19">
        <v>29</v>
      </c>
      <c r="I246" s="21">
        <f>H246*G246</f>
        <v>8.6999999999999993</v>
      </c>
    </row>
    <row r="247" spans="1:9">
      <c r="A247" s="14">
        <v>42871</v>
      </c>
      <c r="B247" s="15" t="s">
        <v>12</v>
      </c>
      <c r="C247" s="15" t="str">
        <f>TEXT(A247,"mmmm")</f>
        <v>mayo</v>
      </c>
      <c r="D247" s="15">
        <v>65.699999999999989</v>
      </c>
      <c r="E247" s="16">
        <v>0.67</v>
      </c>
      <c r="F247" s="15">
        <v>55</v>
      </c>
      <c r="G247" s="15">
        <v>0.3</v>
      </c>
      <c r="H247" s="15">
        <v>29</v>
      </c>
      <c r="I247" s="17">
        <f>H247*G247</f>
        <v>8.6999999999999993</v>
      </c>
    </row>
    <row r="248" spans="1:9">
      <c r="A248" s="18">
        <v>42965</v>
      </c>
      <c r="B248" s="19" t="s">
        <v>14</v>
      </c>
      <c r="C248" s="19" t="str">
        <f>TEXT(A248,"mmmm")</f>
        <v>agosto</v>
      </c>
      <c r="D248" s="19">
        <v>65.699999999999989</v>
      </c>
      <c r="E248" s="20">
        <v>0.69</v>
      </c>
      <c r="F248" s="19">
        <v>45</v>
      </c>
      <c r="G248" s="19">
        <v>0.5</v>
      </c>
      <c r="H248" s="19">
        <v>29</v>
      </c>
      <c r="I248" s="21">
        <f>H248*G248</f>
        <v>14.5</v>
      </c>
    </row>
    <row r="249" spans="1:9">
      <c r="A249" s="14">
        <v>42974</v>
      </c>
      <c r="B249" s="15" t="s">
        <v>10</v>
      </c>
      <c r="C249" s="15" t="str">
        <f>TEXT(A249,"mmmm")</f>
        <v>agosto</v>
      </c>
      <c r="D249" s="15">
        <v>65.699999999999989</v>
      </c>
      <c r="E249" s="16">
        <v>0.65</v>
      </c>
      <c r="F249" s="15">
        <v>45</v>
      </c>
      <c r="G249" s="15">
        <v>0.5</v>
      </c>
      <c r="H249" s="15">
        <v>29</v>
      </c>
      <c r="I249" s="17">
        <f>H249*G249</f>
        <v>14.5</v>
      </c>
    </row>
    <row r="250" spans="1:9">
      <c r="A250" s="18">
        <v>42827</v>
      </c>
      <c r="B250" s="19" t="s">
        <v>10</v>
      </c>
      <c r="C250" s="19" t="str">
        <f>TEXT(A250,"mmmm")</f>
        <v>abril</v>
      </c>
      <c r="D250" s="19">
        <v>65.8</v>
      </c>
      <c r="E250" s="20">
        <v>0.74</v>
      </c>
      <c r="F250" s="19">
        <v>47</v>
      </c>
      <c r="G250" s="19">
        <v>0.3</v>
      </c>
      <c r="H250" s="19">
        <v>26</v>
      </c>
      <c r="I250" s="21">
        <f>H250*G250</f>
        <v>7.8</v>
      </c>
    </row>
    <row r="251" spans="1:9">
      <c r="A251" s="14">
        <v>42840</v>
      </c>
      <c r="B251" s="15" t="s">
        <v>19</v>
      </c>
      <c r="C251" s="15" t="str">
        <f>TEXT(A251,"mmmm")</f>
        <v>abril</v>
      </c>
      <c r="D251" s="15">
        <v>65.8</v>
      </c>
      <c r="E251" s="16">
        <v>0.74</v>
      </c>
      <c r="F251" s="15">
        <v>41</v>
      </c>
      <c r="G251" s="15">
        <v>0.3</v>
      </c>
      <c r="H251" s="15">
        <v>26</v>
      </c>
      <c r="I251" s="17">
        <f>H251*G251</f>
        <v>7.8</v>
      </c>
    </row>
    <row r="252" spans="1:9">
      <c r="A252" s="18">
        <v>42837</v>
      </c>
      <c r="B252" s="19" t="s">
        <v>22</v>
      </c>
      <c r="C252" s="19" t="str">
        <f>TEXT(A252,"mmmm")</f>
        <v>abril</v>
      </c>
      <c r="D252" s="19">
        <v>66.099999999999994</v>
      </c>
      <c r="E252" s="20">
        <v>0.74</v>
      </c>
      <c r="F252" s="19">
        <v>30</v>
      </c>
      <c r="G252" s="19">
        <v>0.3</v>
      </c>
      <c r="H252" s="19">
        <v>27</v>
      </c>
      <c r="I252" s="21">
        <f>H252*G252</f>
        <v>8.1</v>
      </c>
    </row>
    <row r="253" spans="1:9">
      <c r="A253" s="14">
        <v>43007</v>
      </c>
      <c r="B253" s="15" t="s">
        <v>14</v>
      </c>
      <c r="C253" s="15" t="str">
        <f>TEXT(A253,"mmmm")</f>
        <v>septiembre</v>
      </c>
      <c r="D253" s="15">
        <v>66.099999999999994</v>
      </c>
      <c r="E253" s="16">
        <v>0.71</v>
      </c>
      <c r="F253" s="15">
        <v>48</v>
      </c>
      <c r="G253" s="15">
        <v>0.3</v>
      </c>
      <c r="H253" s="15">
        <v>27</v>
      </c>
      <c r="I253" s="17">
        <f>H253*G253</f>
        <v>8.1</v>
      </c>
    </row>
    <row r="254" spans="1:9">
      <c r="A254" s="18">
        <v>42861</v>
      </c>
      <c r="B254" s="19" t="s">
        <v>19</v>
      </c>
      <c r="C254" s="19" t="str">
        <f>TEXT(A254,"mmmm")</f>
        <v>mayo</v>
      </c>
      <c r="D254" s="19">
        <v>66.699999999999989</v>
      </c>
      <c r="E254" s="20">
        <v>0.67</v>
      </c>
      <c r="F254" s="19">
        <v>51</v>
      </c>
      <c r="G254" s="19">
        <v>0.3</v>
      </c>
      <c r="H254" s="19">
        <v>29</v>
      </c>
      <c r="I254" s="21">
        <f>H254*G254</f>
        <v>8.6999999999999993</v>
      </c>
    </row>
    <row r="255" spans="1:9">
      <c r="A255" s="14">
        <v>42856</v>
      </c>
      <c r="B255" s="15" t="s">
        <v>18</v>
      </c>
      <c r="C255" s="15" t="str">
        <f>TEXT(A255,"mmmm")</f>
        <v>mayo</v>
      </c>
      <c r="D255" s="15">
        <v>66.699999999999989</v>
      </c>
      <c r="E255" s="16">
        <v>0.65</v>
      </c>
      <c r="F255" s="15">
        <v>56</v>
      </c>
      <c r="G255" s="15">
        <v>0.3</v>
      </c>
      <c r="H255" s="15">
        <v>29</v>
      </c>
      <c r="I255" s="17">
        <f>H255*G255</f>
        <v>8.6999999999999993</v>
      </c>
    </row>
    <row r="256" spans="1:9">
      <c r="A256" s="18">
        <v>42867</v>
      </c>
      <c r="B256" s="19" t="s">
        <v>14</v>
      </c>
      <c r="C256" s="19" t="str">
        <f>TEXT(A256,"mmmm")</f>
        <v>mayo</v>
      </c>
      <c r="D256" s="19">
        <v>66.699999999999989</v>
      </c>
      <c r="E256" s="20">
        <v>0.67</v>
      </c>
      <c r="F256" s="19">
        <v>40</v>
      </c>
      <c r="G256" s="19">
        <v>0.3</v>
      </c>
      <c r="H256" s="19">
        <v>29</v>
      </c>
      <c r="I256" s="21">
        <f>H256*G256</f>
        <v>8.6999999999999993</v>
      </c>
    </row>
    <row r="257" spans="1:9">
      <c r="A257" s="14">
        <v>42884</v>
      </c>
      <c r="B257" s="15" t="s">
        <v>18</v>
      </c>
      <c r="C257" s="15" t="str">
        <f>TEXT(A257,"mmmm")</f>
        <v>mayo</v>
      </c>
      <c r="D257" s="15">
        <v>66.699999999999989</v>
      </c>
      <c r="E257" s="16">
        <v>0.65</v>
      </c>
      <c r="F257" s="15">
        <v>32</v>
      </c>
      <c r="G257" s="15">
        <v>0.3</v>
      </c>
      <c r="H257" s="15">
        <v>29</v>
      </c>
      <c r="I257" s="17">
        <f>H257*G257</f>
        <v>8.6999999999999993</v>
      </c>
    </row>
    <row r="258" spans="1:9">
      <c r="A258" s="18">
        <v>42855</v>
      </c>
      <c r="B258" s="19" t="s">
        <v>10</v>
      </c>
      <c r="C258" s="19" t="str">
        <f>TEXT(A258,"mmmm")</f>
        <v>abril</v>
      </c>
      <c r="D258" s="19">
        <v>67.099999999999994</v>
      </c>
      <c r="E258" s="20">
        <v>0.74</v>
      </c>
      <c r="F258" s="19">
        <v>35</v>
      </c>
      <c r="G258" s="19">
        <v>0.3</v>
      </c>
      <c r="H258" s="19">
        <v>27</v>
      </c>
      <c r="I258" s="21">
        <f>H258*G258</f>
        <v>8.1</v>
      </c>
    </row>
    <row r="259" spans="1:9">
      <c r="A259" s="14">
        <v>42846</v>
      </c>
      <c r="B259" s="15" t="s">
        <v>14</v>
      </c>
      <c r="C259" s="15" t="str">
        <f>TEXT(A259,"mmmm")</f>
        <v>abril</v>
      </c>
      <c r="D259" s="15">
        <v>67.099999999999994</v>
      </c>
      <c r="E259" s="16">
        <v>0.74</v>
      </c>
      <c r="F259" s="15">
        <v>48</v>
      </c>
      <c r="G259" s="15">
        <v>0.3</v>
      </c>
      <c r="H259" s="15">
        <v>27</v>
      </c>
      <c r="I259" s="17">
        <f>H259*G259</f>
        <v>8.1</v>
      </c>
    </row>
    <row r="260" spans="1:9">
      <c r="A260" s="18">
        <v>42998</v>
      </c>
      <c r="B260" s="19" t="s">
        <v>22</v>
      </c>
      <c r="C260" s="19" t="str">
        <f>TEXT(A260,"mmmm")</f>
        <v>septiembre</v>
      </c>
      <c r="D260" s="19">
        <v>67.099999999999994</v>
      </c>
      <c r="E260" s="20">
        <v>0.69</v>
      </c>
      <c r="F260" s="19">
        <v>52</v>
      </c>
      <c r="G260" s="19">
        <v>0.3</v>
      </c>
      <c r="H260" s="19">
        <v>27</v>
      </c>
      <c r="I260" s="21">
        <f>H260*G260</f>
        <v>8.1</v>
      </c>
    </row>
    <row r="261" spans="1:9">
      <c r="A261" s="14">
        <v>42997</v>
      </c>
      <c r="B261" s="15" t="s">
        <v>12</v>
      </c>
      <c r="C261" s="15" t="str">
        <f>TEXT(A261,"mmmm")</f>
        <v>septiembre</v>
      </c>
      <c r="D261" s="15">
        <v>67.399999999999991</v>
      </c>
      <c r="E261" s="16">
        <v>0.67</v>
      </c>
      <c r="F261" s="15">
        <v>48</v>
      </c>
      <c r="G261" s="15">
        <v>0.3</v>
      </c>
      <c r="H261" s="15">
        <v>28</v>
      </c>
      <c r="I261" s="17">
        <f>H261*G261</f>
        <v>8.4</v>
      </c>
    </row>
    <row r="262" spans="1:9">
      <c r="A262" s="18">
        <v>43006</v>
      </c>
      <c r="B262" s="19" t="s">
        <v>20</v>
      </c>
      <c r="C262" s="19" t="str">
        <f>TEXT(A262,"mmmm")</f>
        <v>septiembre</v>
      </c>
      <c r="D262" s="19">
        <v>67.399999999999991</v>
      </c>
      <c r="E262" s="20">
        <v>0.69</v>
      </c>
      <c r="F262" s="19">
        <v>38</v>
      </c>
      <c r="G262" s="19">
        <v>0.3</v>
      </c>
      <c r="H262" s="19">
        <v>28</v>
      </c>
      <c r="I262" s="21">
        <f>H262*G262</f>
        <v>8.4</v>
      </c>
    </row>
    <row r="263" spans="1:9">
      <c r="A263" s="14">
        <v>42980</v>
      </c>
      <c r="B263" s="15" t="s">
        <v>19</v>
      </c>
      <c r="C263" s="15" t="str">
        <f>TEXT(A263,"mmmm")</f>
        <v>septiembre</v>
      </c>
      <c r="D263" s="15">
        <v>67.399999999999991</v>
      </c>
      <c r="E263" s="16">
        <v>0.69</v>
      </c>
      <c r="F263" s="15">
        <v>53</v>
      </c>
      <c r="G263" s="15">
        <v>0.3</v>
      </c>
      <c r="H263" s="15">
        <v>28</v>
      </c>
      <c r="I263" s="17">
        <f>H263*G263</f>
        <v>8.4</v>
      </c>
    </row>
    <row r="264" spans="1:9">
      <c r="A264" s="18">
        <v>42959</v>
      </c>
      <c r="B264" s="19" t="s">
        <v>19</v>
      </c>
      <c r="C264" s="19" t="str">
        <f>TEXT(A264,"mmmm")</f>
        <v>agosto</v>
      </c>
      <c r="D264" s="19">
        <v>67.699999999999989</v>
      </c>
      <c r="E264" s="20">
        <v>0.65</v>
      </c>
      <c r="F264" s="19">
        <v>43</v>
      </c>
      <c r="G264" s="19">
        <v>0.5</v>
      </c>
      <c r="H264" s="19">
        <v>29</v>
      </c>
      <c r="I264" s="21">
        <f>H264*G264</f>
        <v>14.5</v>
      </c>
    </row>
    <row r="265" spans="1:9">
      <c r="A265" s="14">
        <v>42960</v>
      </c>
      <c r="B265" s="15" t="s">
        <v>10</v>
      </c>
      <c r="C265" s="15" t="str">
        <f>TEXT(A265,"mmmm")</f>
        <v>agosto</v>
      </c>
      <c r="D265" s="15">
        <v>67.699999999999989</v>
      </c>
      <c r="E265" s="16">
        <v>0.65</v>
      </c>
      <c r="F265" s="15">
        <v>54</v>
      </c>
      <c r="G265" s="15">
        <v>0.5</v>
      </c>
      <c r="H265" s="15">
        <v>29</v>
      </c>
      <c r="I265" s="17">
        <f>H265*G265</f>
        <v>14.5</v>
      </c>
    </row>
    <row r="266" spans="1:9">
      <c r="A266" s="18">
        <v>42978</v>
      </c>
      <c r="B266" s="19" t="s">
        <v>20</v>
      </c>
      <c r="C266" s="19" t="str">
        <f>TEXT(A266,"mmmm")</f>
        <v>agosto</v>
      </c>
      <c r="D266" s="19">
        <v>67.699999999999989</v>
      </c>
      <c r="E266" s="20">
        <v>0.69</v>
      </c>
      <c r="F266" s="19">
        <v>58</v>
      </c>
      <c r="G266" s="19">
        <v>0.5</v>
      </c>
      <c r="H266" s="19">
        <v>29</v>
      </c>
      <c r="I266" s="21">
        <f>H266*G266</f>
        <v>14.5</v>
      </c>
    </row>
    <row r="267" spans="1:9">
      <c r="A267" s="14">
        <v>42964</v>
      </c>
      <c r="B267" s="15" t="s">
        <v>20</v>
      </c>
      <c r="C267" s="15" t="str">
        <f>TEXT(A267,"mmmm")</f>
        <v>agosto</v>
      </c>
      <c r="D267" s="15">
        <v>68</v>
      </c>
      <c r="E267" s="16">
        <v>0.67</v>
      </c>
      <c r="F267" s="15">
        <v>42</v>
      </c>
      <c r="G267" s="15">
        <v>0.5</v>
      </c>
      <c r="H267" s="15">
        <v>30</v>
      </c>
      <c r="I267" s="17">
        <f>H267*G267</f>
        <v>15</v>
      </c>
    </row>
    <row r="268" spans="1:9">
      <c r="A268" s="18">
        <v>42968</v>
      </c>
      <c r="B268" s="19" t="s">
        <v>18</v>
      </c>
      <c r="C268" s="19" t="str">
        <f>TEXT(A268,"mmmm")</f>
        <v>agosto</v>
      </c>
      <c r="D268" s="19">
        <v>68</v>
      </c>
      <c r="E268" s="20">
        <v>0.65</v>
      </c>
      <c r="F268" s="19">
        <v>58</v>
      </c>
      <c r="G268" s="19">
        <v>0.5</v>
      </c>
      <c r="H268" s="19">
        <v>30</v>
      </c>
      <c r="I268" s="21">
        <f>H268*G268</f>
        <v>15</v>
      </c>
    </row>
    <row r="269" spans="1:9">
      <c r="A269" s="14">
        <v>42845</v>
      </c>
      <c r="B269" s="15" t="s">
        <v>20</v>
      </c>
      <c r="C269" s="15" t="str">
        <f>TEXT(A269,"mmmm")</f>
        <v>abril</v>
      </c>
      <c r="D269" s="15">
        <v>68.099999999999994</v>
      </c>
      <c r="E269" s="16">
        <v>0.69</v>
      </c>
      <c r="F269" s="15">
        <v>42</v>
      </c>
      <c r="G269" s="15">
        <v>0.3</v>
      </c>
      <c r="H269" s="15">
        <v>27</v>
      </c>
      <c r="I269" s="17">
        <f>H269*G269</f>
        <v>8.1</v>
      </c>
    </row>
    <row r="270" spans="1:9">
      <c r="A270" s="18">
        <v>42994</v>
      </c>
      <c r="B270" s="19" t="s">
        <v>19</v>
      </c>
      <c r="C270" s="19" t="str">
        <f>TEXT(A270,"mmmm")</f>
        <v>septiembre</v>
      </c>
      <c r="D270" s="19">
        <v>68.099999999999994</v>
      </c>
      <c r="E270" s="20">
        <v>0.69</v>
      </c>
      <c r="F270" s="19">
        <v>37</v>
      </c>
      <c r="G270" s="19">
        <v>0.3</v>
      </c>
      <c r="H270" s="19">
        <v>27</v>
      </c>
      <c r="I270" s="21">
        <f>H270*G270</f>
        <v>8.1</v>
      </c>
    </row>
    <row r="271" spans="1:9">
      <c r="A271" s="14">
        <v>42985</v>
      </c>
      <c r="B271" s="15" t="s">
        <v>20</v>
      </c>
      <c r="C271" s="15" t="str">
        <f>TEXT(A271,"mmmm")</f>
        <v>septiembre</v>
      </c>
      <c r="D271" s="15">
        <v>68.399999999999991</v>
      </c>
      <c r="E271" s="16">
        <v>0.67</v>
      </c>
      <c r="F271" s="15">
        <v>49</v>
      </c>
      <c r="G271" s="15">
        <v>0.3</v>
      </c>
      <c r="H271" s="15">
        <v>28</v>
      </c>
      <c r="I271" s="17">
        <f>H271*G271</f>
        <v>8.4</v>
      </c>
    </row>
    <row r="272" spans="1:9">
      <c r="A272" s="18">
        <v>42989</v>
      </c>
      <c r="B272" s="19" t="s">
        <v>18</v>
      </c>
      <c r="C272" s="19" t="str">
        <f>TEXT(A272,"mmmm")</f>
        <v>septiembre</v>
      </c>
      <c r="D272" s="19">
        <v>68.399999999999991</v>
      </c>
      <c r="E272" s="20">
        <v>0.69</v>
      </c>
      <c r="F272" s="19">
        <v>38</v>
      </c>
      <c r="G272" s="19">
        <v>0.3</v>
      </c>
      <c r="H272" s="19">
        <v>28</v>
      </c>
      <c r="I272" s="21">
        <f>H272*G272</f>
        <v>8.4</v>
      </c>
    </row>
    <row r="273" spans="1:9">
      <c r="A273" s="14">
        <v>42955</v>
      </c>
      <c r="B273" s="15" t="s">
        <v>12</v>
      </c>
      <c r="C273" s="15" t="str">
        <f>TEXT(A273,"mmmm")</f>
        <v>agosto</v>
      </c>
      <c r="D273" s="15">
        <v>68.699999999999989</v>
      </c>
      <c r="E273" s="16">
        <v>0.65</v>
      </c>
      <c r="F273" s="15">
        <v>50</v>
      </c>
      <c r="G273" s="15">
        <v>0.5</v>
      </c>
      <c r="H273" s="15">
        <v>29</v>
      </c>
      <c r="I273" s="17">
        <f>H273*G273</f>
        <v>14.5</v>
      </c>
    </row>
    <row r="274" spans="1:9">
      <c r="A274" s="18">
        <v>42969</v>
      </c>
      <c r="B274" s="19" t="s">
        <v>12</v>
      </c>
      <c r="C274" s="19" t="str">
        <f>TEXT(A274,"mmmm")</f>
        <v>agosto</v>
      </c>
      <c r="D274" s="19">
        <v>69</v>
      </c>
      <c r="E274" s="20">
        <v>0.63</v>
      </c>
      <c r="F274" s="19">
        <v>55</v>
      </c>
      <c r="G274" s="19">
        <v>0.5</v>
      </c>
      <c r="H274" s="19">
        <v>30</v>
      </c>
      <c r="I274" s="21">
        <f>H274*G274</f>
        <v>15</v>
      </c>
    </row>
    <row r="275" spans="1:9">
      <c r="A275" s="14">
        <v>42860</v>
      </c>
      <c r="B275" s="15" t="s">
        <v>14</v>
      </c>
      <c r="C275" s="15" t="str">
        <f>TEXT(A275,"mmmm")</f>
        <v>mayo</v>
      </c>
      <c r="D275" s="15">
        <v>69.399999999999991</v>
      </c>
      <c r="E275" s="16">
        <v>0.71</v>
      </c>
      <c r="F275" s="15">
        <v>31</v>
      </c>
      <c r="G275" s="15">
        <v>0.3</v>
      </c>
      <c r="H275" s="15">
        <v>28</v>
      </c>
      <c r="I275" s="17">
        <f>H275*G275</f>
        <v>8.4</v>
      </c>
    </row>
    <row r="276" spans="1:9">
      <c r="A276" s="18">
        <v>42865</v>
      </c>
      <c r="B276" s="19" t="s">
        <v>22</v>
      </c>
      <c r="C276" s="19" t="str">
        <f>TEXT(A276,"mmmm")</f>
        <v>mayo</v>
      </c>
      <c r="D276" s="19">
        <v>69.399999999999991</v>
      </c>
      <c r="E276" s="20">
        <v>0.69</v>
      </c>
      <c r="F276" s="19">
        <v>40</v>
      </c>
      <c r="G276" s="19">
        <v>0.3</v>
      </c>
      <c r="H276" s="19">
        <v>28</v>
      </c>
      <c r="I276" s="21">
        <f>H276*G276</f>
        <v>8.4</v>
      </c>
    </row>
    <row r="277" spans="1:9">
      <c r="A277" s="14">
        <v>42879</v>
      </c>
      <c r="B277" s="15" t="s">
        <v>22</v>
      </c>
      <c r="C277" s="15" t="str">
        <f>TEXT(A277,"mmmm")</f>
        <v>mayo</v>
      </c>
      <c r="D277" s="15">
        <v>69.399999999999991</v>
      </c>
      <c r="E277" s="16">
        <v>0.69</v>
      </c>
      <c r="F277" s="15">
        <v>34</v>
      </c>
      <c r="G277" s="15">
        <v>0.3</v>
      </c>
      <c r="H277" s="15">
        <v>28</v>
      </c>
      <c r="I277" s="17">
        <f>H277*G277</f>
        <v>8.4</v>
      </c>
    </row>
    <row r="278" spans="1:9">
      <c r="A278" s="18">
        <v>42862</v>
      </c>
      <c r="B278" s="19" t="s">
        <v>10</v>
      </c>
      <c r="C278" s="19" t="str">
        <f>TEXT(A278,"mmmm")</f>
        <v>mayo</v>
      </c>
      <c r="D278" s="19">
        <v>69.699999999999989</v>
      </c>
      <c r="E278" s="20">
        <v>0.65</v>
      </c>
      <c r="F278" s="19">
        <v>49</v>
      </c>
      <c r="G278" s="19">
        <v>0.3</v>
      </c>
      <c r="H278" s="19">
        <v>29</v>
      </c>
      <c r="I278" s="21">
        <f>H278*G278</f>
        <v>8.6999999999999993</v>
      </c>
    </row>
    <row r="279" spans="1:9">
      <c r="A279" s="14">
        <v>42868</v>
      </c>
      <c r="B279" s="15" t="s">
        <v>19</v>
      </c>
      <c r="C279" s="15" t="str">
        <f>TEXT(A279,"mmmm")</f>
        <v>mayo</v>
      </c>
      <c r="D279" s="15">
        <v>70</v>
      </c>
      <c r="E279" s="16">
        <v>0.65</v>
      </c>
      <c r="F279" s="15">
        <v>34</v>
      </c>
      <c r="G279" s="15">
        <v>0.3</v>
      </c>
      <c r="H279" s="15">
        <v>30</v>
      </c>
      <c r="I279" s="17">
        <f>H279*G279</f>
        <v>9</v>
      </c>
    </row>
    <row r="280" spans="1:9">
      <c r="A280" s="18">
        <v>42973</v>
      </c>
      <c r="B280" s="19" t="s">
        <v>19</v>
      </c>
      <c r="C280" s="19" t="str">
        <f>TEXT(A280,"mmmm")</f>
        <v>agosto</v>
      </c>
      <c r="D280" s="19">
        <v>70</v>
      </c>
      <c r="E280" s="20">
        <v>0.63</v>
      </c>
      <c r="F280" s="19">
        <v>46</v>
      </c>
      <c r="G280" s="19">
        <v>0.5</v>
      </c>
      <c r="H280" s="19">
        <v>30</v>
      </c>
      <c r="I280" s="21">
        <f>H280*G280</f>
        <v>15</v>
      </c>
    </row>
    <row r="281" spans="1:9">
      <c r="A281" s="14">
        <v>42957</v>
      </c>
      <c r="B281" s="15" t="s">
        <v>20</v>
      </c>
      <c r="C281" s="15" t="str">
        <f>TEXT(A281,"mmmm")</f>
        <v>agosto</v>
      </c>
      <c r="D281" s="15">
        <v>70.3</v>
      </c>
      <c r="E281" s="16">
        <v>0.65</v>
      </c>
      <c r="F281" s="15">
        <v>56</v>
      </c>
      <c r="G281" s="15">
        <v>0.5</v>
      </c>
      <c r="H281" s="15">
        <v>31</v>
      </c>
      <c r="I281" s="17">
        <f>H281*G281</f>
        <v>15.5</v>
      </c>
    </row>
    <row r="282" spans="1:9">
      <c r="A282" s="18">
        <v>42872</v>
      </c>
      <c r="B282" s="19" t="s">
        <v>22</v>
      </c>
      <c r="C282" s="19" t="str">
        <f>TEXT(A282,"mmmm")</f>
        <v>mayo</v>
      </c>
      <c r="D282" s="19">
        <v>70.699999999999989</v>
      </c>
      <c r="E282" s="20">
        <v>0.67</v>
      </c>
      <c r="F282" s="19">
        <v>43</v>
      </c>
      <c r="G282" s="19">
        <v>0.3</v>
      </c>
      <c r="H282" s="19">
        <v>29</v>
      </c>
      <c r="I282" s="21">
        <f>H282*G282</f>
        <v>8.6999999999999993</v>
      </c>
    </row>
    <row r="283" spans="1:9">
      <c r="A283" s="14">
        <v>42951</v>
      </c>
      <c r="B283" s="15" t="s">
        <v>14</v>
      </c>
      <c r="C283" s="15" t="str">
        <f>TEXT(A283,"mmmm")</f>
        <v>agosto</v>
      </c>
      <c r="D283" s="15">
        <v>70.699999999999989</v>
      </c>
      <c r="E283" s="16">
        <v>0.69</v>
      </c>
      <c r="F283" s="15">
        <v>34</v>
      </c>
      <c r="G283" s="15">
        <v>0.5</v>
      </c>
      <c r="H283" s="15">
        <v>29</v>
      </c>
      <c r="I283" s="17">
        <f>H283*G283</f>
        <v>14.5</v>
      </c>
    </row>
    <row r="284" spans="1:9">
      <c r="A284" s="18">
        <v>42970</v>
      </c>
      <c r="B284" s="19" t="s">
        <v>22</v>
      </c>
      <c r="C284" s="19" t="str">
        <f>TEXT(A284,"mmmm")</f>
        <v>agosto</v>
      </c>
      <c r="D284" s="19">
        <v>70.699999999999989</v>
      </c>
      <c r="E284" s="20">
        <v>0.67</v>
      </c>
      <c r="F284" s="19">
        <v>33</v>
      </c>
      <c r="G284" s="19">
        <v>0.5</v>
      </c>
      <c r="H284" s="19">
        <v>29</v>
      </c>
      <c r="I284" s="21">
        <f>H284*G284</f>
        <v>14.5</v>
      </c>
    </row>
    <row r="285" spans="1:9">
      <c r="A285" s="14">
        <v>43005</v>
      </c>
      <c r="B285" s="15" t="s">
        <v>22</v>
      </c>
      <c r="C285" s="15" t="str">
        <f>TEXT(A285,"mmmm")</f>
        <v>septiembre</v>
      </c>
      <c r="D285" s="15">
        <v>70.699999999999989</v>
      </c>
      <c r="E285" s="16">
        <v>0.67</v>
      </c>
      <c r="F285" s="15">
        <v>51</v>
      </c>
      <c r="G285" s="15">
        <v>0.3</v>
      </c>
      <c r="H285" s="15">
        <v>29</v>
      </c>
      <c r="I285" s="17">
        <f>H285*G285</f>
        <v>8.6999999999999993</v>
      </c>
    </row>
    <row r="286" spans="1:9">
      <c r="A286" s="18">
        <v>42858</v>
      </c>
      <c r="B286" s="19" t="s">
        <v>22</v>
      </c>
      <c r="C286" s="19" t="str">
        <f>TEXT(A286,"mmmm")</f>
        <v>mayo</v>
      </c>
      <c r="D286" s="19">
        <v>71</v>
      </c>
      <c r="E286" s="20">
        <v>0.63</v>
      </c>
      <c r="F286" s="19">
        <v>55</v>
      </c>
      <c r="G286" s="19">
        <v>0.3</v>
      </c>
      <c r="H286" s="19">
        <v>30</v>
      </c>
      <c r="I286" s="21">
        <f>H286*G286</f>
        <v>9</v>
      </c>
    </row>
    <row r="287" spans="1:9">
      <c r="A287" s="14">
        <v>42877</v>
      </c>
      <c r="B287" s="15" t="s">
        <v>18</v>
      </c>
      <c r="C287" s="15" t="str">
        <f>TEXT(A287,"mmmm")</f>
        <v>mayo</v>
      </c>
      <c r="D287" s="15">
        <v>71</v>
      </c>
      <c r="E287" s="16">
        <v>0.67</v>
      </c>
      <c r="F287" s="15">
        <v>34</v>
      </c>
      <c r="G287" s="15">
        <v>0.3</v>
      </c>
      <c r="H287" s="15">
        <v>30</v>
      </c>
      <c r="I287" s="17">
        <f>H287*G287</f>
        <v>9</v>
      </c>
    </row>
    <row r="288" spans="1:9">
      <c r="A288" s="18">
        <v>42963</v>
      </c>
      <c r="B288" s="19" t="s">
        <v>22</v>
      </c>
      <c r="C288" s="19" t="str">
        <f>TEXT(A288,"mmmm")</f>
        <v>agosto</v>
      </c>
      <c r="D288" s="19">
        <v>71</v>
      </c>
      <c r="E288" s="20">
        <v>0.63</v>
      </c>
      <c r="F288" s="19">
        <v>49</v>
      </c>
      <c r="G288" s="19">
        <v>0.5</v>
      </c>
      <c r="H288" s="19">
        <v>30</v>
      </c>
      <c r="I288" s="21">
        <f>H288*G288</f>
        <v>15</v>
      </c>
    </row>
    <row r="289" spans="1:9">
      <c r="A289" s="14">
        <v>42972</v>
      </c>
      <c r="B289" s="15" t="s">
        <v>14</v>
      </c>
      <c r="C289" s="15" t="str">
        <f>TEXT(A289,"mmmm")</f>
        <v>agosto</v>
      </c>
      <c r="D289" s="15">
        <v>71</v>
      </c>
      <c r="E289" s="16">
        <v>0.63</v>
      </c>
      <c r="F289" s="15">
        <v>55</v>
      </c>
      <c r="G289" s="15">
        <v>0.5</v>
      </c>
      <c r="H289" s="15">
        <v>30</v>
      </c>
      <c r="I289" s="17">
        <f>H289*G289</f>
        <v>15</v>
      </c>
    </row>
    <row r="290" spans="1:9">
      <c r="A290" s="18">
        <v>42859</v>
      </c>
      <c r="B290" s="19" t="s">
        <v>20</v>
      </c>
      <c r="C290" s="19" t="str">
        <f>TEXT(A290,"mmmm")</f>
        <v>mayo</v>
      </c>
      <c r="D290" s="19">
        <v>71.3</v>
      </c>
      <c r="E290" s="20">
        <v>0.63</v>
      </c>
      <c r="F290" s="19">
        <v>64</v>
      </c>
      <c r="G290" s="19">
        <v>0.3</v>
      </c>
      <c r="H290" s="19">
        <v>31</v>
      </c>
      <c r="I290" s="21">
        <f>H290*G290</f>
        <v>9.2999999999999989</v>
      </c>
    </row>
    <row r="291" spans="1:9">
      <c r="A291" s="14">
        <v>42864</v>
      </c>
      <c r="B291" s="15" t="s">
        <v>12</v>
      </c>
      <c r="C291" s="15" t="str">
        <f>TEXT(A291,"mmmm")</f>
        <v>mayo</v>
      </c>
      <c r="D291" s="15">
        <v>71.3</v>
      </c>
      <c r="E291" s="16">
        <v>0.63</v>
      </c>
      <c r="F291" s="15">
        <v>56</v>
      </c>
      <c r="G291" s="15">
        <v>0.3</v>
      </c>
      <c r="H291" s="15">
        <v>31</v>
      </c>
      <c r="I291" s="17">
        <f>H291*G291</f>
        <v>9.2999999999999989</v>
      </c>
    </row>
    <row r="292" spans="1:9">
      <c r="A292" s="18">
        <v>42887</v>
      </c>
      <c r="B292" s="19" t="s">
        <v>20</v>
      </c>
      <c r="C292" s="19" t="str">
        <f>TEXT(A292,"mmmm")</f>
        <v>junio</v>
      </c>
      <c r="D292" s="19">
        <v>71.3</v>
      </c>
      <c r="E292" s="20">
        <v>0.65</v>
      </c>
      <c r="F292" s="19">
        <v>42</v>
      </c>
      <c r="G292" s="19">
        <v>0.3</v>
      </c>
      <c r="H292" s="19">
        <v>31</v>
      </c>
      <c r="I292" s="21">
        <f>H292*G292</f>
        <v>9.2999999999999989</v>
      </c>
    </row>
    <row r="293" spans="1:9">
      <c r="A293" s="14">
        <v>42876</v>
      </c>
      <c r="B293" s="15" t="s">
        <v>10</v>
      </c>
      <c r="C293" s="15" t="str">
        <f>TEXT(A293,"mmmm")</f>
        <v>mayo</v>
      </c>
      <c r="D293" s="15">
        <v>71.699999999999989</v>
      </c>
      <c r="E293" s="16">
        <v>0.69</v>
      </c>
      <c r="F293" s="15">
        <v>47</v>
      </c>
      <c r="G293" s="15">
        <v>0.3</v>
      </c>
      <c r="H293" s="15">
        <v>29</v>
      </c>
      <c r="I293" s="17">
        <f>H293*G293</f>
        <v>8.6999999999999993</v>
      </c>
    </row>
    <row r="294" spans="1:9">
      <c r="A294" s="18">
        <v>42883</v>
      </c>
      <c r="B294" s="19" t="s">
        <v>10</v>
      </c>
      <c r="C294" s="19" t="str">
        <f>TEXT(A294,"mmmm")</f>
        <v>mayo</v>
      </c>
      <c r="D294" s="19">
        <v>71.699999999999989</v>
      </c>
      <c r="E294" s="20">
        <v>0.65</v>
      </c>
      <c r="F294" s="19">
        <v>45</v>
      </c>
      <c r="G294" s="19">
        <v>0.3</v>
      </c>
      <c r="H294" s="19">
        <v>29</v>
      </c>
      <c r="I294" s="21">
        <f>H294*G294</f>
        <v>8.6999999999999993</v>
      </c>
    </row>
    <row r="295" spans="1:9">
      <c r="A295" s="14">
        <v>42880</v>
      </c>
      <c r="B295" s="15" t="s">
        <v>20</v>
      </c>
      <c r="C295" s="15" t="str">
        <f>TEXT(A295,"mmmm")</f>
        <v>mayo</v>
      </c>
      <c r="D295" s="15">
        <v>71.699999999999989</v>
      </c>
      <c r="E295" s="16">
        <v>0.69</v>
      </c>
      <c r="F295" s="15">
        <v>53</v>
      </c>
      <c r="G295" s="15">
        <v>0.3</v>
      </c>
      <c r="H295" s="15">
        <v>29</v>
      </c>
      <c r="I295" s="17">
        <f>H295*G295</f>
        <v>8.6999999999999993</v>
      </c>
    </row>
    <row r="296" spans="1:9">
      <c r="A296" s="18">
        <v>42979</v>
      </c>
      <c r="B296" s="19" t="s">
        <v>14</v>
      </c>
      <c r="C296" s="19" t="str">
        <f>TEXT(A296,"mmmm")</f>
        <v>septiembre</v>
      </c>
      <c r="D296" s="19">
        <v>71.699999999999989</v>
      </c>
      <c r="E296" s="20">
        <v>0.69</v>
      </c>
      <c r="F296" s="19">
        <v>41</v>
      </c>
      <c r="G296" s="19">
        <v>0.3</v>
      </c>
      <c r="H296" s="19">
        <v>29</v>
      </c>
      <c r="I296" s="21">
        <f>H296*G296</f>
        <v>8.6999999999999993</v>
      </c>
    </row>
    <row r="297" spans="1:9">
      <c r="A297" s="14">
        <v>42984</v>
      </c>
      <c r="B297" s="15" t="s">
        <v>22</v>
      </c>
      <c r="C297" s="15" t="str">
        <f>TEXT(A297,"mmmm")</f>
        <v>septiembre</v>
      </c>
      <c r="D297" s="15">
        <v>71.699999999999989</v>
      </c>
      <c r="E297" s="16">
        <v>0.69</v>
      </c>
      <c r="F297" s="15">
        <v>60</v>
      </c>
      <c r="G297" s="15">
        <v>0.3</v>
      </c>
      <c r="H297" s="15">
        <v>29</v>
      </c>
      <c r="I297" s="17">
        <f>H297*G297</f>
        <v>8.6999999999999993</v>
      </c>
    </row>
    <row r="298" spans="1:9">
      <c r="A298" s="18">
        <v>42873</v>
      </c>
      <c r="B298" s="19" t="s">
        <v>20</v>
      </c>
      <c r="C298" s="19" t="str">
        <f>TEXT(A298,"mmmm")</f>
        <v>mayo</v>
      </c>
      <c r="D298" s="19">
        <v>72</v>
      </c>
      <c r="E298" s="20">
        <v>0.67</v>
      </c>
      <c r="F298" s="19">
        <v>53</v>
      </c>
      <c r="G298" s="19">
        <v>0.3</v>
      </c>
      <c r="H298" s="19">
        <v>30</v>
      </c>
      <c r="I298" s="21">
        <f>H298*G298</f>
        <v>9</v>
      </c>
    </row>
    <row r="299" spans="1:9">
      <c r="A299" s="14">
        <v>42881</v>
      </c>
      <c r="B299" s="15" t="s">
        <v>14</v>
      </c>
      <c r="C299" s="15" t="str">
        <f>TEXT(A299,"mmmm")</f>
        <v>mayo</v>
      </c>
      <c r="D299" s="15">
        <v>72</v>
      </c>
      <c r="E299" s="16">
        <v>0.67</v>
      </c>
      <c r="F299" s="15">
        <v>63</v>
      </c>
      <c r="G299" s="15">
        <v>0.3</v>
      </c>
      <c r="H299" s="15">
        <v>30</v>
      </c>
      <c r="I299" s="17">
        <f>H299*G299</f>
        <v>9</v>
      </c>
    </row>
    <row r="300" spans="1:9">
      <c r="A300" s="18">
        <v>42977</v>
      </c>
      <c r="B300" s="19" t="s">
        <v>22</v>
      </c>
      <c r="C300" s="19" t="str">
        <f>TEXT(A300,"mmmm")</f>
        <v>agosto</v>
      </c>
      <c r="D300" s="19">
        <v>72</v>
      </c>
      <c r="E300" s="20">
        <v>0.63</v>
      </c>
      <c r="F300" s="19">
        <v>51</v>
      </c>
      <c r="G300" s="19">
        <v>0.5</v>
      </c>
      <c r="H300" s="19">
        <v>30</v>
      </c>
      <c r="I300" s="21">
        <f>H300*G300</f>
        <v>15</v>
      </c>
    </row>
    <row r="301" spans="1:9">
      <c r="A301" s="14">
        <v>42908</v>
      </c>
      <c r="B301" s="15" t="s">
        <v>20</v>
      </c>
      <c r="C301" s="15" t="str">
        <f>TEXT(A301,"mmmm")</f>
        <v>junio</v>
      </c>
      <c r="D301" s="15">
        <v>72.3</v>
      </c>
      <c r="E301" s="16">
        <v>0.65</v>
      </c>
      <c r="F301" s="15">
        <v>36</v>
      </c>
      <c r="G301" s="15">
        <v>0.3</v>
      </c>
      <c r="H301" s="15">
        <v>31</v>
      </c>
      <c r="I301" s="17">
        <f>H301*G301</f>
        <v>9.2999999999999989</v>
      </c>
    </row>
    <row r="302" spans="1:9">
      <c r="A302" s="18">
        <v>42904</v>
      </c>
      <c r="B302" s="19" t="s">
        <v>10</v>
      </c>
      <c r="C302" s="19" t="str">
        <f>TEXT(A302,"mmmm")</f>
        <v>junio</v>
      </c>
      <c r="D302" s="19">
        <v>72.599999999999994</v>
      </c>
      <c r="E302" s="20">
        <v>0.59</v>
      </c>
      <c r="F302" s="19">
        <v>60</v>
      </c>
      <c r="G302" s="19">
        <v>0.3</v>
      </c>
      <c r="H302" s="19">
        <v>32</v>
      </c>
      <c r="I302" s="21">
        <f>H302*G302</f>
        <v>9.6</v>
      </c>
    </row>
    <row r="303" spans="1:9">
      <c r="A303" s="14">
        <v>42961</v>
      </c>
      <c r="B303" s="15" t="s">
        <v>18</v>
      </c>
      <c r="C303" s="15" t="str">
        <f>TEXT(A303,"mmmm")</f>
        <v>agosto</v>
      </c>
      <c r="D303" s="15">
        <v>72.599999999999994</v>
      </c>
      <c r="E303" s="16">
        <v>0.59</v>
      </c>
      <c r="F303" s="15">
        <v>43</v>
      </c>
      <c r="G303" s="15">
        <v>0.5</v>
      </c>
      <c r="H303" s="15">
        <v>32</v>
      </c>
      <c r="I303" s="17">
        <f>H303*G303</f>
        <v>16</v>
      </c>
    </row>
    <row r="304" spans="1:9">
      <c r="A304" s="18">
        <v>42866</v>
      </c>
      <c r="B304" s="19" t="s">
        <v>20</v>
      </c>
      <c r="C304" s="19" t="str">
        <f>TEXT(A304,"mmmm")</f>
        <v>mayo</v>
      </c>
      <c r="D304" s="19">
        <v>72.699999999999989</v>
      </c>
      <c r="E304" s="20">
        <v>0.67</v>
      </c>
      <c r="F304" s="19">
        <v>57</v>
      </c>
      <c r="G304" s="19">
        <v>0.3</v>
      </c>
      <c r="H304" s="19">
        <v>29</v>
      </c>
      <c r="I304" s="21">
        <f>H304*G304</f>
        <v>8.6999999999999993</v>
      </c>
    </row>
    <row r="305" spans="1:9">
      <c r="A305" s="14">
        <v>42921</v>
      </c>
      <c r="B305" s="15" t="s">
        <v>22</v>
      </c>
      <c r="C305" s="15" t="str">
        <f>TEXT(A305,"mmmm")</f>
        <v>julio</v>
      </c>
      <c r="D305" s="15">
        <v>73.599999999999994</v>
      </c>
      <c r="E305" s="16">
        <v>0.63</v>
      </c>
      <c r="F305" s="15">
        <v>55</v>
      </c>
      <c r="G305" s="15">
        <v>0.5</v>
      </c>
      <c r="H305" s="15">
        <v>32</v>
      </c>
      <c r="I305" s="17">
        <f>H305*G305</f>
        <v>16</v>
      </c>
    </row>
    <row r="306" spans="1:9">
      <c r="A306" s="18">
        <v>42967</v>
      </c>
      <c r="B306" s="19" t="s">
        <v>10</v>
      </c>
      <c r="C306" s="19" t="str">
        <f>TEXT(A306,"mmmm")</f>
        <v>agosto</v>
      </c>
      <c r="D306" s="19">
        <v>74.3</v>
      </c>
      <c r="E306" s="20">
        <v>0.65</v>
      </c>
      <c r="F306" s="19">
        <v>53</v>
      </c>
      <c r="G306" s="19">
        <v>0.5</v>
      </c>
      <c r="H306" s="19">
        <v>31</v>
      </c>
      <c r="I306" s="21">
        <f>H306*G306</f>
        <v>15.5</v>
      </c>
    </row>
    <row r="307" spans="1:9">
      <c r="A307" s="14">
        <v>42962</v>
      </c>
      <c r="B307" s="15" t="s">
        <v>12</v>
      </c>
      <c r="C307" s="15" t="str">
        <f>TEXT(A307,"mmmm")</f>
        <v>agosto</v>
      </c>
      <c r="D307" s="15">
        <v>74.3</v>
      </c>
      <c r="E307" s="16">
        <v>0.63</v>
      </c>
      <c r="F307" s="15">
        <v>44</v>
      </c>
      <c r="G307" s="15">
        <v>0.5</v>
      </c>
      <c r="H307" s="15">
        <v>31</v>
      </c>
      <c r="I307" s="17">
        <f>H307*G307</f>
        <v>15.5</v>
      </c>
    </row>
    <row r="308" spans="1:9">
      <c r="A308" s="18">
        <v>42947</v>
      </c>
      <c r="B308" s="19" t="s">
        <v>18</v>
      </c>
      <c r="C308" s="19" t="str">
        <f>TEXT(A308,"mmmm")</f>
        <v>julio</v>
      </c>
      <c r="D308" s="19">
        <v>74.599999999999994</v>
      </c>
      <c r="E308" s="20">
        <v>0.61</v>
      </c>
      <c r="F308" s="19">
        <v>38</v>
      </c>
      <c r="G308" s="19">
        <v>0.5</v>
      </c>
      <c r="H308" s="19">
        <v>32</v>
      </c>
      <c r="I308" s="21">
        <f>H308*G308</f>
        <v>16</v>
      </c>
    </row>
    <row r="309" spans="1:9">
      <c r="A309" s="14">
        <v>42971</v>
      </c>
      <c r="B309" s="15" t="s">
        <v>20</v>
      </c>
      <c r="C309" s="15" t="str">
        <f>TEXT(A309,"mmmm")</f>
        <v>agosto</v>
      </c>
      <c r="D309" s="15">
        <v>74.599999999999994</v>
      </c>
      <c r="E309" s="16">
        <v>0.59</v>
      </c>
      <c r="F309" s="15">
        <v>64</v>
      </c>
      <c r="G309" s="15">
        <v>0.5</v>
      </c>
      <c r="H309" s="15">
        <v>32</v>
      </c>
      <c r="I309" s="17">
        <f>H309*G309</f>
        <v>16</v>
      </c>
    </row>
    <row r="310" spans="1:9">
      <c r="A310" s="18">
        <v>42863</v>
      </c>
      <c r="B310" s="19" t="s">
        <v>18</v>
      </c>
      <c r="C310" s="19" t="str">
        <f>TEXT(A310,"mmmm")</f>
        <v>mayo</v>
      </c>
      <c r="D310" s="19">
        <v>75</v>
      </c>
      <c r="E310" s="20">
        <v>0.67</v>
      </c>
      <c r="F310" s="19">
        <v>56</v>
      </c>
      <c r="G310" s="19">
        <v>0.3</v>
      </c>
      <c r="H310" s="19">
        <v>30</v>
      </c>
      <c r="I310" s="21">
        <f>H310*G310</f>
        <v>9</v>
      </c>
    </row>
    <row r="311" spans="1:9">
      <c r="A311" s="14">
        <v>42885</v>
      </c>
      <c r="B311" s="15" t="s">
        <v>12</v>
      </c>
      <c r="C311" s="15" t="str">
        <f>TEXT(A311,"mmmm")</f>
        <v>mayo</v>
      </c>
      <c r="D311" s="15">
        <v>75</v>
      </c>
      <c r="E311" s="16">
        <v>0.67</v>
      </c>
      <c r="F311" s="15">
        <v>43</v>
      </c>
      <c r="G311" s="15">
        <v>0.3</v>
      </c>
      <c r="H311" s="15">
        <v>30</v>
      </c>
      <c r="I311" s="17">
        <f>H311*G311</f>
        <v>9</v>
      </c>
    </row>
    <row r="312" spans="1:9">
      <c r="A312" s="18">
        <v>42950</v>
      </c>
      <c r="B312" s="19" t="s">
        <v>20</v>
      </c>
      <c r="C312" s="19" t="str">
        <f>TEXT(A312,"mmmm")</f>
        <v>agosto</v>
      </c>
      <c r="D312" s="19">
        <v>75</v>
      </c>
      <c r="E312" s="20">
        <v>0.63</v>
      </c>
      <c r="F312" s="19">
        <v>52</v>
      </c>
      <c r="G312" s="19">
        <v>0.5</v>
      </c>
      <c r="H312" s="19">
        <v>30</v>
      </c>
      <c r="I312" s="21">
        <f>H312*G312</f>
        <v>15</v>
      </c>
    </row>
    <row r="313" spans="1:9">
      <c r="A313" s="14">
        <v>42954</v>
      </c>
      <c r="B313" s="15" t="s">
        <v>18</v>
      </c>
      <c r="C313" s="15" t="str">
        <f>TEXT(A313,"mmmm")</f>
        <v>agosto</v>
      </c>
      <c r="D313" s="15">
        <v>75</v>
      </c>
      <c r="E313" s="16">
        <v>0.67</v>
      </c>
      <c r="F313" s="15">
        <v>38</v>
      </c>
      <c r="G313" s="15">
        <v>0.5</v>
      </c>
      <c r="H313" s="15">
        <v>30</v>
      </c>
      <c r="I313" s="17">
        <f>H313*G313</f>
        <v>15</v>
      </c>
    </row>
    <row r="314" spans="1:9">
      <c r="A314" s="18">
        <v>42958</v>
      </c>
      <c r="B314" s="19" t="s">
        <v>14</v>
      </c>
      <c r="C314" s="19" t="str">
        <f>TEXT(A314,"mmmm")</f>
        <v>agosto</v>
      </c>
      <c r="D314" s="19">
        <v>75</v>
      </c>
      <c r="E314" s="20">
        <v>0.67</v>
      </c>
      <c r="F314" s="19">
        <v>49</v>
      </c>
      <c r="G314" s="19">
        <v>0.5</v>
      </c>
      <c r="H314" s="19">
        <v>30</v>
      </c>
      <c r="I314" s="21">
        <f>H314*G314</f>
        <v>15</v>
      </c>
    </row>
    <row r="315" spans="1:9">
      <c r="A315" s="14">
        <v>42976</v>
      </c>
      <c r="B315" s="15" t="s">
        <v>12</v>
      </c>
      <c r="C315" s="15" t="str">
        <f>TEXT(A315,"mmmm")</f>
        <v>agosto</v>
      </c>
      <c r="D315" s="15">
        <v>75</v>
      </c>
      <c r="E315" s="16">
        <v>0.65</v>
      </c>
      <c r="F315" s="15">
        <v>40</v>
      </c>
      <c r="G315" s="15">
        <v>0.5</v>
      </c>
      <c r="H315" s="15">
        <v>30</v>
      </c>
      <c r="I315" s="17">
        <f>H315*G315</f>
        <v>15</v>
      </c>
    </row>
    <row r="316" spans="1:9">
      <c r="A316" s="18">
        <v>42874</v>
      </c>
      <c r="B316" s="19" t="s">
        <v>14</v>
      </c>
      <c r="C316" s="19" t="str">
        <f>TEXT(A316,"mmmm")</f>
        <v>mayo</v>
      </c>
      <c r="D316" s="19">
        <v>75.3</v>
      </c>
      <c r="E316" s="20">
        <v>0.61</v>
      </c>
      <c r="F316" s="19">
        <v>58</v>
      </c>
      <c r="G316" s="19">
        <v>0.3</v>
      </c>
      <c r="H316" s="19">
        <v>31</v>
      </c>
      <c r="I316" s="21">
        <f>H316*G316</f>
        <v>9.2999999999999989</v>
      </c>
    </row>
    <row r="317" spans="1:9">
      <c r="A317" s="14">
        <v>42913</v>
      </c>
      <c r="B317" s="15" t="s">
        <v>12</v>
      </c>
      <c r="C317" s="15" t="str">
        <f>TEXT(A317,"mmmm")</f>
        <v>junio</v>
      </c>
      <c r="D317" s="15">
        <v>75.3</v>
      </c>
      <c r="E317" s="16">
        <v>0.63</v>
      </c>
      <c r="F317" s="15">
        <v>62</v>
      </c>
      <c r="G317" s="15">
        <v>0.3</v>
      </c>
      <c r="H317" s="15">
        <v>31</v>
      </c>
      <c r="I317" s="17">
        <f>H317*G317</f>
        <v>9.2999999999999989</v>
      </c>
    </row>
    <row r="318" spans="1:9">
      <c r="A318" s="18">
        <v>42899</v>
      </c>
      <c r="B318" s="19" t="s">
        <v>12</v>
      </c>
      <c r="C318" s="19" t="str">
        <f>TEXT(A318,"mmmm")</f>
        <v>junio</v>
      </c>
      <c r="D318" s="19">
        <v>75.599999999999994</v>
      </c>
      <c r="E318" s="20">
        <v>0.59</v>
      </c>
      <c r="F318" s="19">
        <v>65</v>
      </c>
      <c r="G318" s="19">
        <v>0.3</v>
      </c>
      <c r="H318" s="19">
        <v>32</v>
      </c>
      <c r="I318" s="21">
        <f>H318*G318</f>
        <v>9.6</v>
      </c>
    </row>
    <row r="319" spans="1:9">
      <c r="A319" s="14">
        <v>42948</v>
      </c>
      <c r="B319" s="15" t="s">
        <v>12</v>
      </c>
      <c r="C319" s="15" t="str">
        <f>TEXT(A319,"mmmm")</f>
        <v>agosto</v>
      </c>
      <c r="D319" s="15">
        <v>75.599999999999994</v>
      </c>
      <c r="E319" s="16">
        <v>0.63</v>
      </c>
      <c r="F319" s="15">
        <v>56</v>
      </c>
      <c r="G319" s="15">
        <v>0.5</v>
      </c>
      <c r="H319" s="15">
        <v>32</v>
      </c>
      <c r="I319" s="17">
        <f>H319*G319</f>
        <v>16</v>
      </c>
    </row>
    <row r="320" spans="1:9">
      <c r="A320" s="18">
        <v>42914</v>
      </c>
      <c r="B320" s="19" t="s">
        <v>22</v>
      </c>
      <c r="C320" s="19" t="str">
        <f>TEXT(A320,"mmmm")</f>
        <v>junio</v>
      </c>
      <c r="D320" s="19">
        <v>75.899999999999991</v>
      </c>
      <c r="E320" s="20">
        <v>0.59</v>
      </c>
      <c r="F320" s="19">
        <v>65</v>
      </c>
      <c r="G320" s="19">
        <v>0.3</v>
      </c>
      <c r="H320" s="19">
        <v>33</v>
      </c>
      <c r="I320" s="21">
        <f>H320*G320</f>
        <v>9.9</v>
      </c>
    </row>
    <row r="321" spans="1:9">
      <c r="A321" s="14">
        <v>42903</v>
      </c>
      <c r="B321" s="15" t="s">
        <v>19</v>
      </c>
      <c r="C321" s="15" t="str">
        <f>TEXT(A321,"mmmm")</f>
        <v>junio</v>
      </c>
      <c r="D321" s="15">
        <v>76.3</v>
      </c>
      <c r="E321" s="16">
        <v>0.65</v>
      </c>
      <c r="F321" s="15">
        <v>47</v>
      </c>
      <c r="G321" s="15">
        <v>0.3</v>
      </c>
      <c r="H321" s="15">
        <v>31</v>
      </c>
      <c r="I321" s="17">
        <f>H321*G321</f>
        <v>9.2999999999999989</v>
      </c>
    </row>
    <row r="322" spans="1:9">
      <c r="A322" s="18">
        <v>42878</v>
      </c>
      <c r="B322" s="19" t="s">
        <v>12</v>
      </c>
      <c r="C322" s="19" t="str">
        <f>TEXT(A322,"mmmm")</f>
        <v>mayo</v>
      </c>
      <c r="D322" s="19">
        <v>76.3</v>
      </c>
      <c r="E322" s="20">
        <v>0.63</v>
      </c>
      <c r="F322" s="19">
        <v>45</v>
      </c>
      <c r="G322" s="19">
        <v>0.3</v>
      </c>
      <c r="H322" s="19">
        <v>31</v>
      </c>
      <c r="I322" s="21">
        <f>H322*G322</f>
        <v>9.2999999999999989</v>
      </c>
    </row>
    <row r="323" spans="1:9">
      <c r="A323" s="14">
        <v>42949</v>
      </c>
      <c r="B323" s="15" t="s">
        <v>22</v>
      </c>
      <c r="C323" s="15" t="str">
        <f>TEXT(A323,"mmmm")</f>
        <v>agosto</v>
      </c>
      <c r="D323" s="15">
        <v>76.3</v>
      </c>
      <c r="E323" s="16">
        <v>0.63</v>
      </c>
      <c r="F323" s="15">
        <v>48</v>
      </c>
      <c r="G323" s="15">
        <v>0.5</v>
      </c>
      <c r="H323" s="15">
        <v>31</v>
      </c>
      <c r="I323" s="17">
        <f>H323*G323</f>
        <v>15.5</v>
      </c>
    </row>
    <row r="324" spans="1:9">
      <c r="A324" s="18">
        <v>42952</v>
      </c>
      <c r="B324" s="19" t="s">
        <v>19</v>
      </c>
      <c r="C324" s="19" t="str">
        <f>TEXT(A324,"mmmm")</f>
        <v>agosto</v>
      </c>
      <c r="D324" s="19">
        <v>76.599999999999994</v>
      </c>
      <c r="E324" s="20">
        <v>0.61</v>
      </c>
      <c r="F324" s="19">
        <v>66</v>
      </c>
      <c r="G324" s="19">
        <v>0.5</v>
      </c>
      <c r="H324" s="19">
        <v>32</v>
      </c>
      <c r="I324" s="21">
        <f>H324*G324</f>
        <v>16</v>
      </c>
    </row>
    <row r="325" spans="1:9">
      <c r="A325" s="14">
        <v>42942</v>
      </c>
      <c r="B325" s="15" t="s">
        <v>22</v>
      </c>
      <c r="C325" s="15" t="str">
        <f>TEXT(A325,"mmmm")</f>
        <v>julio</v>
      </c>
      <c r="D325" s="15">
        <v>76.599999999999994</v>
      </c>
      <c r="E325" s="16">
        <v>0.59</v>
      </c>
      <c r="F325" s="15">
        <v>37</v>
      </c>
      <c r="G325" s="15">
        <v>0.5</v>
      </c>
      <c r="H325" s="15">
        <v>32</v>
      </c>
      <c r="I325" s="17">
        <f>H325*G325</f>
        <v>16</v>
      </c>
    </row>
    <row r="326" spans="1:9">
      <c r="A326" s="18">
        <v>42956</v>
      </c>
      <c r="B326" s="19" t="s">
        <v>22</v>
      </c>
      <c r="C326" s="19" t="str">
        <f>TEXT(A326,"mmmm")</f>
        <v>agosto</v>
      </c>
      <c r="D326" s="19">
        <v>76.599999999999994</v>
      </c>
      <c r="E326" s="20">
        <v>0.63</v>
      </c>
      <c r="F326" s="19">
        <v>55</v>
      </c>
      <c r="G326" s="19">
        <v>0.5</v>
      </c>
      <c r="H326" s="19">
        <v>32</v>
      </c>
      <c r="I326" s="21">
        <f>H326*G326</f>
        <v>16</v>
      </c>
    </row>
    <row r="327" spans="1:9">
      <c r="A327" s="14">
        <v>42937</v>
      </c>
      <c r="B327" s="15" t="s">
        <v>14</v>
      </c>
      <c r="C327" s="15" t="str">
        <f>TEXT(A327,"mmmm")</f>
        <v>julio</v>
      </c>
      <c r="D327" s="15">
        <v>76.899999999999991</v>
      </c>
      <c r="E327" s="16">
        <v>0.56999999999999995</v>
      </c>
      <c r="F327" s="15">
        <v>59</v>
      </c>
      <c r="G327" s="15">
        <v>0.5</v>
      </c>
      <c r="H327" s="15">
        <v>33</v>
      </c>
      <c r="I327" s="17">
        <f>H327*G327</f>
        <v>16.5</v>
      </c>
    </row>
    <row r="328" spans="1:9">
      <c r="A328" s="18">
        <v>42869</v>
      </c>
      <c r="B328" s="19" t="s">
        <v>10</v>
      </c>
      <c r="C328" s="19" t="str">
        <f>TEXT(A328,"mmmm")</f>
        <v>mayo</v>
      </c>
      <c r="D328" s="19">
        <v>77.3</v>
      </c>
      <c r="E328" s="20">
        <v>0.63</v>
      </c>
      <c r="F328" s="19">
        <v>58</v>
      </c>
      <c r="G328" s="19">
        <v>0.3</v>
      </c>
      <c r="H328" s="19">
        <v>31</v>
      </c>
      <c r="I328" s="21">
        <f>H328*G328</f>
        <v>9.2999999999999989</v>
      </c>
    </row>
    <row r="329" spans="1:9">
      <c r="A329" s="14">
        <v>42882</v>
      </c>
      <c r="B329" s="15" t="s">
        <v>19</v>
      </c>
      <c r="C329" s="15" t="str">
        <f>TEXT(A329,"mmmm")</f>
        <v>mayo</v>
      </c>
      <c r="D329" s="15">
        <v>77.3</v>
      </c>
      <c r="E329" s="16">
        <v>0.63</v>
      </c>
      <c r="F329" s="15">
        <v>56</v>
      </c>
      <c r="G329" s="15">
        <v>0.3</v>
      </c>
      <c r="H329" s="15">
        <v>31</v>
      </c>
      <c r="I329" s="17">
        <f>H329*G329</f>
        <v>9.2999999999999989</v>
      </c>
    </row>
    <row r="330" spans="1:9">
      <c r="A330" s="18">
        <v>42953</v>
      </c>
      <c r="B330" s="19" t="s">
        <v>10</v>
      </c>
      <c r="C330" s="19" t="str">
        <f>TEXT(A330,"mmmm")</f>
        <v>agosto</v>
      </c>
      <c r="D330" s="19">
        <v>77.3</v>
      </c>
      <c r="E330" s="20">
        <v>0.61</v>
      </c>
      <c r="F330" s="19">
        <v>36</v>
      </c>
      <c r="G330" s="19">
        <v>0.5</v>
      </c>
      <c r="H330" s="19">
        <v>31</v>
      </c>
      <c r="I330" s="21">
        <f>H330*G330</f>
        <v>15.5</v>
      </c>
    </row>
    <row r="331" spans="1:9">
      <c r="A331" s="14">
        <v>42886</v>
      </c>
      <c r="B331" s="15" t="s">
        <v>22</v>
      </c>
      <c r="C331" s="15" t="str">
        <f>TEXT(A331,"mmmm")</f>
        <v>mayo</v>
      </c>
      <c r="D331" s="15">
        <v>77.3</v>
      </c>
      <c r="E331" s="16">
        <v>0.65</v>
      </c>
      <c r="F331" s="15">
        <v>56</v>
      </c>
      <c r="G331" s="15">
        <v>0.3</v>
      </c>
      <c r="H331" s="15">
        <v>31</v>
      </c>
      <c r="I331" s="17">
        <f>H331*G331</f>
        <v>9.2999999999999989</v>
      </c>
    </row>
    <row r="332" spans="1:9">
      <c r="A332" s="18">
        <v>42895</v>
      </c>
      <c r="B332" s="19" t="s">
        <v>14</v>
      </c>
      <c r="C332" s="19" t="str">
        <f>TEXT(A332,"mmmm")</f>
        <v>junio</v>
      </c>
      <c r="D332" s="19">
        <v>77.599999999999994</v>
      </c>
      <c r="E332" s="20">
        <v>0.61</v>
      </c>
      <c r="F332" s="19">
        <v>44</v>
      </c>
      <c r="G332" s="19">
        <v>0.3</v>
      </c>
      <c r="H332" s="19">
        <v>32</v>
      </c>
      <c r="I332" s="21">
        <f>H332*G332</f>
        <v>9.6</v>
      </c>
    </row>
    <row r="333" spans="1:9">
      <c r="A333" s="14">
        <v>42975</v>
      </c>
      <c r="B333" s="15" t="s">
        <v>18</v>
      </c>
      <c r="C333" s="15" t="str">
        <f>TEXT(A333,"mmmm")</f>
        <v>agosto</v>
      </c>
      <c r="D333" s="15">
        <v>77.599999999999994</v>
      </c>
      <c r="E333" s="16">
        <v>0.63</v>
      </c>
      <c r="F333" s="15">
        <v>49</v>
      </c>
      <c r="G333" s="15">
        <v>0.5</v>
      </c>
      <c r="H333" s="15">
        <v>32</v>
      </c>
      <c r="I333" s="17">
        <f>H333*G333</f>
        <v>16</v>
      </c>
    </row>
    <row r="334" spans="1:9">
      <c r="A334" s="18">
        <v>42925</v>
      </c>
      <c r="B334" s="19" t="s">
        <v>10</v>
      </c>
      <c r="C334" s="19" t="str">
        <f>TEXT(A334,"mmmm")</f>
        <v>julio</v>
      </c>
      <c r="D334" s="19">
        <v>77.899999999999991</v>
      </c>
      <c r="E334" s="20">
        <v>0.59</v>
      </c>
      <c r="F334" s="19">
        <v>44</v>
      </c>
      <c r="G334" s="19">
        <v>0.5</v>
      </c>
      <c r="H334" s="19">
        <v>33</v>
      </c>
      <c r="I334" s="21">
        <f>H334*G334</f>
        <v>16.5</v>
      </c>
    </row>
    <row r="335" spans="1:9">
      <c r="A335" s="14">
        <v>42946</v>
      </c>
      <c r="B335" s="15" t="s">
        <v>10</v>
      </c>
      <c r="C335" s="15" t="str">
        <f>TEXT(A335,"mmmm")</f>
        <v>julio</v>
      </c>
      <c r="D335" s="15">
        <v>78.199999999999989</v>
      </c>
      <c r="E335" s="16">
        <v>0.59</v>
      </c>
      <c r="F335" s="15">
        <v>52</v>
      </c>
      <c r="G335" s="15">
        <v>0.5</v>
      </c>
      <c r="H335" s="15">
        <v>34</v>
      </c>
      <c r="I335" s="17">
        <f>H335*G335</f>
        <v>17</v>
      </c>
    </row>
    <row r="336" spans="1:9">
      <c r="A336" s="18">
        <v>42891</v>
      </c>
      <c r="B336" s="19" t="s">
        <v>18</v>
      </c>
      <c r="C336" s="19" t="str">
        <f>TEXT(A336,"mmmm")</f>
        <v>junio</v>
      </c>
      <c r="D336" s="19">
        <v>78.599999999999994</v>
      </c>
      <c r="E336" s="20">
        <v>0.59</v>
      </c>
      <c r="F336" s="19">
        <v>36</v>
      </c>
      <c r="G336" s="19">
        <v>0.3</v>
      </c>
      <c r="H336" s="19">
        <v>32</v>
      </c>
      <c r="I336" s="21">
        <f>H336*G336</f>
        <v>9.6</v>
      </c>
    </row>
    <row r="337" spans="1:9">
      <c r="A337" s="14">
        <v>42929</v>
      </c>
      <c r="B337" s="15" t="s">
        <v>20</v>
      </c>
      <c r="C337" s="15" t="str">
        <f>TEXT(A337,"mmmm")</f>
        <v>julio</v>
      </c>
      <c r="D337" s="15">
        <v>78.899999999999991</v>
      </c>
      <c r="E337" s="16">
        <v>0.61</v>
      </c>
      <c r="F337" s="15">
        <v>49</v>
      </c>
      <c r="G337" s="15">
        <v>0.5</v>
      </c>
      <c r="H337" s="15">
        <v>33</v>
      </c>
      <c r="I337" s="17">
        <f>H337*G337</f>
        <v>16.5</v>
      </c>
    </row>
    <row r="338" spans="1:9">
      <c r="A338" s="18">
        <v>42932</v>
      </c>
      <c r="B338" s="19" t="s">
        <v>10</v>
      </c>
      <c r="C338" s="19" t="str">
        <f>TEXT(A338,"mmmm")</f>
        <v>julio</v>
      </c>
      <c r="D338" s="19">
        <v>79.199999999999989</v>
      </c>
      <c r="E338" s="20">
        <v>0.59</v>
      </c>
      <c r="F338" s="19">
        <v>50</v>
      </c>
      <c r="G338" s="19">
        <v>0.5</v>
      </c>
      <c r="H338" s="19">
        <v>34</v>
      </c>
      <c r="I338" s="21">
        <f>H338*G338</f>
        <v>17</v>
      </c>
    </row>
    <row r="339" spans="1:9">
      <c r="A339" s="14">
        <v>42896</v>
      </c>
      <c r="B339" s="15" t="s">
        <v>19</v>
      </c>
      <c r="C339" s="15" t="str">
        <f>TEXT(A339,"mmmm")</f>
        <v>junio</v>
      </c>
      <c r="D339" s="15">
        <v>79.5</v>
      </c>
      <c r="E339" s="16">
        <v>0.54</v>
      </c>
      <c r="F339" s="15">
        <v>54</v>
      </c>
      <c r="G339" s="15">
        <v>0.3</v>
      </c>
      <c r="H339" s="15">
        <v>35</v>
      </c>
      <c r="I339" s="17">
        <f>H339*G339</f>
        <v>10.5</v>
      </c>
    </row>
    <row r="340" spans="1:9">
      <c r="A340" s="18">
        <v>42966</v>
      </c>
      <c r="B340" s="19" t="s">
        <v>19</v>
      </c>
      <c r="C340" s="19" t="str">
        <f>TEXT(A340,"mmmm")</f>
        <v>agosto</v>
      </c>
      <c r="D340" s="19">
        <v>79.599999999999994</v>
      </c>
      <c r="E340" s="20">
        <v>0.61</v>
      </c>
      <c r="F340" s="19">
        <v>58</v>
      </c>
      <c r="G340" s="19">
        <v>0.5</v>
      </c>
      <c r="H340" s="19">
        <v>32</v>
      </c>
      <c r="I340" s="21">
        <f>H340*G340</f>
        <v>16</v>
      </c>
    </row>
    <row r="341" spans="1:9">
      <c r="A341" s="14">
        <v>42888</v>
      </c>
      <c r="B341" s="15" t="s">
        <v>14</v>
      </c>
      <c r="C341" s="15" t="str">
        <f>TEXT(A341,"mmmm")</f>
        <v>junio</v>
      </c>
      <c r="D341" s="15">
        <v>79.899999999999991</v>
      </c>
      <c r="E341" s="16">
        <v>0.59</v>
      </c>
      <c r="F341" s="15">
        <v>48</v>
      </c>
      <c r="G341" s="15">
        <v>0.3</v>
      </c>
      <c r="H341" s="15">
        <v>33</v>
      </c>
      <c r="I341" s="17">
        <f>H341*G341</f>
        <v>9.9</v>
      </c>
    </row>
    <row r="342" spans="1:9">
      <c r="A342" s="18">
        <v>42909</v>
      </c>
      <c r="B342" s="19" t="s">
        <v>14</v>
      </c>
      <c r="C342" s="19" t="str">
        <f>TEXT(A342,"mmmm")</f>
        <v>junio</v>
      </c>
      <c r="D342" s="19">
        <v>79.899999999999991</v>
      </c>
      <c r="E342" s="20">
        <v>0.61</v>
      </c>
      <c r="F342" s="19">
        <v>39</v>
      </c>
      <c r="G342" s="19">
        <v>0.3</v>
      </c>
      <c r="H342" s="19">
        <v>33</v>
      </c>
      <c r="I342" s="21">
        <f>H342*G342</f>
        <v>9.9</v>
      </c>
    </row>
    <row r="343" spans="1:9">
      <c r="A343" s="14">
        <v>42941</v>
      </c>
      <c r="B343" s="15" t="s">
        <v>12</v>
      </c>
      <c r="C343" s="15" t="str">
        <f>TEXT(A343,"mmmm")</f>
        <v>julio</v>
      </c>
      <c r="D343" s="15">
        <v>79.899999999999991</v>
      </c>
      <c r="E343" s="16">
        <v>0.56999999999999995</v>
      </c>
      <c r="F343" s="15">
        <v>64</v>
      </c>
      <c r="G343" s="15">
        <v>0.5</v>
      </c>
      <c r="H343" s="15">
        <v>33</v>
      </c>
      <c r="I343" s="17">
        <f>H343*G343</f>
        <v>16.5</v>
      </c>
    </row>
    <row r="344" spans="1:9">
      <c r="A344" s="18">
        <v>42928</v>
      </c>
      <c r="B344" s="19" t="s">
        <v>22</v>
      </c>
      <c r="C344" s="19" t="str">
        <f>TEXT(A344,"mmmm")</f>
        <v>julio</v>
      </c>
      <c r="D344" s="19">
        <v>80.199999999999989</v>
      </c>
      <c r="E344" s="20">
        <v>0.56000000000000005</v>
      </c>
      <c r="F344" s="19">
        <v>39</v>
      </c>
      <c r="G344" s="19">
        <v>0.5</v>
      </c>
      <c r="H344" s="19">
        <v>34</v>
      </c>
      <c r="I344" s="21">
        <f>H344*G344</f>
        <v>17</v>
      </c>
    </row>
    <row r="345" spans="1:9">
      <c r="A345" s="14">
        <v>42910</v>
      </c>
      <c r="B345" s="15" t="s">
        <v>19</v>
      </c>
      <c r="C345" s="15" t="str">
        <f>TEXT(A345,"mmmm")</f>
        <v>junio</v>
      </c>
      <c r="D345" s="15">
        <v>80.5</v>
      </c>
      <c r="E345" s="16">
        <v>0.56999999999999995</v>
      </c>
      <c r="F345" s="15">
        <v>50</v>
      </c>
      <c r="G345" s="15">
        <v>0.3</v>
      </c>
      <c r="H345" s="15">
        <v>35</v>
      </c>
      <c r="I345" s="17">
        <f>H345*G345</f>
        <v>10.5</v>
      </c>
    </row>
    <row r="346" spans="1:9">
      <c r="A346" s="18">
        <v>42900</v>
      </c>
      <c r="B346" s="19" t="s">
        <v>22</v>
      </c>
      <c r="C346" s="19" t="str">
        <f>TEXT(A346,"mmmm")</f>
        <v>junio</v>
      </c>
      <c r="D346" s="19">
        <v>80.5</v>
      </c>
      <c r="E346" s="20">
        <v>0.56999999999999995</v>
      </c>
      <c r="F346" s="19">
        <v>48</v>
      </c>
      <c r="G346" s="19">
        <v>0.3</v>
      </c>
      <c r="H346" s="19">
        <v>35</v>
      </c>
      <c r="I346" s="21">
        <f>H346*G346</f>
        <v>10.5</v>
      </c>
    </row>
    <row r="347" spans="1:9">
      <c r="A347" s="14">
        <v>42933</v>
      </c>
      <c r="B347" s="15" t="s">
        <v>18</v>
      </c>
      <c r="C347" s="15" t="str">
        <f>TEXT(A347,"mmmm")</f>
        <v>julio</v>
      </c>
      <c r="D347" s="15">
        <v>80.899999999999991</v>
      </c>
      <c r="E347" s="16">
        <v>0.56999999999999995</v>
      </c>
      <c r="F347" s="15">
        <v>64</v>
      </c>
      <c r="G347" s="15">
        <v>0.5</v>
      </c>
      <c r="H347" s="15">
        <v>33</v>
      </c>
      <c r="I347" s="17">
        <f>H347*G347</f>
        <v>16.5</v>
      </c>
    </row>
    <row r="348" spans="1:9">
      <c r="A348" s="18">
        <v>42889</v>
      </c>
      <c r="B348" s="19" t="s">
        <v>19</v>
      </c>
      <c r="C348" s="19" t="str">
        <f>TEXT(A348,"mmmm")</f>
        <v>junio</v>
      </c>
      <c r="D348" s="19">
        <v>81.5</v>
      </c>
      <c r="E348" s="20">
        <v>0.56000000000000005</v>
      </c>
      <c r="F348" s="19">
        <v>59</v>
      </c>
      <c r="G348" s="19">
        <v>0.3</v>
      </c>
      <c r="H348" s="19">
        <v>35</v>
      </c>
      <c r="I348" s="21">
        <f>H348*G348</f>
        <v>10.5</v>
      </c>
    </row>
    <row r="349" spans="1:9">
      <c r="A349" s="14">
        <v>42919</v>
      </c>
      <c r="B349" s="15" t="s">
        <v>18</v>
      </c>
      <c r="C349" s="15" t="str">
        <f>TEXT(A349,"mmmm")</f>
        <v>julio</v>
      </c>
      <c r="D349" s="15">
        <v>81.5</v>
      </c>
      <c r="E349" s="16">
        <v>0.54</v>
      </c>
      <c r="F349" s="15">
        <v>68</v>
      </c>
      <c r="G349" s="15">
        <v>0.5</v>
      </c>
      <c r="H349" s="15">
        <v>35</v>
      </c>
      <c r="I349" s="17">
        <f>H349*G349</f>
        <v>17.5</v>
      </c>
    </row>
    <row r="350" spans="1:9">
      <c r="A350" s="18">
        <v>42931</v>
      </c>
      <c r="B350" s="19" t="s">
        <v>19</v>
      </c>
      <c r="C350" s="19" t="str">
        <f>TEXT(A350,"mmmm")</f>
        <v>julio</v>
      </c>
      <c r="D350" s="19">
        <v>82.5</v>
      </c>
      <c r="E350" s="20">
        <v>0.54</v>
      </c>
      <c r="F350" s="19">
        <v>56</v>
      </c>
      <c r="G350" s="19">
        <v>0.5</v>
      </c>
      <c r="H350" s="19">
        <v>35</v>
      </c>
      <c r="I350" s="21">
        <f>H350*G350</f>
        <v>17.5</v>
      </c>
    </row>
    <row r="351" spans="1:9">
      <c r="A351" s="14">
        <v>42923</v>
      </c>
      <c r="B351" s="15" t="s">
        <v>14</v>
      </c>
      <c r="C351" s="15" t="str">
        <f>TEXT(A351,"mmmm")</f>
        <v>julio</v>
      </c>
      <c r="D351" s="15">
        <v>82.5</v>
      </c>
      <c r="E351" s="16">
        <v>0.56999999999999995</v>
      </c>
      <c r="F351" s="15">
        <v>41</v>
      </c>
      <c r="G351" s="15">
        <v>0.5</v>
      </c>
      <c r="H351" s="15">
        <v>35</v>
      </c>
      <c r="I351" s="17">
        <f>H351*G351</f>
        <v>17.5</v>
      </c>
    </row>
    <row r="352" spans="1:9">
      <c r="A352" s="18">
        <v>42924</v>
      </c>
      <c r="B352" s="19" t="s">
        <v>19</v>
      </c>
      <c r="C352" s="19" t="str">
        <f>TEXT(A352,"mmmm")</f>
        <v>julio</v>
      </c>
      <c r="D352" s="19">
        <v>83.199999999999989</v>
      </c>
      <c r="E352" s="20">
        <v>0.56999999999999995</v>
      </c>
      <c r="F352" s="19">
        <v>44</v>
      </c>
      <c r="G352" s="19">
        <v>0.5</v>
      </c>
      <c r="H352" s="19">
        <v>34</v>
      </c>
      <c r="I352" s="21">
        <f>H352*G352</f>
        <v>17</v>
      </c>
    </row>
    <row r="353" spans="1:9">
      <c r="A353" s="14">
        <v>42927</v>
      </c>
      <c r="B353" s="15" t="s">
        <v>12</v>
      </c>
      <c r="C353" s="15" t="str">
        <f>TEXT(A353,"mmmm")</f>
        <v>julio</v>
      </c>
      <c r="D353" s="15">
        <v>83.5</v>
      </c>
      <c r="E353" s="16">
        <v>0.54</v>
      </c>
      <c r="F353" s="15">
        <v>40</v>
      </c>
      <c r="G353" s="15">
        <v>0.5</v>
      </c>
      <c r="H353" s="15">
        <v>35</v>
      </c>
      <c r="I353" s="17">
        <f>H353*G353</f>
        <v>17.5</v>
      </c>
    </row>
    <row r="354" spans="1:9">
      <c r="A354" s="18">
        <v>42940</v>
      </c>
      <c r="B354" s="19" t="s">
        <v>18</v>
      </c>
      <c r="C354" s="19" t="str">
        <f>TEXT(A354,"mmmm")</f>
        <v>julio</v>
      </c>
      <c r="D354" s="19">
        <v>83.5</v>
      </c>
      <c r="E354" s="20">
        <v>0.56999999999999995</v>
      </c>
      <c r="F354" s="19">
        <v>69</v>
      </c>
      <c r="G354" s="19">
        <v>0.5</v>
      </c>
      <c r="H354" s="19">
        <v>35</v>
      </c>
      <c r="I354" s="21">
        <f>H354*G354</f>
        <v>17.5</v>
      </c>
    </row>
    <row r="355" spans="1:9">
      <c r="A355" s="14">
        <v>42935</v>
      </c>
      <c r="B355" s="15" t="s">
        <v>22</v>
      </c>
      <c r="C355" s="15" t="str">
        <f>TEXT(A355,"mmmm")</f>
        <v>julio</v>
      </c>
      <c r="D355" s="15">
        <v>83.8</v>
      </c>
      <c r="E355" s="16">
        <v>0.56000000000000005</v>
      </c>
      <c r="F355" s="15">
        <v>44</v>
      </c>
      <c r="G355" s="15">
        <v>0.5</v>
      </c>
      <c r="H355" s="15">
        <v>36</v>
      </c>
      <c r="I355" s="17">
        <f>H355*G355</f>
        <v>18</v>
      </c>
    </row>
    <row r="356" spans="1:9">
      <c r="A356" s="18">
        <v>42892</v>
      </c>
      <c r="B356" s="19" t="s">
        <v>12</v>
      </c>
      <c r="C356" s="19" t="str">
        <f>TEXT(A356,"mmmm")</f>
        <v>junio</v>
      </c>
      <c r="D356" s="19">
        <v>84.199999999999989</v>
      </c>
      <c r="E356" s="20">
        <v>0.56000000000000005</v>
      </c>
      <c r="F356" s="19">
        <v>44</v>
      </c>
      <c r="G356" s="19">
        <v>0.3</v>
      </c>
      <c r="H356" s="19">
        <v>34</v>
      </c>
      <c r="I356" s="21">
        <f>H356*G356</f>
        <v>10.199999999999999</v>
      </c>
    </row>
    <row r="357" spans="1:9">
      <c r="A357" s="14">
        <v>42920</v>
      </c>
      <c r="B357" s="15" t="s">
        <v>12</v>
      </c>
      <c r="C357" s="15" t="str">
        <f>TEXT(A357,"mmmm")</f>
        <v>julio</v>
      </c>
      <c r="D357" s="15">
        <v>84.199999999999989</v>
      </c>
      <c r="E357" s="16">
        <v>0.59</v>
      </c>
      <c r="F357" s="15">
        <v>49</v>
      </c>
      <c r="G357" s="15">
        <v>0.5</v>
      </c>
      <c r="H357" s="15">
        <v>34</v>
      </c>
      <c r="I357" s="17">
        <f>H357*G357</f>
        <v>17</v>
      </c>
    </row>
    <row r="358" spans="1:9">
      <c r="A358" s="18">
        <v>42897</v>
      </c>
      <c r="B358" s="19" t="s">
        <v>10</v>
      </c>
      <c r="C358" s="19" t="str">
        <f>TEXT(A358,"mmmm")</f>
        <v>junio</v>
      </c>
      <c r="D358" s="19">
        <v>84.8</v>
      </c>
      <c r="E358" s="20">
        <v>0.53</v>
      </c>
      <c r="F358" s="19">
        <v>42</v>
      </c>
      <c r="G358" s="19">
        <v>0.3</v>
      </c>
      <c r="H358" s="19">
        <v>36</v>
      </c>
      <c r="I358" s="21">
        <f>H358*G358</f>
        <v>10.799999999999999</v>
      </c>
    </row>
    <row r="359" spans="1:9">
      <c r="A359" s="14">
        <v>42901</v>
      </c>
      <c r="B359" s="15" t="s">
        <v>20</v>
      </c>
      <c r="C359" s="15" t="str">
        <f>TEXT(A359,"mmmm")</f>
        <v>junio</v>
      </c>
      <c r="D359" s="15">
        <v>84.8</v>
      </c>
      <c r="E359" s="16">
        <v>0.56000000000000005</v>
      </c>
      <c r="F359" s="15">
        <v>50</v>
      </c>
      <c r="G359" s="15">
        <v>0.3</v>
      </c>
      <c r="H359" s="15">
        <v>36</v>
      </c>
      <c r="I359" s="17">
        <f>H359*G359</f>
        <v>10.799999999999999</v>
      </c>
    </row>
    <row r="360" spans="1:9">
      <c r="A360" s="18">
        <v>42911</v>
      </c>
      <c r="B360" s="19" t="s">
        <v>10</v>
      </c>
      <c r="C360" s="19" t="str">
        <f>TEXT(A360,"mmmm")</f>
        <v>junio</v>
      </c>
      <c r="D360" s="19">
        <v>85.1</v>
      </c>
      <c r="E360" s="20">
        <v>0.51</v>
      </c>
      <c r="F360" s="19">
        <v>58</v>
      </c>
      <c r="G360" s="19">
        <v>0.3</v>
      </c>
      <c r="H360" s="19">
        <v>37</v>
      </c>
      <c r="I360" s="21">
        <f>H360*G360</f>
        <v>11.1</v>
      </c>
    </row>
    <row r="361" spans="1:9">
      <c r="A361" s="14">
        <v>42906</v>
      </c>
      <c r="B361" s="15" t="s">
        <v>12</v>
      </c>
      <c r="C361" s="15" t="str">
        <f>TEXT(A361,"mmmm")</f>
        <v>junio</v>
      </c>
      <c r="D361" s="15">
        <v>85.1</v>
      </c>
      <c r="E361" s="16">
        <v>0.54</v>
      </c>
      <c r="F361" s="15">
        <v>70</v>
      </c>
      <c r="G361" s="15">
        <v>0.3</v>
      </c>
      <c r="H361" s="15">
        <v>37</v>
      </c>
      <c r="I361" s="17">
        <f>H361*G361</f>
        <v>11.1</v>
      </c>
    </row>
    <row r="362" spans="1:9">
      <c r="A362" s="18">
        <v>42945</v>
      </c>
      <c r="B362" s="19" t="s">
        <v>19</v>
      </c>
      <c r="C362" s="19" t="str">
        <f>TEXT(A362,"mmmm")</f>
        <v>julio</v>
      </c>
      <c r="D362" s="19">
        <v>85.5</v>
      </c>
      <c r="E362" s="20">
        <v>0.56999999999999995</v>
      </c>
      <c r="F362" s="19">
        <v>50</v>
      </c>
      <c r="G362" s="19">
        <v>0.5</v>
      </c>
      <c r="H362" s="19">
        <v>35</v>
      </c>
      <c r="I362" s="21">
        <f>H362*G362</f>
        <v>17.5</v>
      </c>
    </row>
    <row r="363" spans="1:9">
      <c r="A363" s="14">
        <v>42905</v>
      </c>
      <c r="B363" s="15" t="s">
        <v>18</v>
      </c>
      <c r="C363" s="15" t="str">
        <f>TEXT(A363,"mmmm")</f>
        <v>junio</v>
      </c>
      <c r="D363" s="15">
        <v>86.5</v>
      </c>
      <c r="E363" s="16">
        <v>0.56000000000000005</v>
      </c>
      <c r="F363" s="15">
        <v>66</v>
      </c>
      <c r="G363" s="15">
        <v>0.3</v>
      </c>
      <c r="H363" s="15">
        <v>35</v>
      </c>
      <c r="I363" s="17">
        <f>H363*G363</f>
        <v>10.5</v>
      </c>
    </row>
    <row r="364" spans="1:9">
      <c r="A364" s="18">
        <v>42915</v>
      </c>
      <c r="B364" s="19" t="s">
        <v>20</v>
      </c>
      <c r="C364" s="19" t="str">
        <f>TEXT(A364,"mmmm")</f>
        <v>junio</v>
      </c>
      <c r="D364" s="19">
        <v>86.5</v>
      </c>
      <c r="E364" s="20">
        <v>0.54</v>
      </c>
      <c r="F364" s="19">
        <v>64</v>
      </c>
      <c r="G364" s="19">
        <v>0.3</v>
      </c>
      <c r="H364" s="19">
        <v>35</v>
      </c>
      <c r="I364" s="21">
        <f>H364*G364</f>
        <v>10.5</v>
      </c>
    </row>
    <row r="365" spans="1:9">
      <c r="A365" s="14">
        <v>42936</v>
      </c>
      <c r="B365" s="15" t="s">
        <v>20</v>
      </c>
      <c r="C365" s="15" t="str">
        <f>TEXT(A365,"mmmm")</f>
        <v>julio</v>
      </c>
      <c r="D365" s="15">
        <v>86.5</v>
      </c>
      <c r="E365" s="16">
        <v>0.56999999999999995</v>
      </c>
      <c r="F365" s="15">
        <v>44</v>
      </c>
      <c r="G365" s="15">
        <v>0.5</v>
      </c>
      <c r="H365" s="15">
        <v>35</v>
      </c>
      <c r="I365" s="17">
        <f>H365*G365</f>
        <v>17.5</v>
      </c>
    </row>
    <row r="366" spans="1:9">
      <c r="A366" s="18">
        <v>42893</v>
      </c>
      <c r="B366" s="19" t="s">
        <v>22</v>
      </c>
      <c r="C366" s="19" t="str">
        <f>TEXT(A366,"mmmm")</f>
        <v>junio</v>
      </c>
      <c r="D366" s="19">
        <v>86.8</v>
      </c>
      <c r="E366" s="20">
        <v>0.56000000000000005</v>
      </c>
      <c r="F366" s="19">
        <v>58</v>
      </c>
      <c r="G366" s="19">
        <v>0.3</v>
      </c>
      <c r="H366" s="19">
        <v>36</v>
      </c>
      <c r="I366" s="21">
        <f>H366*G366</f>
        <v>10.799999999999999</v>
      </c>
    </row>
    <row r="367" spans="1:9">
      <c r="A367" s="14">
        <v>42944</v>
      </c>
      <c r="B367" s="15" t="s">
        <v>14</v>
      </c>
      <c r="C367" s="15" t="str">
        <f>TEXT(A367,"mmmm")</f>
        <v>julio</v>
      </c>
      <c r="D367" s="15">
        <v>87.399999999999991</v>
      </c>
      <c r="E367" s="16">
        <v>0.51</v>
      </c>
      <c r="F367" s="15">
        <v>58</v>
      </c>
      <c r="G367" s="15">
        <v>0.5</v>
      </c>
      <c r="H367" s="15">
        <v>38</v>
      </c>
      <c r="I367" s="17">
        <f>H367*G367</f>
        <v>19</v>
      </c>
    </row>
    <row r="368" spans="1:9">
      <c r="A368" s="18">
        <v>42939</v>
      </c>
      <c r="B368" s="19" t="s">
        <v>10</v>
      </c>
      <c r="C368" s="19" t="str">
        <f>TEXT(A368,"mmmm")</f>
        <v>julio</v>
      </c>
      <c r="D368" s="19">
        <v>89.1</v>
      </c>
      <c r="E368" s="20">
        <v>0.51</v>
      </c>
      <c r="F368" s="19">
        <v>72</v>
      </c>
      <c r="G368" s="19">
        <v>0.5</v>
      </c>
      <c r="H368" s="19">
        <v>37</v>
      </c>
      <c r="I368" s="21">
        <f>H368*G368</f>
        <v>18.5</v>
      </c>
    </row>
    <row r="369" spans="1:9">
      <c r="A369" s="14">
        <v>42916</v>
      </c>
      <c r="B369" s="15" t="s">
        <v>14</v>
      </c>
      <c r="C369" s="15" t="str">
        <f>TEXT(A369,"mmmm")</f>
        <v>junio</v>
      </c>
      <c r="D369" s="15">
        <v>89.399999999999991</v>
      </c>
      <c r="E369" s="16">
        <v>0.53</v>
      </c>
      <c r="F369" s="15">
        <v>47</v>
      </c>
      <c r="G369" s="15">
        <v>0.3</v>
      </c>
      <c r="H369" s="15">
        <v>38</v>
      </c>
      <c r="I369" s="17">
        <f>H369*G369</f>
        <v>11.4</v>
      </c>
    </row>
    <row r="370" spans="1:9">
      <c r="A370" s="18">
        <v>42890</v>
      </c>
      <c r="B370" s="19" t="s">
        <v>10</v>
      </c>
      <c r="C370" s="19" t="str">
        <f>TEXT(A370,"mmmm")</f>
        <v>junio</v>
      </c>
      <c r="D370" s="19">
        <v>90.399999999999991</v>
      </c>
      <c r="E370" s="20">
        <v>0.51</v>
      </c>
      <c r="F370" s="19">
        <v>43</v>
      </c>
      <c r="G370" s="19">
        <v>0.3</v>
      </c>
      <c r="H370" s="19">
        <v>38</v>
      </c>
      <c r="I370" s="21">
        <f>H370*G370</f>
        <v>11.4</v>
      </c>
    </row>
    <row r="371" spans="1:9">
      <c r="A371" s="14">
        <v>42894</v>
      </c>
      <c r="B371" s="15" t="s">
        <v>20</v>
      </c>
      <c r="C371" s="15" t="str">
        <f>TEXT(A371,"mmmm")</f>
        <v>junio</v>
      </c>
      <c r="D371" s="15">
        <v>90.699999999999989</v>
      </c>
      <c r="E371" s="16">
        <v>0.5</v>
      </c>
      <c r="F371" s="15">
        <v>46</v>
      </c>
      <c r="G371" s="15">
        <v>0.3</v>
      </c>
      <c r="H371" s="15">
        <v>39</v>
      </c>
      <c r="I371" s="17">
        <f>H371*G371</f>
        <v>11.7</v>
      </c>
    </row>
    <row r="372" spans="1:9">
      <c r="A372" s="18">
        <v>42922</v>
      </c>
      <c r="B372" s="19" t="s">
        <v>20</v>
      </c>
      <c r="C372" s="19" t="str">
        <f>TEXT(A372,"mmmm")</f>
        <v>julio</v>
      </c>
      <c r="D372" s="19">
        <v>91.699999999999989</v>
      </c>
      <c r="E372" s="20">
        <v>0.51</v>
      </c>
      <c r="F372" s="19">
        <v>46</v>
      </c>
      <c r="G372" s="19">
        <v>0.5</v>
      </c>
      <c r="H372" s="19">
        <v>39</v>
      </c>
      <c r="I372" s="21">
        <f>H372*G372</f>
        <v>19.5</v>
      </c>
    </row>
    <row r="373" spans="1:9">
      <c r="A373" s="14">
        <v>42930</v>
      </c>
      <c r="B373" s="15" t="s">
        <v>14</v>
      </c>
      <c r="C373" s="15" t="str">
        <f>TEXT(A373,"mmmm")</f>
        <v>julio</v>
      </c>
      <c r="D373" s="15">
        <v>92</v>
      </c>
      <c r="E373" s="16">
        <v>0.5</v>
      </c>
      <c r="F373" s="15">
        <v>80</v>
      </c>
      <c r="G373" s="15">
        <v>0.5</v>
      </c>
      <c r="H373" s="15">
        <v>40</v>
      </c>
      <c r="I373" s="17">
        <f>H373*G373</f>
        <v>20</v>
      </c>
    </row>
    <row r="374" spans="1:9">
      <c r="A374" s="18">
        <v>42898</v>
      </c>
      <c r="B374" s="19" t="s">
        <v>18</v>
      </c>
      <c r="C374" s="19" t="str">
        <f>TEXT(A374,"mmmm")</f>
        <v>junio</v>
      </c>
      <c r="D374" s="19">
        <v>93</v>
      </c>
      <c r="E374" s="20">
        <v>0.5</v>
      </c>
      <c r="F374" s="19">
        <v>67</v>
      </c>
      <c r="G374" s="19">
        <v>0.3</v>
      </c>
      <c r="H374" s="19">
        <v>40</v>
      </c>
      <c r="I374" s="21">
        <f>H374*G374</f>
        <v>12</v>
      </c>
    </row>
    <row r="375" spans="1:9">
      <c r="A375" s="14">
        <v>42918</v>
      </c>
      <c r="B375" s="15" t="s">
        <v>10</v>
      </c>
      <c r="C375" s="15" t="str">
        <f>TEXT(A375,"mmmm")</f>
        <v>julio</v>
      </c>
      <c r="D375" s="15">
        <v>93.399999999999991</v>
      </c>
      <c r="E375" s="16">
        <v>0.51</v>
      </c>
      <c r="F375" s="15">
        <v>68</v>
      </c>
      <c r="G375" s="15">
        <v>0.5</v>
      </c>
      <c r="H375" s="15">
        <v>38</v>
      </c>
      <c r="I375" s="17">
        <f>H375*G375</f>
        <v>19</v>
      </c>
    </row>
    <row r="376" spans="1:9">
      <c r="A376" s="18">
        <v>42907</v>
      </c>
      <c r="B376" s="19" t="s">
        <v>22</v>
      </c>
      <c r="C376" s="19" t="str">
        <f>TEXT(A376,"mmmm")</f>
        <v>junio</v>
      </c>
      <c r="D376" s="19">
        <v>94.3</v>
      </c>
      <c r="E376" s="20">
        <v>0.47</v>
      </c>
      <c r="F376" s="19">
        <v>76</v>
      </c>
      <c r="G376" s="19">
        <v>0.3</v>
      </c>
      <c r="H376" s="19">
        <v>41</v>
      </c>
      <c r="I376" s="21">
        <f>H376*G376</f>
        <v>12.299999999999999</v>
      </c>
    </row>
    <row r="377" spans="1:9">
      <c r="A377" s="14">
        <v>42943</v>
      </c>
      <c r="B377" s="15" t="s">
        <v>20</v>
      </c>
      <c r="C377" s="15" t="str">
        <f>TEXT(A377,"mmmm")</f>
        <v>julio</v>
      </c>
      <c r="D377" s="15">
        <v>97.899999999999991</v>
      </c>
      <c r="E377" s="16">
        <v>0.47</v>
      </c>
      <c r="F377" s="15">
        <v>74</v>
      </c>
      <c r="G377" s="15">
        <v>0.5</v>
      </c>
      <c r="H377" s="15">
        <v>43</v>
      </c>
      <c r="I377" s="17">
        <f>H377*G377</f>
        <v>21.5</v>
      </c>
    </row>
    <row r="378" spans="1:9">
      <c r="A378" s="18">
        <v>42926</v>
      </c>
      <c r="B378" s="19" t="s">
        <v>18</v>
      </c>
      <c r="C378" s="19" t="str">
        <f>TEXT(A378,"mmmm")</f>
        <v>julio</v>
      </c>
      <c r="D378" s="19">
        <v>98</v>
      </c>
      <c r="E378" s="20">
        <v>0.49</v>
      </c>
      <c r="F378" s="19">
        <v>66</v>
      </c>
      <c r="G378" s="19">
        <v>0.5</v>
      </c>
      <c r="H378" s="19">
        <v>40</v>
      </c>
      <c r="I378" s="21">
        <f>H378*G378</f>
        <v>20</v>
      </c>
    </row>
    <row r="379" spans="1:9">
      <c r="A379" s="14">
        <v>42902</v>
      </c>
      <c r="B379" s="15" t="s">
        <v>14</v>
      </c>
      <c r="C379" s="15" t="str">
        <f>TEXT(A379,"mmmm")</f>
        <v>junio</v>
      </c>
      <c r="D379" s="15">
        <v>99.3</v>
      </c>
      <c r="E379" s="16">
        <v>0.47</v>
      </c>
      <c r="F379" s="15">
        <v>77</v>
      </c>
      <c r="G379" s="15">
        <v>0.3</v>
      </c>
      <c r="H379" s="15">
        <v>41</v>
      </c>
      <c r="I379" s="17">
        <f>H379*G379</f>
        <v>12.299999999999999</v>
      </c>
    </row>
    <row r="380" spans="1:9">
      <c r="A380" s="18">
        <v>42934</v>
      </c>
      <c r="B380" s="19" t="s">
        <v>12</v>
      </c>
      <c r="C380" s="19" t="str">
        <f>TEXT(A380,"mmmm")</f>
        <v>julio</v>
      </c>
      <c r="D380" s="19">
        <v>99.3</v>
      </c>
      <c r="E380" s="20">
        <v>0.47</v>
      </c>
      <c r="F380" s="19">
        <v>76</v>
      </c>
      <c r="G380" s="19">
        <v>0.5</v>
      </c>
      <c r="H380" s="19">
        <v>41</v>
      </c>
      <c r="I380" s="21">
        <f>H380*G380</f>
        <v>20.5</v>
      </c>
    </row>
    <row r="381" spans="1:9">
      <c r="A381" s="14">
        <v>42938</v>
      </c>
      <c r="B381" s="15" t="s">
        <v>19</v>
      </c>
      <c r="C381" s="15" t="str">
        <f>TEXT(A381,"mmmm")</f>
        <v>julio</v>
      </c>
      <c r="D381" s="15">
        <v>99.6</v>
      </c>
      <c r="E381" s="16">
        <v>0.47</v>
      </c>
      <c r="F381" s="15">
        <v>49</v>
      </c>
      <c r="G381" s="15">
        <v>0.5</v>
      </c>
      <c r="H381" s="15">
        <v>42</v>
      </c>
      <c r="I381" s="17">
        <f>H381*G381</f>
        <v>21</v>
      </c>
    </row>
    <row r="382" spans="1:9">
      <c r="A382" s="18">
        <v>42912</v>
      </c>
      <c r="B382" s="19" t="s">
        <v>18</v>
      </c>
      <c r="C382" s="19" t="str">
        <f>TEXT(A382,"mmmm")</f>
        <v>junio</v>
      </c>
      <c r="D382" s="19">
        <v>102.6</v>
      </c>
      <c r="E382" s="20">
        <v>0.47</v>
      </c>
      <c r="F382" s="19">
        <v>60</v>
      </c>
      <c r="G382" s="19">
        <v>0.3</v>
      </c>
      <c r="H382" s="19">
        <v>42</v>
      </c>
      <c r="I382" s="21">
        <f>H382*G382</f>
        <v>12.6</v>
      </c>
    </row>
    <row r="383" spans="1:9">
      <c r="A383" s="14">
        <v>42917</v>
      </c>
      <c r="B383" s="15" t="s">
        <v>19</v>
      </c>
      <c r="C383" s="15" t="str">
        <f>TEXT(A383,"mmmm")</f>
        <v>julio</v>
      </c>
      <c r="D383" s="15">
        <v>102.89999999999999</v>
      </c>
      <c r="E383" s="16">
        <v>0.47</v>
      </c>
      <c r="F383" s="15">
        <v>59</v>
      </c>
      <c r="G383" s="15">
        <v>0.5</v>
      </c>
      <c r="H383" s="15">
        <v>43</v>
      </c>
      <c r="I383" s="17">
        <f>H383*G383</f>
        <v>21.5</v>
      </c>
    </row>
  </sheetData>
  <autoFilter ref="A18:I383" xr:uid="{262C18D5-690A-4FA8-8B5A-4401116F3482}"/>
  <conditionalFormatting sqref="D19:D383">
    <cfRule type="colorScale" priority="4">
      <colorScale>
        <cfvo type="min"/>
        <cfvo type="max"/>
        <color rgb="FFFCFCFF"/>
        <color rgb="FFF8696B"/>
      </colorScale>
    </cfRule>
  </conditionalFormatting>
  <conditionalFormatting sqref="E19:E38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{D7E47BBA-1743-4DE9-BE29-DC8E3A698F25}</x14:id>
        </ext>
      </extLst>
    </cfRule>
  </conditionalFormatting>
  <conditionalFormatting sqref="H19:H383">
    <cfRule type="top10" dxfId="0" priority="2" percent="1" bottom="1" rank="10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47BBA-1743-4DE9-BE29-DC8E3A698F2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E19:E383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608A-65DA-4AEE-977B-691E91D0D4C6}">
  <sheetPr>
    <tabColor rgb="FFFF0000"/>
  </sheetPr>
  <dimension ref="A5:C371"/>
  <sheetViews>
    <sheetView topLeftCell="A365" workbookViewId="0" xr3:uid="{E578E17E-F81A-5E72-BC47-9ACDE6DB2FDD}">
      <selection activeCell="C370" sqref="B5:C370"/>
    </sheetView>
  </sheetViews>
  <sheetFormatPr defaultRowHeight="15"/>
  <cols>
    <col min="1" max="1" width="18.7109375" bestFit="1" customWidth="1"/>
    <col min="2" max="2" width="13.85546875" bestFit="1" customWidth="1"/>
    <col min="3" max="4" width="16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2.7109375" bestFit="1" customWidth="1"/>
    <col min="10" max="10" width="17.85546875" bestFit="1" customWidth="1"/>
    <col min="11" max="11" width="17.140625" bestFit="1" customWidth="1"/>
    <col min="12" max="12" width="17.85546875" bestFit="1" customWidth="1"/>
    <col min="13" max="13" width="17.140625" bestFit="1" customWidth="1"/>
    <col min="14" max="14" width="17.85546875" bestFit="1" customWidth="1"/>
    <col min="15" max="15" width="17.140625" bestFit="1" customWidth="1"/>
    <col min="16" max="16" width="22.85546875" bestFit="1" customWidth="1"/>
    <col min="17" max="17" width="22.28515625" bestFit="1" customWidth="1"/>
    <col min="18" max="20" width="6.5703125" bestFit="1" customWidth="1"/>
    <col min="21" max="29" width="7.5703125" bestFit="1" customWidth="1"/>
    <col min="30" max="30" width="12.42578125" bestFit="1" customWidth="1"/>
    <col min="31" max="31" width="10.28515625" bestFit="1" customWidth="1"/>
    <col min="32" max="48" width="6.5703125" bestFit="1" customWidth="1"/>
    <col min="49" max="56" width="7.5703125" bestFit="1" customWidth="1"/>
    <col min="57" max="57" width="13.42578125" bestFit="1" customWidth="1"/>
    <col min="58" max="58" width="10.28515625" bestFit="1" customWidth="1"/>
    <col min="59" max="77" width="6.5703125" bestFit="1" customWidth="1"/>
    <col min="78" max="87" width="7.5703125" bestFit="1" customWidth="1"/>
    <col min="88" max="88" width="13.42578125" bestFit="1" customWidth="1"/>
    <col min="89" max="89" width="13.7109375" bestFit="1" customWidth="1"/>
    <col min="90" max="106" width="6.5703125" bestFit="1" customWidth="1"/>
    <col min="107" max="115" width="7.5703125" bestFit="1" customWidth="1"/>
    <col min="116" max="116" width="16.7109375" bestFit="1" customWidth="1"/>
    <col min="117" max="117" width="11" bestFit="1" customWidth="1"/>
    <col min="118" max="135" width="6.5703125" bestFit="1" customWidth="1"/>
    <col min="136" max="146" width="7.5703125" bestFit="1" customWidth="1"/>
    <col min="147" max="147" width="14.140625" bestFit="1" customWidth="1"/>
    <col min="148" max="148" width="8.42578125" bestFit="1" customWidth="1"/>
    <col min="149" max="168" width="6.5703125" bestFit="1" customWidth="1"/>
    <col min="169" max="176" width="7.5703125" bestFit="1" customWidth="1"/>
    <col min="177" max="177" width="12.140625" bestFit="1" customWidth="1"/>
    <col min="178" max="178" width="10.7109375" bestFit="1" customWidth="1"/>
    <col min="179" max="195" width="6.5703125" bestFit="1" customWidth="1"/>
    <col min="196" max="203" width="7.5703125" bestFit="1" customWidth="1"/>
    <col min="204" max="204" width="13.85546875" bestFit="1" customWidth="1"/>
    <col min="205" max="205" width="12.7109375" bestFit="1" customWidth="1"/>
  </cols>
  <sheetData>
    <row r="5" spans="1:3">
      <c r="A5" s="5" t="s">
        <v>24</v>
      </c>
      <c r="B5" t="s">
        <v>25</v>
      </c>
      <c r="C5" t="s">
        <v>26</v>
      </c>
    </row>
    <row r="6" spans="1:3">
      <c r="A6" s="7">
        <v>42736</v>
      </c>
      <c r="B6" s="2">
        <v>10</v>
      </c>
      <c r="C6" s="2">
        <v>2</v>
      </c>
    </row>
    <row r="7" spans="1:3">
      <c r="A7" s="7">
        <v>42737</v>
      </c>
      <c r="B7" s="2">
        <v>13</v>
      </c>
      <c r="C7" s="2">
        <v>1.33</v>
      </c>
    </row>
    <row r="8" spans="1:3">
      <c r="A8" s="7">
        <v>42738</v>
      </c>
      <c r="B8" s="2">
        <v>15</v>
      </c>
      <c r="C8" s="2">
        <v>1.33</v>
      </c>
    </row>
    <row r="9" spans="1:3">
      <c r="A9" s="7">
        <v>42739</v>
      </c>
      <c r="B9" s="2">
        <v>17</v>
      </c>
      <c r="C9" s="2">
        <v>1.05</v>
      </c>
    </row>
    <row r="10" spans="1:3">
      <c r="A10" s="7">
        <v>42740</v>
      </c>
      <c r="B10" s="2">
        <v>18</v>
      </c>
      <c r="C10" s="2">
        <v>1</v>
      </c>
    </row>
    <row r="11" spans="1:3">
      <c r="A11" s="7">
        <v>42741</v>
      </c>
      <c r="B11" s="2">
        <v>11</v>
      </c>
      <c r="C11" s="2">
        <v>1.54</v>
      </c>
    </row>
    <row r="12" spans="1:3">
      <c r="A12" s="7">
        <v>42742</v>
      </c>
      <c r="B12" s="2">
        <v>13</v>
      </c>
      <c r="C12" s="2">
        <v>1.54</v>
      </c>
    </row>
    <row r="13" spans="1:3">
      <c r="A13" s="7">
        <v>42743</v>
      </c>
      <c r="B13" s="2">
        <v>15</v>
      </c>
      <c r="C13" s="2">
        <v>1.18</v>
      </c>
    </row>
    <row r="14" spans="1:3">
      <c r="A14" s="7">
        <v>42744</v>
      </c>
      <c r="B14" s="2">
        <v>17</v>
      </c>
      <c r="C14" s="2">
        <v>1.18</v>
      </c>
    </row>
    <row r="15" spans="1:3">
      <c r="A15" s="7">
        <v>42745</v>
      </c>
      <c r="B15" s="2">
        <v>18</v>
      </c>
      <c r="C15" s="2">
        <v>1.05</v>
      </c>
    </row>
    <row r="16" spans="1:3">
      <c r="A16" s="7">
        <v>42746</v>
      </c>
      <c r="B16" s="2">
        <v>12</v>
      </c>
      <c r="C16" s="2">
        <v>1.54</v>
      </c>
    </row>
    <row r="17" spans="1:3">
      <c r="A17" s="7">
        <v>42747</v>
      </c>
      <c r="B17" s="2">
        <v>14</v>
      </c>
      <c r="C17" s="2">
        <v>1.33</v>
      </c>
    </row>
    <row r="18" spans="1:3">
      <c r="A18" s="7">
        <v>42748</v>
      </c>
      <c r="B18" s="2">
        <v>15</v>
      </c>
      <c r="C18" s="2">
        <v>1.33</v>
      </c>
    </row>
    <row r="19" spans="1:3">
      <c r="A19" s="7">
        <v>42749</v>
      </c>
      <c r="B19" s="2">
        <v>17</v>
      </c>
      <c r="C19" s="2">
        <v>1.05</v>
      </c>
    </row>
    <row r="20" spans="1:3">
      <c r="A20" s="7">
        <v>42750</v>
      </c>
      <c r="B20" s="2">
        <v>18</v>
      </c>
      <c r="C20" s="2">
        <v>1.1100000000000001</v>
      </c>
    </row>
    <row r="21" spans="1:3">
      <c r="A21" s="7">
        <v>42751</v>
      </c>
      <c r="B21" s="2">
        <v>12</v>
      </c>
      <c r="C21" s="2">
        <v>1.67</v>
      </c>
    </row>
    <row r="22" spans="1:3">
      <c r="A22" s="7">
        <v>42752</v>
      </c>
      <c r="B22" s="2">
        <v>14</v>
      </c>
      <c r="C22" s="2">
        <v>1.43</v>
      </c>
    </row>
    <row r="23" spans="1:3">
      <c r="A23" s="7">
        <v>42753</v>
      </c>
      <c r="B23" s="2">
        <v>16</v>
      </c>
      <c r="C23" s="2">
        <v>1.18</v>
      </c>
    </row>
    <row r="24" spans="1:3">
      <c r="A24" s="7">
        <v>42754</v>
      </c>
      <c r="B24" s="2">
        <v>17</v>
      </c>
      <c r="C24" s="2">
        <v>1.18</v>
      </c>
    </row>
    <row r="25" spans="1:3">
      <c r="A25" s="7">
        <v>42755</v>
      </c>
      <c r="B25" s="2">
        <v>12</v>
      </c>
      <c r="C25" s="2">
        <v>1.43</v>
      </c>
    </row>
    <row r="26" spans="1:3">
      <c r="A26" s="7">
        <v>42756</v>
      </c>
      <c r="B26" s="2">
        <v>14</v>
      </c>
      <c r="C26" s="2">
        <v>1.25</v>
      </c>
    </row>
    <row r="27" spans="1:3">
      <c r="A27" s="7">
        <v>42757</v>
      </c>
      <c r="B27" s="2">
        <v>16</v>
      </c>
      <c r="C27" s="2">
        <v>1.1100000000000001</v>
      </c>
    </row>
    <row r="28" spans="1:3">
      <c r="A28" s="7">
        <v>42758</v>
      </c>
      <c r="B28" s="2">
        <v>17</v>
      </c>
      <c r="C28" s="2">
        <v>1.05</v>
      </c>
    </row>
    <row r="29" spans="1:3">
      <c r="A29" s="7">
        <v>42759</v>
      </c>
      <c r="B29" s="2">
        <v>12</v>
      </c>
      <c r="C29" s="2">
        <v>1.54</v>
      </c>
    </row>
    <row r="30" spans="1:3">
      <c r="A30" s="7">
        <v>42760</v>
      </c>
      <c r="B30" s="2">
        <v>14</v>
      </c>
      <c r="C30" s="2">
        <v>1.25</v>
      </c>
    </row>
    <row r="31" spans="1:3">
      <c r="A31" s="7">
        <v>42761</v>
      </c>
      <c r="B31" s="2">
        <v>16</v>
      </c>
      <c r="C31" s="2">
        <v>1.25</v>
      </c>
    </row>
    <row r="32" spans="1:3">
      <c r="A32" s="7">
        <v>42762</v>
      </c>
      <c r="B32" s="2">
        <v>17</v>
      </c>
      <c r="C32" s="2">
        <v>1.05</v>
      </c>
    </row>
    <row r="33" spans="1:3">
      <c r="A33" s="7">
        <v>42763</v>
      </c>
      <c r="B33" s="2">
        <v>13</v>
      </c>
      <c r="C33" s="2">
        <v>1.33</v>
      </c>
    </row>
    <row r="34" spans="1:3">
      <c r="A34" s="7">
        <v>42764</v>
      </c>
      <c r="B34" s="2">
        <v>14</v>
      </c>
      <c r="C34" s="2">
        <v>1.33</v>
      </c>
    </row>
    <row r="35" spans="1:3">
      <c r="A35" s="7">
        <v>42765</v>
      </c>
      <c r="B35" s="2">
        <v>17</v>
      </c>
      <c r="C35" s="2">
        <v>1.05</v>
      </c>
    </row>
    <row r="36" spans="1:3">
      <c r="A36" s="7">
        <v>42766</v>
      </c>
      <c r="B36" s="2">
        <v>18</v>
      </c>
      <c r="C36" s="2">
        <v>1.05</v>
      </c>
    </row>
    <row r="37" spans="1:3">
      <c r="A37" s="7">
        <v>42767</v>
      </c>
      <c r="B37" s="2">
        <v>18</v>
      </c>
      <c r="C37" s="2">
        <v>1</v>
      </c>
    </row>
    <row r="38" spans="1:3">
      <c r="A38" s="7">
        <v>42768</v>
      </c>
      <c r="B38" s="2">
        <v>20</v>
      </c>
      <c r="C38" s="2">
        <v>1</v>
      </c>
    </row>
    <row r="39" spans="1:3">
      <c r="A39" s="7">
        <v>42769</v>
      </c>
      <c r="B39" s="2">
        <v>21</v>
      </c>
      <c r="C39" s="2">
        <v>0.87</v>
      </c>
    </row>
    <row r="40" spans="1:3">
      <c r="A40" s="7">
        <v>42770</v>
      </c>
      <c r="B40" s="2">
        <v>22</v>
      </c>
      <c r="C40" s="2">
        <v>0.83</v>
      </c>
    </row>
    <row r="41" spans="1:3">
      <c r="A41" s="7">
        <v>42771</v>
      </c>
      <c r="B41" s="2">
        <v>18</v>
      </c>
      <c r="C41" s="2">
        <v>1.1100000000000001</v>
      </c>
    </row>
    <row r="42" spans="1:3">
      <c r="A42" s="7">
        <v>42772</v>
      </c>
      <c r="B42" s="2">
        <v>20</v>
      </c>
      <c r="C42" s="2">
        <v>0.95</v>
      </c>
    </row>
    <row r="43" spans="1:3">
      <c r="A43" s="7">
        <v>42773</v>
      </c>
      <c r="B43" s="2">
        <v>21</v>
      </c>
      <c r="C43" s="2">
        <v>0.87</v>
      </c>
    </row>
    <row r="44" spans="1:3">
      <c r="A44" s="7">
        <v>42774</v>
      </c>
      <c r="B44" s="2">
        <v>22</v>
      </c>
      <c r="C44" s="2">
        <v>0.87</v>
      </c>
    </row>
    <row r="45" spans="1:3">
      <c r="A45" s="7">
        <v>42775</v>
      </c>
      <c r="B45" s="2">
        <v>19</v>
      </c>
      <c r="C45" s="2">
        <v>1</v>
      </c>
    </row>
    <row r="46" spans="1:3">
      <c r="A46" s="7">
        <v>42776</v>
      </c>
      <c r="B46" s="2">
        <v>20</v>
      </c>
      <c r="C46" s="2">
        <v>0.91</v>
      </c>
    </row>
    <row r="47" spans="1:3">
      <c r="A47" s="7">
        <v>42777</v>
      </c>
      <c r="B47" s="2">
        <v>21</v>
      </c>
      <c r="C47" s="2">
        <v>0.91</v>
      </c>
    </row>
    <row r="48" spans="1:3">
      <c r="A48" s="7">
        <v>42778</v>
      </c>
      <c r="B48" s="2">
        <v>22</v>
      </c>
      <c r="C48" s="2">
        <v>0.83</v>
      </c>
    </row>
    <row r="49" spans="1:3">
      <c r="A49" s="7">
        <v>42779</v>
      </c>
      <c r="B49" s="2">
        <v>18</v>
      </c>
      <c r="C49" s="2">
        <v>1.1100000000000001</v>
      </c>
    </row>
    <row r="50" spans="1:3">
      <c r="A50" s="7">
        <v>42780</v>
      </c>
      <c r="B50" s="2">
        <v>19</v>
      </c>
      <c r="C50" s="2">
        <v>0.95</v>
      </c>
    </row>
    <row r="51" spans="1:3">
      <c r="A51" s="7">
        <v>42781</v>
      </c>
      <c r="B51" s="2">
        <v>20</v>
      </c>
      <c r="C51" s="2">
        <v>0.91</v>
      </c>
    </row>
    <row r="52" spans="1:3">
      <c r="A52" s="7">
        <v>42782</v>
      </c>
      <c r="B52" s="2">
        <v>21</v>
      </c>
      <c r="C52" s="2">
        <v>0.87</v>
      </c>
    </row>
    <row r="53" spans="1:3">
      <c r="A53" s="7">
        <v>42783</v>
      </c>
      <c r="B53" s="2">
        <v>18</v>
      </c>
      <c r="C53" s="2">
        <v>1</v>
      </c>
    </row>
    <row r="54" spans="1:3">
      <c r="A54" s="7">
        <v>42784</v>
      </c>
      <c r="B54" s="2">
        <v>19</v>
      </c>
      <c r="C54" s="2">
        <v>0.95</v>
      </c>
    </row>
    <row r="55" spans="1:3">
      <c r="A55" s="7">
        <v>42785</v>
      </c>
      <c r="B55" s="2">
        <v>20</v>
      </c>
      <c r="C55" s="2">
        <v>0.95</v>
      </c>
    </row>
    <row r="56" spans="1:3">
      <c r="A56" s="7">
        <v>42786</v>
      </c>
      <c r="B56" s="2">
        <v>21</v>
      </c>
      <c r="C56" s="2">
        <v>0.95</v>
      </c>
    </row>
    <row r="57" spans="1:3">
      <c r="A57" s="7">
        <v>42787</v>
      </c>
      <c r="B57" s="2">
        <v>18</v>
      </c>
      <c r="C57" s="2">
        <v>1</v>
      </c>
    </row>
    <row r="58" spans="1:3">
      <c r="A58" s="7">
        <v>42788</v>
      </c>
      <c r="B58" s="2">
        <v>19</v>
      </c>
      <c r="C58" s="2">
        <v>0.95</v>
      </c>
    </row>
    <row r="59" spans="1:3">
      <c r="A59" s="7">
        <v>42789</v>
      </c>
      <c r="B59" s="2">
        <v>20</v>
      </c>
      <c r="C59" s="2">
        <v>1</v>
      </c>
    </row>
    <row r="60" spans="1:3">
      <c r="A60" s="7">
        <v>42790</v>
      </c>
      <c r="B60" s="2">
        <v>21</v>
      </c>
      <c r="C60" s="2">
        <v>0.87</v>
      </c>
    </row>
    <row r="61" spans="1:3">
      <c r="A61" s="7">
        <v>42791</v>
      </c>
      <c r="B61" s="2">
        <v>18</v>
      </c>
      <c r="C61" s="2">
        <v>1</v>
      </c>
    </row>
    <row r="62" spans="1:3">
      <c r="A62" s="7">
        <v>42792</v>
      </c>
      <c r="B62" s="2">
        <v>19</v>
      </c>
      <c r="C62" s="2">
        <v>1.05</v>
      </c>
    </row>
    <row r="63" spans="1:3">
      <c r="A63" s="7">
        <v>42793</v>
      </c>
      <c r="B63" s="2">
        <v>20</v>
      </c>
      <c r="C63" s="2">
        <v>1</v>
      </c>
    </row>
    <row r="64" spans="1:3">
      <c r="A64" s="7">
        <v>42794</v>
      </c>
      <c r="B64" s="2">
        <v>22</v>
      </c>
      <c r="C64" s="2">
        <v>0.91</v>
      </c>
    </row>
    <row r="65" spans="1:3">
      <c r="A65" s="7">
        <v>42795</v>
      </c>
      <c r="B65" s="2">
        <v>23</v>
      </c>
      <c r="C65" s="2">
        <v>0.87</v>
      </c>
    </row>
    <row r="66" spans="1:3">
      <c r="A66" s="7">
        <v>42796</v>
      </c>
      <c r="B66" s="2">
        <v>24</v>
      </c>
      <c r="C66" s="2">
        <v>0.8</v>
      </c>
    </row>
    <row r="67" spans="1:3">
      <c r="A67" s="7">
        <v>42797</v>
      </c>
      <c r="B67" s="2">
        <v>24</v>
      </c>
      <c r="C67" s="2">
        <v>0.77</v>
      </c>
    </row>
    <row r="68" spans="1:3">
      <c r="A68" s="7">
        <v>42798</v>
      </c>
      <c r="B68" s="2">
        <v>25</v>
      </c>
      <c r="C68" s="2">
        <v>0.77</v>
      </c>
    </row>
    <row r="69" spans="1:3">
      <c r="A69" s="7">
        <v>42799</v>
      </c>
      <c r="B69" s="2">
        <v>23</v>
      </c>
      <c r="C69" s="2">
        <v>0.87</v>
      </c>
    </row>
    <row r="70" spans="1:3">
      <c r="A70" s="7">
        <v>42800</v>
      </c>
      <c r="B70" s="2">
        <v>24</v>
      </c>
      <c r="C70" s="2">
        <v>0.77</v>
      </c>
    </row>
    <row r="71" spans="1:3">
      <c r="A71" s="7">
        <v>42801</v>
      </c>
      <c r="B71" s="2">
        <v>24</v>
      </c>
      <c r="C71" s="2">
        <v>0.77</v>
      </c>
    </row>
    <row r="72" spans="1:3">
      <c r="A72" s="7">
        <v>42802</v>
      </c>
      <c r="B72" s="2">
        <v>25</v>
      </c>
      <c r="C72" s="2">
        <v>0.77</v>
      </c>
    </row>
    <row r="73" spans="1:3">
      <c r="A73" s="7">
        <v>42803</v>
      </c>
      <c r="B73" s="2">
        <v>23</v>
      </c>
      <c r="C73" s="2">
        <v>0.8</v>
      </c>
    </row>
    <row r="74" spans="1:3">
      <c r="A74" s="7">
        <v>42804</v>
      </c>
      <c r="B74" s="2">
        <v>24</v>
      </c>
      <c r="C74" s="2">
        <v>0.83</v>
      </c>
    </row>
    <row r="75" spans="1:3">
      <c r="A75" s="7">
        <v>42805</v>
      </c>
      <c r="B75" s="2">
        <v>24</v>
      </c>
      <c r="C75" s="2">
        <v>0.83</v>
      </c>
    </row>
    <row r="76" spans="1:3">
      <c r="A76" s="7">
        <v>42806</v>
      </c>
      <c r="B76" s="2">
        <v>25</v>
      </c>
      <c r="C76" s="2">
        <v>0.74</v>
      </c>
    </row>
    <row r="77" spans="1:3">
      <c r="A77" s="7">
        <v>42807</v>
      </c>
      <c r="B77" s="2">
        <v>23</v>
      </c>
      <c r="C77" s="2">
        <v>0.87</v>
      </c>
    </row>
    <row r="78" spans="1:3">
      <c r="A78" s="7">
        <v>42808</v>
      </c>
      <c r="B78" s="2">
        <v>23</v>
      </c>
      <c r="C78" s="2">
        <v>0.87</v>
      </c>
    </row>
    <row r="79" spans="1:3">
      <c r="A79" s="7">
        <v>42809</v>
      </c>
      <c r="B79" s="2">
        <v>24</v>
      </c>
      <c r="C79" s="2">
        <v>0.83</v>
      </c>
    </row>
    <row r="80" spans="1:3">
      <c r="A80" s="7">
        <v>42810</v>
      </c>
      <c r="B80" s="2">
        <v>24</v>
      </c>
      <c r="C80" s="2">
        <v>0.83</v>
      </c>
    </row>
    <row r="81" spans="1:3">
      <c r="A81" s="7">
        <v>42811</v>
      </c>
      <c r="B81" s="2">
        <v>25</v>
      </c>
      <c r="C81" s="2">
        <v>0.77</v>
      </c>
    </row>
    <row r="82" spans="1:3">
      <c r="A82" s="7">
        <v>42812</v>
      </c>
      <c r="B82" s="2">
        <v>23</v>
      </c>
      <c r="C82" s="2">
        <v>0.83</v>
      </c>
    </row>
    <row r="83" spans="1:3">
      <c r="A83" s="7">
        <v>42813</v>
      </c>
      <c r="B83" s="2">
        <v>23</v>
      </c>
      <c r="C83" s="2">
        <v>0.83</v>
      </c>
    </row>
    <row r="84" spans="1:3">
      <c r="A84" s="7">
        <v>42814</v>
      </c>
      <c r="B84" s="2">
        <v>24</v>
      </c>
      <c r="C84" s="2">
        <v>0.77</v>
      </c>
    </row>
    <row r="85" spans="1:3">
      <c r="A85" s="7">
        <v>42815</v>
      </c>
      <c r="B85" s="2">
        <v>24</v>
      </c>
      <c r="C85" s="2">
        <v>0.83</v>
      </c>
    </row>
    <row r="86" spans="1:3">
      <c r="A86" s="7">
        <v>42816</v>
      </c>
      <c r="B86" s="2">
        <v>25</v>
      </c>
      <c r="C86" s="2">
        <v>0.74</v>
      </c>
    </row>
    <row r="87" spans="1:3">
      <c r="A87" s="7">
        <v>42817</v>
      </c>
      <c r="B87" s="2">
        <v>23</v>
      </c>
      <c r="C87" s="2">
        <v>0.87</v>
      </c>
    </row>
    <row r="88" spans="1:3">
      <c r="A88" s="7">
        <v>42818</v>
      </c>
      <c r="B88" s="2">
        <v>23</v>
      </c>
      <c r="C88" s="2">
        <v>0.83</v>
      </c>
    </row>
    <row r="89" spans="1:3">
      <c r="A89" s="7">
        <v>42819</v>
      </c>
      <c r="B89" s="2">
        <v>24</v>
      </c>
      <c r="C89" s="2">
        <v>0.8</v>
      </c>
    </row>
    <row r="90" spans="1:3">
      <c r="A90" s="7">
        <v>42820</v>
      </c>
      <c r="B90" s="2">
        <v>25</v>
      </c>
      <c r="C90" s="2">
        <v>0.77</v>
      </c>
    </row>
    <row r="91" spans="1:3">
      <c r="A91" s="7">
        <v>42821</v>
      </c>
      <c r="B91" s="2">
        <v>25</v>
      </c>
      <c r="C91" s="2">
        <v>0.74</v>
      </c>
    </row>
    <row r="92" spans="1:3">
      <c r="A92" s="7">
        <v>42822</v>
      </c>
      <c r="B92" s="2">
        <v>23</v>
      </c>
      <c r="C92" s="2">
        <v>0.83</v>
      </c>
    </row>
    <row r="93" spans="1:3">
      <c r="A93" s="7">
        <v>42823</v>
      </c>
      <c r="B93" s="2">
        <v>24</v>
      </c>
      <c r="C93" s="2">
        <v>0.83</v>
      </c>
    </row>
    <row r="94" spans="1:3">
      <c r="A94" s="7">
        <v>42824</v>
      </c>
      <c r="B94" s="2">
        <v>24</v>
      </c>
      <c r="C94" s="2">
        <v>0.8</v>
      </c>
    </row>
    <row r="95" spans="1:3">
      <c r="A95" s="7">
        <v>42825</v>
      </c>
      <c r="B95" s="2">
        <v>25</v>
      </c>
      <c r="C95" s="2">
        <v>0.77</v>
      </c>
    </row>
    <row r="96" spans="1:3">
      <c r="A96" s="7">
        <v>42826</v>
      </c>
      <c r="B96" s="2">
        <v>25</v>
      </c>
      <c r="C96" s="2">
        <v>0.8</v>
      </c>
    </row>
    <row r="97" spans="1:3">
      <c r="A97" s="7">
        <v>42827</v>
      </c>
      <c r="B97" s="2">
        <v>26</v>
      </c>
      <c r="C97" s="2">
        <v>0.74</v>
      </c>
    </row>
    <row r="98" spans="1:3">
      <c r="A98" s="7">
        <v>42828</v>
      </c>
      <c r="B98" s="2">
        <v>26</v>
      </c>
      <c r="C98" s="2">
        <v>0.74</v>
      </c>
    </row>
    <row r="99" spans="1:3">
      <c r="A99" s="7">
        <v>42829</v>
      </c>
      <c r="B99" s="2">
        <v>27</v>
      </c>
      <c r="C99" s="2">
        <v>0.71</v>
      </c>
    </row>
    <row r="100" spans="1:3">
      <c r="A100" s="7">
        <v>42830</v>
      </c>
      <c r="B100" s="2">
        <v>28</v>
      </c>
      <c r="C100" s="2">
        <v>0.71</v>
      </c>
    </row>
    <row r="101" spans="1:3">
      <c r="A101" s="7">
        <v>42831</v>
      </c>
      <c r="B101" s="2">
        <v>25</v>
      </c>
      <c r="C101" s="2">
        <v>0.8</v>
      </c>
    </row>
    <row r="102" spans="1:3">
      <c r="A102" s="7">
        <v>42832</v>
      </c>
      <c r="B102" s="2">
        <v>26</v>
      </c>
      <c r="C102" s="2">
        <v>0.74</v>
      </c>
    </row>
    <row r="103" spans="1:3">
      <c r="A103" s="7">
        <v>42833</v>
      </c>
      <c r="B103" s="2">
        <v>26</v>
      </c>
      <c r="C103" s="2">
        <v>0.74</v>
      </c>
    </row>
    <row r="104" spans="1:3">
      <c r="A104" s="7">
        <v>42834</v>
      </c>
      <c r="B104" s="2">
        <v>27</v>
      </c>
      <c r="C104" s="2">
        <v>0.69</v>
      </c>
    </row>
    <row r="105" spans="1:3">
      <c r="A105" s="7">
        <v>42835</v>
      </c>
      <c r="B105" s="2">
        <v>25</v>
      </c>
      <c r="C105" s="2">
        <v>0.74</v>
      </c>
    </row>
    <row r="106" spans="1:3">
      <c r="A106" s="7">
        <v>42836</v>
      </c>
      <c r="B106" s="2">
        <v>26</v>
      </c>
      <c r="C106" s="2">
        <v>0.74</v>
      </c>
    </row>
    <row r="107" spans="1:3">
      <c r="A107" s="7">
        <v>42837</v>
      </c>
      <c r="B107" s="2">
        <v>27</v>
      </c>
      <c r="C107" s="2">
        <v>0.74</v>
      </c>
    </row>
    <row r="108" spans="1:3">
      <c r="A108" s="7">
        <v>42838</v>
      </c>
      <c r="B108" s="2">
        <v>27</v>
      </c>
      <c r="C108" s="2">
        <v>0.69</v>
      </c>
    </row>
    <row r="109" spans="1:3">
      <c r="A109" s="7">
        <v>42839</v>
      </c>
      <c r="B109" s="2">
        <v>25</v>
      </c>
      <c r="C109" s="2">
        <v>0.77</v>
      </c>
    </row>
    <row r="110" spans="1:3">
      <c r="A110" s="7">
        <v>42840</v>
      </c>
      <c r="B110" s="2">
        <v>26</v>
      </c>
      <c r="C110" s="2">
        <v>0.74</v>
      </c>
    </row>
    <row r="111" spans="1:3">
      <c r="A111" s="7">
        <v>42841</v>
      </c>
      <c r="B111" s="2">
        <v>27</v>
      </c>
      <c r="C111" s="2">
        <v>0.69</v>
      </c>
    </row>
    <row r="112" spans="1:3">
      <c r="A112" s="7">
        <v>42842</v>
      </c>
      <c r="B112" s="2">
        <v>27</v>
      </c>
      <c r="C112" s="2">
        <v>0.71</v>
      </c>
    </row>
    <row r="113" spans="1:3">
      <c r="A113" s="7">
        <v>42843</v>
      </c>
      <c r="B113" s="2">
        <v>25</v>
      </c>
      <c r="C113" s="2">
        <v>0.74</v>
      </c>
    </row>
    <row r="114" spans="1:3">
      <c r="A114" s="7">
        <v>42844</v>
      </c>
      <c r="B114" s="2">
        <v>26</v>
      </c>
      <c r="C114" s="2">
        <v>0.77</v>
      </c>
    </row>
    <row r="115" spans="1:3">
      <c r="A115" s="7">
        <v>42845</v>
      </c>
      <c r="B115" s="2">
        <v>27</v>
      </c>
      <c r="C115" s="2">
        <v>0.69</v>
      </c>
    </row>
    <row r="116" spans="1:3">
      <c r="A116" s="7">
        <v>42846</v>
      </c>
      <c r="B116" s="2">
        <v>27</v>
      </c>
      <c r="C116" s="2">
        <v>0.74</v>
      </c>
    </row>
    <row r="117" spans="1:3">
      <c r="A117" s="7">
        <v>42847</v>
      </c>
      <c r="B117" s="2">
        <v>25</v>
      </c>
      <c r="C117" s="2">
        <v>0.77</v>
      </c>
    </row>
    <row r="118" spans="1:3">
      <c r="A118" s="7">
        <v>42848</v>
      </c>
      <c r="B118" s="2">
        <v>26</v>
      </c>
      <c r="C118" s="2">
        <v>0.77</v>
      </c>
    </row>
    <row r="119" spans="1:3">
      <c r="A119" s="7">
        <v>42849</v>
      </c>
      <c r="B119" s="2">
        <v>27</v>
      </c>
      <c r="C119" s="2">
        <v>0.69</v>
      </c>
    </row>
    <row r="120" spans="1:3">
      <c r="A120" s="7">
        <v>42850</v>
      </c>
      <c r="B120" s="2">
        <v>27</v>
      </c>
      <c r="C120" s="2">
        <v>0.71</v>
      </c>
    </row>
    <row r="121" spans="1:3">
      <c r="A121" s="7">
        <v>42851</v>
      </c>
      <c r="B121" s="2">
        <v>25</v>
      </c>
      <c r="C121" s="2">
        <v>0.8</v>
      </c>
    </row>
    <row r="122" spans="1:3">
      <c r="A122" s="7">
        <v>42852</v>
      </c>
      <c r="B122" s="2">
        <v>25</v>
      </c>
      <c r="C122" s="2">
        <v>0.77</v>
      </c>
    </row>
    <row r="123" spans="1:3">
      <c r="A123" s="7">
        <v>42853</v>
      </c>
      <c r="B123" s="2">
        <v>26</v>
      </c>
      <c r="C123" s="2">
        <v>0.74</v>
      </c>
    </row>
    <row r="124" spans="1:3">
      <c r="A124" s="7">
        <v>42854</v>
      </c>
      <c r="B124" s="2">
        <v>27</v>
      </c>
      <c r="C124" s="2">
        <v>0.71</v>
      </c>
    </row>
    <row r="125" spans="1:3">
      <c r="A125" s="7">
        <v>42855</v>
      </c>
      <c r="B125" s="2">
        <v>27</v>
      </c>
      <c r="C125" s="2">
        <v>0.74</v>
      </c>
    </row>
    <row r="126" spans="1:3">
      <c r="A126" s="7">
        <v>42856</v>
      </c>
      <c r="B126" s="2">
        <v>29</v>
      </c>
      <c r="C126" s="2">
        <v>0.65</v>
      </c>
    </row>
    <row r="127" spans="1:3">
      <c r="A127" s="7">
        <v>42857</v>
      </c>
      <c r="B127" s="2">
        <v>29</v>
      </c>
      <c r="C127" s="2">
        <v>0.69</v>
      </c>
    </row>
    <row r="128" spans="1:3">
      <c r="A128" s="7">
        <v>42858</v>
      </c>
      <c r="B128" s="2">
        <v>30</v>
      </c>
      <c r="C128" s="2">
        <v>0.63</v>
      </c>
    </row>
    <row r="129" spans="1:3">
      <c r="A129" s="7">
        <v>42859</v>
      </c>
      <c r="B129" s="2">
        <v>31</v>
      </c>
      <c r="C129" s="2">
        <v>0.63</v>
      </c>
    </row>
    <row r="130" spans="1:3">
      <c r="A130" s="7">
        <v>42860</v>
      </c>
      <c r="B130" s="2">
        <v>28</v>
      </c>
      <c r="C130" s="2">
        <v>0.71</v>
      </c>
    </row>
    <row r="131" spans="1:3">
      <c r="A131" s="7">
        <v>42861</v>
      </c>
      <c r="B131" s="2">
        <v>29</v>
      </c>
      <c r="C131" s="2">
        <v>0.67</v>
      </c>
    </row>
    <row r="132" spans="1:3">
      <c r="A132" s="7">
        <v>42862</v>
      </c>
      <c r="B132" s="2">
        <v>29</v>
      </c>
      <c r="C132" s="2">
        <v>0.65</v>
      </c>
    </row>
    <row r="133" spans="1:3">
      <c r="A133" s="7">
        <v>42863</v>
      </c>
      <c r="B133" s="2">
        <v>30</v>
      </c>
      <c r="C133" s="2">
        <v>0.67</v>
      </c>
    </row>
    <row r="134" spans="1:3">
      <c r="A134" s="7">
        <v>42864</v>
      </c>
      <c r="B134" s="2">
        <v>31</v>
      </c>
      <c r="C134" s="2">
        <v>0.63</v>
      </c>
    </row>
    <row r="135" spans="1:3">
      <c r="A135" s="7">
        <v>42865</v>
      </c>
      <c r="B135" s="2">
        <v>28</v>
      </c>
      <c r="C135" s="2">
        <v>0.69</v>
      </c>
    </row>
    <row r="136" spans="1:3">
      <c r="A136" s="7">
        <v>42866</v>
      </c>
      <c r="B136" s="2">
        <v>29</v>
      </c>
      <c r="C136" s="2">
        <v>0.67</v>
      </c>
    </row>
    <row r="137" spans="1:3">
      <c r="A137" s="7">
        <v>42867</v>
      </c>
      <c r="B137" s="2">
        <v>29</v>
      </c>
      <c r="C137" s="2">
        <v>0.67</v>
      </c>
    </row>
    <row r="138" spans="1:3">
      <c r="A138" s="7">
        <v>42868</v>
      </c>
      <c r="B138" s="2">
        <v>30</v>
      </c>
      <c r="C138" s="2">
        <v>0.65</v>
      </c>
    </row>
    <row r="139" spans="1:3">
      <c r="A139" s="7">
        <v>42869</v>
      </c>
      <c r="B139" s="2">
        <v>31</v>
      </c>
      <c r="C139" s="2">
        <v>0.63</v>
      </c>
    </row>
    <row r="140" spans="1:3">
      <c r="A140" s="7">
        <v>42870</v>
      </c>
      <c r="B140" s="2">
        <v>28</v>
      </c>
      <c r="C140" s="2">
        <v>0.69</v>
      </c>
    </row>
    <row r="141" spans="1:3">
      <c r="A141" s="7">
        <v>42871</v>
      </c>
      <c r="B141" s="2">
        <v>29</v>
      </c>
      <c r="C141" s="2">
        <v>0.67</v>
      </c>
    </row>
    <row r="142" spans="1:3">
      <c r="A142" s="7">
        <v>42872</v>
      </c>
      <c r="B142" s="2">
        <v>29</v>
      </c>
      <c r="C142" s="2">
        <v>0.67</v>
      </c>
    </row>
    <row r="143" spans="1:3">
      <c r="A143" s="7">
        <v>42873</v>
      </c>
      <c r="B143" s="2">
        <v>30</v>
      </c>
      <c r="C143" s="2">
        <v>0.67</v>
      </c>
    </row>
    <row r="144" spans="1:3">
      <c r="A144" s="7">
        <v>42874</v>
      </c>
      <c r="B144" s="2">
        <v>31</v>
      </c>
      <c r="C144" s="2">
        <v>0.61</v>
      </c>
    </row>
    <row r="145" spans="1:3">
      <c r="A145" s="7">
        <v>42875</v>
      </c>
      <c r="B145" s="2">
        <v>28</v>
      </c>
      <c r="C145" s="2">
        <v>0.67</v>
      </c>
    </row>
    <row r="146" spans="1:3">
      <c r="A146" s="7">
        <v>42876</v>
      </c>
      <c r="B146" s="2">
        <v>29</v>
      </c>
      <c r="C146" s="2">
        <v>0.69</v>
      </c>
    </row>
    <row r="147" spans="1:3">
      <c r="A147" s="7">
        <v>42877</v>
      </c>
      <c r="B147" s="2">
        <v>30</v>
      </c>
      <c r="C147" s="2">
        <v>0.67</v>
      </c>
    </row>
    <row r="148" spans="1:3">
      <c r="A148" s="7">
        <v>42878</v>
      </c>
      <c r="B148" s="2">
        <v>31</v>
      </c>
      <c r="C148" s="2">
        <v>0.63</v>
      </c>
    </row>
    <row r="149" spans="1:3">
      <c r="A149" s="7">
        <v>42879</v>
      </c>
      <c r="B149" s="2">
        <v>28</v>
      </c>
      <c r="C149" s="2">
        <v>0.69</v>
      </c>
    </row>
    <row r="150" spans="1:3">
      <c r="A150" s="7">
        <v>42880</v>
      </c>
      <c r="B150" s="2">
        <v>29</v>
      </c>
      <c r="C150" s="2">
        <v>0.69</v>
      </c>
    </row>
    <row r="151" spans="1:3">
      <c r="A151" s="7">
        <v>42881</v>
      </c>
      <c r="B151" s="2">
        <v>30</v>
      </c>
      <c r="C151" s="2">
        <v>0.67</v>
      </c>
    </row>
    <row r="152" spans="1:3">
      <c r="A152" s="7">
        <v>42882</v>
      </c>
      <c r="B152" s="2">
        <v>31</v>
      </c>
      <c r="C152" s="2">
        <v>0.63</v>
      </c>
    </row>
    <row r="153" spans="1:3">
      <c r="A153" s="7">
        <v>42883</v>
      </c>
      <c r="B153" s="2">
        <v>29</v>
      </c>
      <c r="C153" s="2">
        <v>0.65</v>
      </c>
    </row>
    <row r="154" spans="1:3">
      <c r="A154" s="7">
        <v>42884</v>
      </c>
      <c r="B154" s="2">
        <v>29</v>
      </c>
      <c r="C154" s="2">
        <v>0.65</v>
      </c>
    </row>
    <row r="155" spans="1:3">
      <c r="A155" s="7">
        <v>42885</v>
      </c>
      <c r="B155" s="2">
        <v>30</v>
      </c>
      <c r="C155" s="2">
        <v>0.67</v>
      </c>
    </row>
    <row r="156" spans="1:3">
      <c r="A156" s="7">
        <v>42886</v>
      </c>
      <c r="B156" s="2">
        <v>31</v>
      </c>
      <c r="C156" s="2">
        <v>0.65</v>
      </c>
    </row>
    <row r="157" spans="1:3">
      <c r="A157" s="7">
        <v>42887</v>
      </c>
      <c r="B157" s="2">
        <v>31</v>
      </c>
      <c r="C157" s="2">
        <v>0.65</v>
      </c>
    </row>
    <row r="158" spans="1:3">
      <c r="A158" s="7">
        <v>42888</v>
      </c>
      <c r="B158" s="2">
        <v>33</v>
      </c>
      <c r="C158" s="2">
        <v>0.59</v>
      </c>
    </row>
    <row r="159" spans="1:3">
      <c r="A159" s="7">
        <v>42889</v>
      </c>
      <c r="B159" s="2">
        <v>35</v>
      </c>
      <c r="C159" s="2">
        <v>0.56000000000000005</v>
      </c>
    </row>
    <row r="160" spans="1:3">
      <c r="A160" s="7">
        <v>42890</v>
      </c>
      <c r="B160" s="2">
        <v>38</v>
      </c>
      <c r="C160" s="2">
        <v>0.51</v>
      </c>
    </row>
    <row r="161" spans="1:3">
      <c r="A161" s="7">
        <v>42891</v>
      </c>
      <c r="B161" s="2">
        <v>32</v>
      </c>
      <c r="C161" s="2">
        <v>0.59</v>
      </c>
    </row>
    <row r="162" spans="1:3">
      <c r="A162" s="7">
        <v>42892</v>
      </c>
      <c r="B162" s="2">
        <v>34</v>
      </c>
      <c r="C162" s="2">
        <v>0.56000000000000005</v>
      </c>
    </row>
    <row r="163" spans="1:3">
      <c r="A163" s="7">
        <v>42893</v>
      </c>
      <c r="B163" s="2">
        <v>36</v>
      </c>
      <c r="C163" s="2">
        <v>0.56000000000000005</v>
      </c>
    </row>
    <row r="164" spans="1:3">
      <c r="A164" s="7">
        <v>42894</v>
      </c>
      <c r="B164" s="2">
        <v>39</v>
      </c>
      <c r="C164" s="2">
        <v>0.5</v>
      </c>
    </row>
    <row r="165" spans="1:3">
      <c r="A165" s="7">
        <v>42895</v>
      </c>
      <c r="B165" s="2">
        <v>32</v>
      </c>
      <c r="C165" s="2">
        <v>0.61</v>
      </c>
    </row>
    <row r="166" spans="1:3">
      <c r="A166" s="7">
        <v>42896</v>
      </c>
      <c r="B166" s="2">
        <v>35</v>
      </c>
      <c r="C166" s="2">
        <v>0.54</v>
      </c>
    </row>
    <row r="167" spans="1:3">
      <c r="A167" s="7">
        <v>42897</v>
      </c>
      <c r="B167" s="2">
        <v>36</v>
      </c>
      <c r="C167" s="2">
        <v>0.53</v>
      </c>
    </row>
    <row r="168" spans="1:3">
      <c r="A168" s="7">
        <v>42898</v>
      </c>
      <c r="B168" s="2">
        <v>40</v>
      </c>
      <c r="C168" s="2">
        <v>0.5</v>
      </c>
    </row>
    <row r="169" spans="1:3">
      <c r="A169" s="7">
        <v>42899</v>
      </c>
      <c r="B169" s="2">
        <v>32</v>
      </c>
      <c r="C169" s="2">
        <v>0.59</v>
      </c>
    </row>
    <row r="170" spans="1:3">
      <c r="A170" s="7">
        <v>42900</v>
      </c>
      <c r="B170" s="2">
        <v>35</v>
      </c>
      <c r="C170" s="2">
        <v>0.56999999999999995</v>
      </c>
    </row>
    <row r="171" spans="1:3">
      <c r="A171" s="7">
        <v>42901</v>
      </c>
      <c r="B171" s="2">
        <v>36</v>
      </c>
      <c r="C171" s="2">
        <v>0.56000000000000005</v>
      </c>
    </row>
    <row r="172" spans="1:3">
      <c r="A172" s="7">
        <v>42902</v>
      </c>
      <c r="B172" s="2">
        <v>41</v>
      </c>
      <c r="C172" s="2">
        <v>0.47</v>
      </c>
    </row>
    <row r="173" spans="1:3">
      <c r="A173" s="7">
        <v>42903</v>
      </c>
      <c r="B173" s="2">
        <v>31</v>
      </c>
      <c r="C173" s="2">
        <v>0.65</v>
      </c>
    </row>
    <row r="174" spans="1:3">
      <c r="A174" s="7">
        <v>42904</v>
      </c>
      <c r="B174" s="2">
        <v>32</v>
      </c>
      <c r="C174" s="2">
        <v>0.59</v>
      </c>
    </row>
    <row r="175" spans="1:3">
      <c r="A175" s="7">
        <v>42905</v>
      </c>
      <c r="B175" s="2">
        <v>35</v>
      </c>
      <c r="C175" s="2">
        <v>0.56000000000000005</v>
      </c>
    </row>
    <row r="176" spans="1:3">
      <c r="A176" s="7">
        <v>42906</v>
      </c>
      <c r="B176" s="2">
        <v>37</v>
      </c>
      <c r="C176" s="2">
        <v>0.54</v>
      </c>
    </row>
    <row r="177" spans="1:3">
      <c r="A177" s="7">
        <v>42907</v>
      </c>
      <c r="B177" s="2">
        <v>41</v>
      </c>
      <c r="C177" s="2">
        <v>0.47</v>
      </c>
    </row>
    <row r="178" spans="1:3">
      <c r="A178" s="7">
        <v>42908</v>
      </c>
      <c r="B178" s="2">
        <v>31</v>
      </c>
      <c r="C178" s="2">
        <v>0.65</v>
      </c>
    </row>
    <row r="179" spans="1:3">
      <c r="A179" s="7">
        <v>42909</v>
      </c>
      <c r="B179" s="2">
        <v>33</v>
      </c>
      <c r="C179" s="2">
        <v>0.61</v>
      </c>
    </row>
    <row r="180" spans="1:3">
      <c r="A180" s="7">
        <v>42910</v>
      </c>
      <c r="B180" s="2">
        <v>35</v>
      </c>
      <c r="C180" s="2">
        <v>0.56999999999999995</v>
      </c>
    </row>
    <row r="181" spans="1:3">
      <c r="A181" s="7">
        <v>42911</v>
      </c>
      <c r="B181" s="2">
        <v>37</v>
      </c>
      <c r="C181" s="2">
        <v>0.51</v>
      </c>
    </row>
    <row r="182" spans="1:3">
      <c r="A182" s="7">
        <v>42912</v>
      </c>
      <c r="B182" s="2">
        <v>42</v>
      </c>
      <c r="C182" s="2">
        <v>0.47</v>
      </c>
    </row>
    <row r="183" spans="1:3">
      <c r="A183" s="7">
        <v>42913</v>
      </c>
      <c r="B183" s="2">
        <v>31</v>
      </c>
      <c r="C183" s="2">
        <v>0.63</v>
      </c>
    </row>
    <row r="184" spans="1:3">
      <c r="A184" s="7">
        <v>42914</v>
      </c>
      <c r="B184" s="2">
        <v>33</v>
      </c>
      <c r="C184" s="2">
        <v>0.59</v>
      </c>
    </row>
    <row r="185" spans="1:3">
      <c r="A185" s="7">
        <v>42915</v>
      </c>
      <c r="B185" s="2">
        <v>35</v>
      </c>
      <c r="C185" s="2">
        <v>0.54</v>
      </c>
    </row>
    <row r="186" spans="1:3">
      <c r="A186" s="7">
        <v>42916</v>
      </c>
      <c r="B186" s="2">
        <v>38</v>
      </c>
      <c r="C186" s="2">
        <v>0.53</v>
      </c>
    </row>
    <row r="187" spans="1:3">
      <c r="A187" s="7">
        <v>42917</v>
      </c>
      <c r="B187" s="2">
        <v>43</v>
      </c>
      <c r="C187" s="2">
        <v>0.47</v>
      </c>
    </row>
    <row r="188" spans="1:3">
      <c r="A188" s="7">
        <v>42918</v>
      </c>
      <c r="B188" s="2">
        <v>38</v>
      </c>
      <c r="C188" s="2">
        <v>0.51</v>
      </c>
    </row>
    <row r="189" spans="1:3">
      <c r="A189" s="7">
        <v>42919</v>
      </c>
      <c r="B189" s="2">
        <v>35</v>
      </c>
      <c r="C189" s="2">
        <v>0.54</v>
      </c>
    </row>
    <row r="190" spans="1:3">
      <c r="A190" s="7">
        <v>42920</v>
      </c>
      <c r="B190" s="2">
        <v>34</v>
      </c>
      <c r="C190" s="2">
        <v>0.59</v>
      </c>
    </row>
    <row r="191" spans="1:3">
      <c r="A191" s="7">
        <v>42921</v>
      </c>
      <c r="B191" s="2">
        <v>32</v>
      </c>
      <c r="C191" s="2">
        <v>0.63</v>
      </c>
    </row>
    <row r="192" spans="1:3">
      <c r="A192" s="7">
        <v>42922</v>
      </c>
      <c r="B192" s="2">
        <v>39</v>
      </c>
      <c r="C192" s="2">
        <v>0.51</v>
      </c>
    </row>
    <row r="193" spans="1:3">
      <c r="A193" s="7">
        <v>42923</v>
      </c>
      <c r="B193" s="2">
        <v>35</v>
      </c>
      <c r="C193" s="2">
        <v>0.56999999999999995</v>
      </c>
    </row>
    <row r="194" spans="1:3">
      <c r="A194" s="7">
        <v>42924</v>
      </c>
      <c r="B194" s="2">
        <v>34</v>
      </c>
      <c r="C194" s="2">
        <v>0.56999999999999995</v>
      </c>
    </row>
    <row r="195" spans="1:3">
      <c r="A195" s="7">
        <v>42925</v>
      </c>
      <c r="B195" s="2">
        <v>33</v>
      </c>
      <c r="C195" s="2">
        <v>0.59</v>
      </c>
    </row>
    <row r="196" spans="1:3">
      <c r="A196" s="7">
        <v>42926</v>
      </c>
      <c r="B196" s="2">
        <v>40</v>
      </c>
      <c r="C196" s="2">
        <v>0.49</v>
      </c>
    </row>
    <row r="197" spans="1:3">
      <c r="A197" s="7">
        <v>42927</v>
      </c>
      <c r="B197" s="2">
        <v>35</v>
      </c>
      <c r="C197" s="2">
        <v>0.54</v>
      </c>
    </row>
    <row r="198" spans="1:3">
      <c r="A198" s="7">
        <v>42928</v>
      </c>
      <c r="B198" s="2">
        <v>34</v>
      </c>
      <c r="C198" s="2">
        <v>0.56000000000000005</v>
      </c>
    </row>
    <row r="199" spans="1:3">
      <c r="A199" s="7">
        <v>42929</v>
      </c>
      <c r="B199" s="2">
        <v>33</v>
      </c>
      <c r="C199" s="2">
        <v>0.61</v>
      </c>
    </row>
    <row r="200" spans="1:3">
      <c r="A200" s="7">
        <v>42930</v>
      </c>
      <c r="B200" s="2">
        <v>40</v>
      </c>
      <c r="C200" s="2">
        <v>0.5</v>
      </c>
    </row>
    <row r="201" spans="1:3">
      <c r="A201" s="7">
        <v>42931</v>
      </c>
      <c r="B201" s="2">
        <v>35</v>
      </c>
      <c r="C201" s="2">
        <v>0.54</v>
      </c>
    </row>
    <row r="202" spans="1:3">
      <c r="A202" s="7">
        <v>42932</v>
      </c>
      <c r="B202" s="2">
        <v>34</v>
      </c>
      <c r="C202" s="2">
        <v>0.59</v>
      </c>
    </row>
    <row r="203" spans="1:3">
      <c r="A203" s="7">
        <v>42933</v>
      </c>
      <c r="B203" s="2">
        <v>33</v>
      </c>
      <c r="C203" s="2">
        <v>0.56999999999999995</v>
      </c>
    </row>
    <row r="204" spans="1:3">
      <c r="A204" s="7">
        <v>42934</v>
      </c>
      <c r="B204" s="2">
        <v>41</v>
      </c>
      <c r="C204" s="2">
        <v>0.47</v>
      </c>
    </row>
    <row r="205" spans="1:3">
      <c r="A205" s="7">
        <v>42935</v>
      </c>
      <c r="B205" s="2">
        <v>36</v>
      </c>
      <c r="C205" s="2">
        <v>0.56000000000000005</v>
      </c>
    </row>
    <row r="206" spans="1:3">
      <c r="A206" s="7">
        <v>42936</v>
      </c>
      <c r="B206" s="2">
        <v>35</v>
      </c>
      <c r="C206" s="2">
        <v>0.56999999999999995</v>
      </c>
    </row>
    <row r="207" spans="1:3">
      <c r="A207" s="7">
        <v>42937</v>
      </c>
      <c r="B207" s="2">
        <v>33</v>
      </c>
      <c r="C207" s="2">
        <v>0.56999999999999995</v>
      </c>
    </row>
    <row r="208" spans="1:3">
      <c r="A208" s="7">
        <v>42938</v>
      </c>
      <c r="B208" s="2">
        <v>42</v>
      </c>
      <c r="C208" s="2">
        <v>0.47</v>
      </c>
    </row>
    <row r="209" spans="1:3">
      <c r="A209" s="7">
        <v>42939</v>
      </c>
      <c r="B209" s="2">
        <v>37</v>
      </c>
      <c r="C209" s="2">
        <v>0.51</v>
      </c>
    </row>
    <row r="210" spans="1:3">
      <c r="A210" s="7">
        <v>42940</v>
      </c>
      <c r="B210" s="2">
        <v>35</v>
      </c>
      <c r="C210" s="2">
        <v>0.56999999999999995</v>
      </c>
    </row>
    <row r="211" spans="1:3">
      <c r="A211" s="7">
        <v>42941</v>
      </c>
      <c r="B211" s="2">
        <v>33</v>
      </c>
      <c r="C211" s="2">
        <v>0.56999999999999995</v>
      </c>
    </row>
    <row r="212" spans="1:3">
      <c r="A212" s="7">
        <v>42942</v>
      </c>
      <c r="B212" s="2">
        <v>32</v>
      </c>
      <c r="C212" s="2">
        <v>0.59</v>
      </c>
    </row>
    <row r="213" spans="1:3">
      <c r="A213" s="7">
        <v>42943</v>
      </c>
      <c r="B213" s="2">
        <v>43</v>
      </c>
      <c r="C213" s="2">
        <v>0.47</v>
      </c>
    </row>
    <row r="214" spans="1:3">
      <c r="A214" s="7">
        <v>42944</v>
      </c>
      <c r="B214" s="2">
        <v>38</v>
      </c>
      <c r="C214" s="2">
        <v>0.51</v>
      </c>
    </row>
    <row r="215" spans="1:3">
      <c r="A215" s="7">
        <v>42945</v>
      </c>
      <c r="B215" s="2">
        <v>35</v>
      </c>
      <c r="C215" s="2">
        <v>0.56999999999999995</v>
      </c>
    </row>
    <row r="216" spans="1:3">
      <c r="A216" s="7">
        <v>42946</v>
      </c>
      <c r="B216" s="2">
        <v>34</v>
      </c>
      <c r="C216" s="2">
        <v>0.59</v>
      </c>
    </row>
    <row r="217" spans="1:3">
      <c r="A217" s="7">
        <v>42947</v>
      </c>
      <c r="B217" s="2">
        <v>32</v>
      </c>
      <c r="C217" s="2">
        <v>0.61</v>
      </c>
    </row>
    <row r="218" spans="1:3">
      <c r="A218" s="7">
        <v>42948</v>
      </c>
      <c r="B218" s="2">
        <v>32</v>
      </c>
      <c r="C218" s="2">
        <v>0.63</v>
      </c>
    </row>
    <row r="219" spans="1:3">
      <c r="A219" s="7">
        <v>42949</v>
      </c>
      <c r="B219" s="2">
        <v>31</v>
      </c>
      <c r="C219" s="2">
        <v>0.63</v>
      </c>
    </row>
    <row r="220" spans="1:3">
      <c r="A220" s="7">
        <v>42950</v>
      </c>
      <c r="B220" s="2">
        <v>30</v>
      </c>
      <c r="C220" s="2">
        <v>0.63</v>
      </c>
    </row>
    <row r="221" spans="1:3">
      <c r="A221" s="7">
        <v>42951</v>
      </c>
      <c r="B221" s="2">
        <v>29</v>
      </c>
      <c r="C221" s="2">
        <v>0.69</v>
      </c>
    </row>
    <row r="222" spans="1:3">
      <c r="A222" s="7">
        <v>42952</v>
      </c>
      <c r="B222" s="2">
        <v>32</v>
      </c>
      <c r="C222" s="2">
        <v>0.61</v>
      </c>
    </row>
    <row r="223" spans="1:3">
      <c r="A223" s="7">
        <v>42953</v>
      </c>
      <c r="B223" s="2">
        <v>31</v>
      </c>
      <c r="C223" s="2">
        <v>0.61</v>
      </c>
    </row>
    <row r="224" spans="1:3">
      <c r="A224" s="7">
        <v>42954</v>
      </c>
      <c r="B224" s="2">
        <v>30</v>
      </c>
      <c r="C224" s="2">
        <v>0.67</v>
      </c>
    </row>
    <row r="225" spans="1:3">
      <c r="A225" s="7">
        <v>42955</v>
      </c>
      <c r="B225" s="2">
        <v>29</v>
      </c>
      <c r="C225" s="2">
        <v>0.65</v>
      </c>
    </row>
    <row r="226" spans="1:3">
      <c r="A226" s="7">
        <v>42956</v>
      </c>
      <c r="B226" s="2">
        <v>32</v>
      </c>
      <c r="C226" s="2">
        <v>0.63</v>
      </c>
    </row>
    <row r="227" spans="1:3">
      <c r="A227" s="7">
        <v>42957</v>
      </c>
      <c r="B227" s="2">
        <v>31</v>
      </c>
      <c r="C227" s="2">
        <v>0.65</v>
      </c>
    </row>
    <row r="228" spans="1:3">
      <c r="A228" s="7">
        <v>42958</v>
      </c>
      <c r="B228" s="2">
        <v>30</v>
      </c>
      <c r="C228" s="2">
        <v>0.67</v>
      </c>
    </row>
    <row r="229" spans="1:3">
      <c r="A229" s="7">
        <v>42959</v>
      </c>
      <c r="B229" s="2">
        <v>29</v>
      </c>
      <c r="C229" s="2">
        <v>0.65</v>
      </c>
    </row>
    <row r="230" spans="1:3">
      <c r="A230" s="7">
        <v>42960</v>
      </c>
      <c r="B230" s="2">
        <v>29</v>
      </c>
      <c r="C230" s="2">
        <v>0.65</v>
      </c>
    </row>
    <row r="231" spans="1:3">
      <c r="A231" s="7">
        <v>42961</v>
      </c>
      <c r="B231" s="2">
        <v>32</v>
      </c>
      <c r="C231" s="2">
        <v>0.59</v>
      </c>
    </row>
    <row r="232" spans="1:3">
      <c r="A232" s="7">
        <v>42962</v>
      </c>
      <c r="B232" s="2">
        <v>31</v>
      </c>
      <c r="C232" s="2">
        <v>0.63</v>
      </c>
    </row>
    <row r="233" spans="1:3">
      <c r="A233" s="7">
        <v>42963</v>
      </c>
      <c r="B233" s="2">
        <v>30</v>
      </c>
      <c r="C233" s="2">
        <v>0.63</v>
      </c>
    </row>
    <row r="234" spans="1:3">
      <c r="A234" s="7">
        <v>42964</v>
      </c>
      <c r="B234" s="2">
        <v>30</v>
      </c>
      <c r="C234" s="2">
        <v>0.67</v>
      </c>
    </row>
    <row r="235" spans="1:3">
      <c r="A235" s="7">
        <v>42965</v>
      </c>
      <c r="B235" s="2">
        <v>29</v>
      </c>
      <c r="C235" s="2">
        <v>0.69</v>
      </c>
    </row>
    <row r="236" spans="1:3">
      <c r="A236" s="7">
        <v>42966</v>
      </c>
      <c r="B236" s="2">
        <v>32</v>
      </c>
      <c r="C236" s="2">
        <v>0.61</v>
      </c>
    </row>
    <row r="237" spans="1:3">
      <c r="A237" s="7">
        <v>42967</v>
      </c>
      <c r="B237" s="2">
        <v>31</v>
      </c>
      <c r="C237" s="2">
        <v>0.65</v>
      </c>
    </row>
    <row r="238" spans="1:3">
      <c r="A238" s="7">
        <v>42968</v>
      </c>
      <c r="B238" s="2">
        <v>30</v>
      </c>
      <c r="C238" s="2">
        <v>0.65</v>
      </c>
    </row>
    <row r="239" spans="1:3">
      <c r="A239" s="7">
        <v>42969</v>
      </c>
      <c r="B239" s="2">
        <v>30</v>
      </c>
      <c r="C239" s="2">
        <v>0.63</v>
      </c>
    </row>
    <row r="240" spans="1:3">
      <c r="A240" s="7">
        <v>42970</v>
      </c>
      <c r="B240" s="2">
        <v>29</v>
      </c>
      <c r="C240" s="2">
        <v>0.67</v>
      </c>
    </row>
    <row r="241" spans="1:3">
      <c r="A241" s="7">
        <v>42971</v>
      </c>
      <c r="B241" s="2">
        <v>32</v>
      </c>
      <c r="C241" s="2">
        <v>0.59</v>
      </c>
    </row>
    <row r="242" spans="1:3">
      <c r="A242" s="7">
        <v>42972</v>
      </c>
      <c r="B242" s="2">
        <v>30</v>
      </c>
      <c r="C242" s="2">
        <v>0.63</v>
      </c>
    </row>
    <row r="243" spans="1:3">
      <c r="A243" s="7">
        <v>42973</v>
      </c>
      <c r="B243" s="2">
        <v>30</v>
      </c>
      <c r="C243" s="2">
        <v>0.63</v>
      </c>
    </row>
    <row r="244" spans="1:3">
      <c r="A244" s="7">
        <v>42974</v>
      </c>
      <c r="B244" s="2">
        <v>29</v>
      </c>
      <c r="C244" s="2">
        <v>0.65</v>
      </c>
    </row>
    <row r="245" spans="1:3">
      <c r="A245" s="7">
        <v>42975</v>
      </c>
      <c r="B245" s="2">
        <v>32</v>
      </c>
      <c r="C245" s="2">
        <v>0.63</v>
      </c>
    </row>
    <row r="246" spans="1:3">
      <c r="A246" s="7">
        <v>42976</v>
      </c>
      <c r="B246" s="2">
        <v>30</v>
      </c>
      <c r="C246" s="2">
        <v>0.65</v>
      </c>
    </row>
    <row r="247" spans="1:3">
      <c r="A247" s="7">
        <v>42977</v>
      </c>
      <c r="B247" s="2">
        <v>30</v>
      </c>
      <c r="C247" s="2">
        <v>0.63</v>
      </c>
    </row>
    <row r="248" spans="1:3">
      <c r="A248" s="7">
        <v>42978</v>
      </c>
      <c r="B248" s="2">
        <v>29</v>
      </c>
      <c r="C248" s="2">
        <v>0.69</v>
      </c>
    </row>
    <row r="249" spans="1:3">
      <c r="A249" s="7">
        <v>42979</v>
      </c>
      <c r="B249" s="2">
        <v>29</v>
      </c>
      <c r="C249" s="2">
        <v>0.69</v>
      </c>
    </row>
    <row r="250" spans="1:3">
      <c r="A250" s="7">
        <v>42980</v>
      </c>
      <c r="B250" s="2">
        <v>28</v>
      </c>
      <c r="C250" s="2">
        <v>0.69</v>
      </c>
    </row>
    <row r="251" spans="1:3">
      <c r="A251" s="7">
        <v>42981</v>
      </c>
      <c r="B251" s="2">
        <v>27</v>
      </c>
      <c r="C251" s="2">
        <v>0.69</v>
      </c>
    </row>
    <row r="252" spans="1:3">
      <c r="A252" s="7">
        <v>42982</v>
      </c>
      <c r="B252" s="2">
        <v>26</v>
      </c>
      <c r="C252" s="2">
        <v>0.74</v>
      </c>
    </row>
    <row r="253" spans="1:3">
      <c r="A253" s="7">
        <v>42983</v>
      </c>
      <c r="B253" s="2">
        <v>26</v>
      </c>
      <c r="C253" s="2">
        <v>0.71</v>
      </c>
    </row>
    <row r="254" spans="1:3">
      <c r="A254" s="7">
        <v>42984</v>
      </c>
      <c r="B254" s="2">
        <v>29</v>
      </c>
      <c r="C254" s="2">
        <v>0.69</v>
      </c>
    </row>
    <row r="255" spans="1:3">
      <c r="A255" s="7">
        <v>42985</v>
      </c>
      <c r="B255" s="2">
        <v>28</v>
      </c>
      <c r="C255" s="2">
        <v>0.67</v>
      </c>
    </row>
    <row r="256" spans="1:3">
      <c r="A256" s="7">
        <v>42986</v>
      </c>
      <c r="B256" s="2">
        <v>27</v>
      </c>
      <c r="C256" s="2">
        <v>0.71</v>
      </c>
    </row>
    <row r="257" spans="1:3">
      <c r="A257" s="7">
        <v>42987</v>
      </c>
      <c r="B257" s="2">
        <v>26</v>
      </c>
      <c r="C257" s="2">
        <v>0.77</v>
      </c>
    </row>
    <row r="258" spans="1:3">
      <c r="A258" s="7">
        <v>42988</v>
      </c>
      <c r="B258" s="2">
        <v>26</v>
      </c>
      <c r="C258" s="2">
        <v>0.74</v>
      </c>
    </row>
    <row r="259" spans="1:3">
      <c r="A259" s="7">
        <v>42989</v>
      </c>
      <c r="B259" s="2">
        <v>28</v>
      </c>
      <c r="C259" s="2">
        <v>0.69</v>
      </c>
    </row>
    <row r="260" spans="1:3">
      <c r="A260" s="7">
        <v>42990</v>
      </c>
      <c r="B260" s="2">
        <v>27</v>
      </c>
      <c r="C260" s="2">
        <v>0.71</v>
      </c>
    </row>
    <row r="261" spans="1:3">
      <c r="A261" s="7">
        <v>42991</v>
      </c>
      <c r="B261" s="2">
        <v>26</v>
      </c>
      <c r="C261" s="2">
        <v>0.71</v>
      </c>
    </row>
    <row r="262" spans="1:3">
      <c r="A262" s="7">
        <v>42992</v>
      </c>
      <c r="B262" s="2">
        <v>26</v>
      </c>
      <c r="C262" s="2">
        <v>0.71</v>
      </c>
    </row>
    <row r="263" spans="1:3">
      <c r="A263" s="7">
        <v>42993</v>
      </c>
      <c r="B263" s="2">
        <v>28</v>
      </c>
      <c r="C263" s="2">
        <v>0.67</v>
      </c>
    </row>
    <row r="264" spans="1:3">
      <c r="A264" s="7">
        <v>42994</v>
      </c>
      <c r="B264" s="2">
        <v>27</v>
      </c>
      <c r="C264" s="2">
        <v>0.69</v>
      </c>
    </row>
    <row r="265" spans="1:3">
      <c r="A265" s="7">
        <v>42995</v>
      </c>
      <c r="B265" s="2">
        <v>26</v>
      </c>
      <c r="C265" s="2">
        <v>0.71</v>
      </c>
    </row>
    <row r="266" spans="1:3">
      <c r="A266" s="7">
        <v>42996</v>
      </c>
      <c r="B266" s="2">
        <v>26</v>
      </c>
      <c r="C266" s="2">
        <v>0.71</v>
      </c>
    </row>
    <row r="267" spans="1:3">
      <c r="A267" s="7">
        <v>42997</v>
      </c>
      <c r="B267" s="2">
        <v>28</v>
      </c>
      <c r="C267" s="2">
        <v>0.67</v>
      </c>
    </row>
    <row r="268" spans="1:3">
      <c r="A268" s="7">
        <v>42998</v>
      </c>
      <c r="B268" s="2">
        <v>27</v>
      </c>
      <c r="C268" s="2">
        <v>0.69</v>
      </c>
    </row>
    <row r="269" spans="1:3">
      <c r="A269" s="7">
        <v>42999</v>
      </c>
      <c r="B269" s="2">
        <v>26</v>
      </c>
      <c r="C269" s="2">
        <v>0.71</v>
      </c>
    </row>
    <row r="270" spans="1:3">
      <c r="A270" s="7">
        <v>43000</v>
      </c>
      <c r="B270" s="2">
        <v>26</v>
      </c>
      <c r="C270" s="2">
        <v>0.74</v>
      </c>
    </row>
    <row r="271" spans="1:3">
      <c r="A271" s="7">
        <v>43001</v>
      </c>
      <c r="B271" s="2">
        <v>28</v>
      </c>
      <c r="C271" s="2">
        <v>0.71</v>
      </c>
    </row>
    <row r="272" spans="1:3">
      <c r="A272" s="7">
        <v>43002</v>
      </c>
      <c r="B272" s="2">
        <v>28</v>
      </c>
      <c r="C272" s="2">
        <v>0.71</v>
      </c>
    </row>
    <row r="273" spans="1:3">
      <c r="A273" s="7">
        <v>43003</v>
      </c>
      <c r="B273" s="2">
        <v>27</v>
      </c>
      <c r="C273" s="2">
        <v>0.71</v>
      </c>
    </row>
    <row r="274" spans="1:3">
      <c r="A274" s="7">
        <v>43004</v>
      </c>
      <c r="B274" s="2">
        <v>26</v>
      </c>
      <c r="C274" s="2">
        <v>0.77</v>
      </c>
    </row>
    <row r="275" spans="1:3">
      <c r="A275" s="7">
        <v>43005</v>
      </c>
      <c r="B275" s="2">
        <v>29</v>
      </c>
      <c r="C275" s="2">
        <v>0.67</v>
      </c>
    </row>
    <row r="276" spans="1:3">
      <c r="A276" s="7">
        <v>43006</v>
      </c>
      <c r="B276" s="2">
        <v>28</v>
      </c>
      <c r="C276" s="2">
        <v>0.69</v>
      </c>
    </row>
    <row r="277" spans="1:3">
      <c r="A277" s="7">
        <v>43007</v>
      </c>
      <c r="B277" s="2">
        <v>27</v>
      </c>
      <c r="C277" s="2">
        <v>0.71</v>
      </c>
    </row>
    <row r="278" spans="1:3">
      <c r="A278" s="7">
        <v>43008</v>
      </c>
      <c r="B278" s="2">
        <v>26</v>
      </c>
      <c r="C278" s="2">
        <v>0.74</v>
      </c>
    </row>
    <row r="279" spans="1:3">
      <c r="A279" s="7">
        <v>43009</v>
      </c>
      <c r="B279" s="2">
        <v>25</v>
      </c>
      <c r="C279" s="2">
        <v>0.8</v>
      </c>
    </row>
    <row r="280" spans="1:3">
      <c r="A280" s="7">
        <v>43010</v>
      </c>
      <c r="B280" s="2">
        <v>25</v>
      </c>
      <c r="C280" s="2">
        <v>0.74</v>
      </c>
    </row>
    <row r="281" spans="1:3">
      <c r="A281" s="7">
        <v>43011</v>
      </c>
      <c r="B281" s="2">
        <v>24</v>
      </c>
      <c r="C281" s="2">
        <v>0.8</v>
      </c>
    </row>
    <row r="282" spans="1:3">
      <c r="A282" s="7">
        <v>43012</v>
      </c>
      <c r="B282" s="2">
        <v>24</v>
      </c>
      <c r="C282" s="2">
        <v>0.77</v>
      </c>
    </row>
    <row r="283" spans="1:3">
      <c r="A283" s="7">
        <v>43013</v>
      </c>
      <c r="B283" s="2">
        <v>25</v>
      </c>
      <c r="C283" s="2">
        <v>0.8</v>
      </c>
    </row>
    <row r="284" spans="1:3">
      <c r="A284" s="7">
        <v>43014</v>
      </c>
      <c r="B284" s="2">
        <v>25</v>
      </c>
      <c r="C284" s="2">
        <v>0.74</v>
      </c>
    </row>
    <row r="285" spans="1:3">
      <c r="A285" s="7">
        <v>43015</v>
      </c>
      <c r="B285" s="2">
        <v>25</v>
      </c>
      <c r="C285" s="2">
        <v>0.8</v>
      </c>
    </row>
    <row r="286" spans="1:3">
      <c r="A286" s="7">
        <v>43016</v>
      </c>
      <c r="B286" s="2">
        <v>24</v>
      </c>
      <c r="C286" s="2">
        <v>0.8</v>
      </c>
    </row>
    <row r="287" spans="1:3">
      <c r="A287" s="7">
        <v>43017</v>
      </c>
      <c r="B287" s="2">
        <v>25</v>
      </c>
      <c r="C287" s="2">
        <v>0.74</v>
      </c>
    </row>
    <row r="288" spans="1:3">
      <c r="A288" s="7">
        <v>43018</v>
      </c>
      <c r="B288" s="2">
        <v>25</v>
      </c>
      <c r="C288" s="2">
        <v>0.74</v>
      </c>
    </row>
    <row r="289" spans="1:3">
      <c r="A289" s="7">
        <v>43019</v>
      </c>
      <c r="B289" s="2">
        <v>25</v>
      </c>
      <c r="C289" s="2">
        <v>0.77</v>
      </c>
    </row>
    <row r="290" spans="1:3">
      <c r="A290" s="7">
        <v>43020</v>
      </c>
      <c r="B290" s="2">
        <v>24</v>
      </c>
      <c r="C290" s="2">
        <v>0.77</v>
      </c>
    </row>
    <row r="291" spans="1:3">
      <c r="A291" s="7">
        <v>43021</v>
      </c>
      <c r="B291" s="2">
        <v>25</v>
      </c>
      <c r="C291" s="2">
        <v>0.8</v>
      </c>
    </row>
    <row r="292" spans="1:3">
      <c r="A292" s="7">
        <v>43022</v>
      </c>
      <c r="B292" s="2">
        <v>25</v>
      </c>
      <c r="C292" s="2">
        <v>0.74</v>
      </c>
    </row>
    <row r="293" spans="1:3">
      <c r="A293" s="7">
        <v>43023</v>
      </c>
      <c r="B293" s="2">
        <v>25</v>
      </c>
      <c r="C293" s="2">
        <v>0.74</v>
      </c>
    </row>
    <row r="294" spans="1:3">
      <c r="A294" s="7">
        <v>43024</v>
      </c>
      <c r="B294" s="2">
        <v>24</v>
      </c>
      <c r="C294" s="2">
        <v>0.8</v>
      </c>
    </row>
    <row r="295" spans="1:3">
      <c r="A295" s="7">
        <v>43025</v>
      </c>
      <c r="B295" s="2">
        <v>25</v>
      </c>
      <c r="C295" s="2">
        <v>0.77</v>
      </c>
    </row>
    <row r="296" spans="1:3">
      <c r="A296" s="7">
        <v>43026</v>
      </c>
      <c r="B296" s="2">
        <v>25</v>
      </c>
      <c r="C296" s="2">
        <v>0.77</v>
      </c>
    </row>
    <row r="297" spans="1:3">
      <c r="A297" s="7">
        <v>43027</v>
      </c>
      <c r="B297" s="2">
        <v>25</v>
      </c>
      <c r="C297" s="2">
        <v>0.8</v>
      </c>
    </row>
    <row r="298" spans="1:3">
      <c r="A298" s="7">
        <v>43028</v>
      </c>
      <c r="B298" s="2">
        <v>24</v>
      </c>
      <c r="C298" s="2">
        <v>0.8</v>
      </c>
    </row>
    <row r="299" spans="1:3">
      <c r="A299" s="7">
        <v>43029</v>
      </c>
      <c r="B299" s="2">
        <v>24</v>
      </c>
      <c r="C299" s="2">
        <v>0.83</v>
      </c>
    </row>
    <row r="300" spans="1:3">
      <c r="A300" s="7">
        <v>43030</v>
      </c>
      <c r="B300" s="2">
        <v>25</v>
      </c>
      <c r="C300" s="2">
        <v>0.77</v>
      </c>
    </row>
    <row r="301" spans="1:3">
      <c r="A301" s="7">
        <v>43031</v>
      </c>
      <c r="B301" s="2">
        <v>25</v>
      </c>
      <c r="C301" s="2">
        <v>0.8</v>
      </c>
    </row>
    <row r="302" spans="1:3">
      <c r="A302" s="7">
        <v>43032</v>
      </c>
      <c r="B302" s="2">
        <v>25</v>
      </c>
      <c r="C302" s="2">
        <v>0.74</v>
      </c>
    </row>
    <row r="303" spans="1:3">
      <c r="A303" s="7">
        <v>43033</v>
      </c>
      <c r="B303" s="2">
        <v>24</v>
      </c>
      <c r="C303" s="2">
        <v>0.8</v>
      </c>
    </row>
    <row r="304" spans="1:3">
      <c r="A304" s="7">
        <v>43034</v>
      </c>
      <c r="B304" s="2">
        <v>24</v>
      </c>
      <c r="C304" s="2">
        <v>0.77</v>
      </c>
    </row>
    <row r="305" spans="1:3">
      <c r="A305" s="7">
        <v>43035</v>
      </c>
      <c r="B305" s="2">
        <v>26</v>
      </c>
      <c r="C305" s="2">
        <v>0.71</v>
      </c>
    </row>
    <row r="306" spans="1:3">
      <c r="A306" s="7">
        <v>43036</v>
      </c>
      <c r="B306" s="2">
        <v>25</v>
      </c>
      <c r="C306" s="2">
        <v>0.77</v>
      </c>
    </row>
    <row r="307" spans="1:3">
      <c r="A307" s="7">
        <v>43037</v>
      </c>
      <c r="B307" s="2">
        <v>25</v>
      </c>
      <c r="C307" s="2">
        <v>0.8</v>
      </c>
    </row>
    <row r="308" spans="1:3">
      <c r="A308" s="7">
        <v>43038</v>
      </c>
      <c r="B308" s="2">
        <v>24</v>
      </c>
      <c r="C308" s="2">
        <v>0.77</v>
      </c>
    </row>
    <row r="309" spans="1:3">
      <c r="A309" s="7">
        <v>43039</v>
      </c>
      <c r="B309" s="2">
        <v>24</v>
      </c>
      <c r="C309" s="2">
        <v>0.77</v>
      </c>
    </row>
    <row r="310" spans="1:3">
      <c r="A310" s="7">
        <v>43040</v>
      </c>
      <c r="B310" s="2">
        <v>23</v>
      </c>
      <c r="C310" s="2">
        <v>0.83</v>
      </c>
    </row>
    <row r="311" spans="1:3">
      <c r="A311" s="7">
        <v>43041</v>
      </c>
      <c r="B311" s="2">
        <v>22</v>
      </c>
      <c r="C311" s="2">
        <v>0.91</v>
      </c>
    </row>
    <row r="312" spans="1:3">
      <c r="A312" s="7">
        <v>43042</v>
      </c>
      <c r="B312" s="2">
        <v>21</v>
      </c>
      <c r="C312" s="2">
        <v>0.87</v>
      </c>
    </row>
    <row r="313" spans="1:3">
      <c r="A313" s="7">
        <v>43043</v>
      </c>
      <c r="B313" s="2">
        <v>19</v>
      </c>
      <c r="C313" s="2">
        <v>0.95</v>
      </c>
    </row>
    <row r="314" spans="1:3">
      <c r="A314" s="7">
        <v>43044</v>
      </c>
      <c r="B314" s="2">
        <v>23</v>
      </c>
      <c r="C314" s="2">
        <v>0.87</v>
      </c>
    </row>
    <row r="315" spans="1:3">
      <c r="A315" s="7">
        <v>43045</v>
      </c>
      <c r="B315" s="2">
        <v>22</v>
      </c>
      <c r="C315" s="2">
        <v>0.91</v>
      </c>
    </row>
    <row r="316" spans="1:3">
      <c r="A316" s="7">
        <v>43046</v>
      </c>
      <c r="B316" s="2">
        <v>21</v>
      </c>
      <c r="C316" s="2">
        <v>0.91</v>
      </c>
    </row>
    <row r="317" spans="1:3">
      <c r="A317" s="7">
        <v>43047</v>
      </c>
      <c r="B317" s="2">
        <v>19</v>
      </c>
      <c r="C317" s="2">
        <v>0.95</v>
      </c>
    </row>
    <row r="318" spans="1:3">
      <c r="A318" s="7">
        <v>43048</v>
      </c>
      <c r="B318" s="2">
        <v>23</v>
      </c>
      <c r="C318" s="2">
        <v>0.83</v>
      </c>
    </row>
    <row r="319" spans="1:3">
      <c r="A319" s="7">
        <v>43049</v>
      </c>
      <c r="B319" s="2">
        <v>22</v>
      </c>
      <c r="C319" s="2">
        <v>0.87</v>
      </c>
    </row>
    <row r="320" spans="1:3">
      <c r="A320" s="7">
        <v>43050</v>
      </c>
      <c r="B320" s="2">
        <v>21</v>
      </c>
      <c r="C320" s="2">
        <v>0.91</v>
      </c>
    </row>
    <row r="321" spans="1:3">
      <c r="A321" s="7">
        <v>43051</v>
      </c>
      <c r="B321" s="2">
        <v>19</v>
      </c>
      <c r="C321" s="2">
        <v>1.05</v>
      </c>
    </row>
    <row r="322" spans="1:3">
      <c r="A322" s="7">
        <v>43052</v>
      </c>
      <c r="B322" s="2">
        <v>19</v>
      </c>
      <c r="C322" s="2">
        <v>1.05</v>
      </c>
    </row>
    <row r="323" spans="1:3">
      <c r="A323" s="7">
        <v>43053</v>
      </c>
      <c r="B323" s="2">
        <v>23</v>
      </c>
      <c r="C323" s="2">
        <v>0.8</v>
      </c>
    </row>
    <row r="324" spans="1:3">
      <c r="A324" s="7">
        <v>43054</v>
      </c>
      <c r="B324" s="2">
        <v>23</v>
      </c>
      <c r="C324" s="2">
        <v>0.83</v>
      </c>
    </row>
    <row r="325" spans="1:3">
      <c r="A325" s="7">
        <v>43055</v>
      </c>
      <c r="B325" s="2">
        <v>21</v>
      </c>
      <c r="C325" s="2">
        <v>0.87</v>
      </c>
    </row>
    <row r="326" spans="1:3">
      <c r="A326" s="7">
        <v>43056</v>
      </c>
      <c r="B326" s="2">
        <v>20</v>
      </c>
      <c r="C326" s="2">
        <v>1</v>
      </c>
    </row>
    <row r="327" spans="1:3">
      <c r="A327" s="7">
        <v>43057</v>
      </c>
      <c r="B327" s="2">
        <v>19</v>
      </c>
      <c r="C327" s="2">
        <v>1.05</v>
      </c>
    </row>
    <row r="328" spans="1:3">
      <c r="A328" s="7">
        <v>43058</v>
      </c>
      <c r="B328" s="2">
        <v>23</v>
      </c>
      <c r="C328" s="2">
        <v>0.87</v>
      </c>
    </row>
    <row r="329" spans="1:3">
      <c r="A329" s="7">
        <v>43059</v>
      </c>
      <c r="B329" s="2">
        <v>22</v>
      </c>
      <c r="C329" s="2">
        <v>0.87</v>
      </c>
    </row>
    <row r="330" spans="1:3">
      <c r="A330" s="7">
        <v>43060</v>
      </c>
      <c r="B330" s="2">
        <v>20</v>
      </c>
      <c r="C330" s="2">
        <v>0.95</v>
      </c>
    </row>
    <row r="331" spans="1:3">
      <c r="A331" s="7">
        <v>43061</v>
      </c>
      <c r="B331" s="2">
        <v>19</v>
      </c>
      <c r="C331" s="2">
        <v>1</v>
      </c>
    </row>
    <row r="332" spans="1:3">
      <c r="A332" s="7">
        <v>43062</v>
      </c>
      <c r="B332" s="2">
        <v>23</v>
      </c>
      <c r="C332" s="2">
        <v>0.87</v>
      </c>
    </row>
    <row r="333" spans="1:3">
      <c r="A333" s="7">
        <v>43063</v>
      </c>
      <c r="B333" s="2">
        <v>22</v>
      </c>
      <c r="C333" s="2">
        <v>0.83</v>
      </c>
    </row>
    <row r="334" spans="1:3">
      <c r="A334" s="7">
        <v>43064</v>
      </c>
      <c r="B334" s="2">
        <v>20</v>
      </c>
      <c r="C334" s="2">
        <v>0.91</v>
      </c>
    </row>
    <row r="335" spans="1:3">
      <c r="A335" s="7">
        <v>43065</v>
      </c>
      <c r="B335" s="2">
        <v>19</v>
      </c>
      <c r="C335" s="2">
        <v>1.05</v>
      </c>
    </row>
    <row r="336" spans="1:3">
      <c r="A336" s="7">
        <v>43066</v>
      </c>
      <c r="B336" s="2">
        <v>23</v>
      </c>
      <c r="C336" s="2">
        <v>0.87</v>
      </c>
    </row>
    <row r="337" spans="1:3">
      <c r="A337" s="7">
        <v>43067</v>
      </c>
      <c r="B337" s="2">
        <v>22</v>
      </c>
      <c r="C337" s="2">
        <v>0.91</v>
      </c>
    </row>
    <row r="338" spans="1:3">
      <c r="A338" s="7">
        <v>43068</v>
      </c>
      <c r="B338" s="2">
        <v>20</v>
      </c>
      <c r="C338" s="2">
        <v>0.95</v>
      </c>
    </row>
    <row r="339" spans="1:3">
      <c r="A339" s="7">
        <v>43069</v>
      </c>
      <c r="B339" s="2">
        <v>19</v>
      </c>
      <c r="C339" s="2">
        <v>1.05</v>
      </c>
    </row>
    <row r="340" spans="1:3">
      <c r="A340" s="7">
        <v>43070</v>
      </c>
      <c r="B340" s="2">
        <v>19</v>
      </c>
      <c r="C340" s="2">
        <v>1</v>
      </c>
    </row>
    <row r="341" spans="1:3">
      <c r="A341" s="7">
        <v>43071</v>
      </c>
      <c r="B341" s="2">
        <v>17</v>
      </c>
      <c r="C341" s="2">
        <v>1.1100000000000001</v>
      </c>
    </row>
    <row r="342" spans="1:3">
      <c r="A342" s="7">
        <v>43072</v>
      </c>
      <c r="B342" s="2">
        <v>15</v>
      </c>
      <c r="C342" s="2">
        <v>1.18</v>
      </c>
    </row>
    <row r="343" spans="1:3">
      <c r="A343" s="7">
        <v>43073</v>
      </c>
      <c r="B343" s="2">
        <v>13</v>
      </c>
      <c r="C343" s="2">
        <v>1.54</v>
      </c>
    </row>
    <row r="344" spans="1:3">
      <c r="A344" s="7">
        <v>43074</v>
      </c>
      <c r="B344" s="2">
        <v>10</v>
      </c>
      <c r="C344" s="2">
        <v>1.82</v>
      </c>
    </row>
    <row r="345" spans="1:3">
      <c r="A345" s="7">
        <v>43075</v>
      </c>
      <c r="B345" s="2">
        <v>19</v>
      </c>
      <c r="C345" s="2">
        <v>0.95</v>
      </c>
    </row>
    <row r="346" spans="1:3">
      <c r="A346" s="7">
        <v>43076</v>
      </c>
      <c r="B346" s="2">
        <v>17</v>
      </c>
      <c r="C346" s="2">
        <v>1.05</v>
      </c>
    </row>
    <row r="347" spans="1:3">
      <c r="A347" s="7">
        <v>43077</v>
      </c>
      <c r="B347" s="2">
        <v>15</v>
      </c>
      <c r="C347" s="2">
        <v>1.25</v>
      </c>
    </row>
    <row r="348" spans="1:3">
      <c r="A348" s="7">
        <v>43078</v>
      </c>
      <c r="B348" s="2">
        <v>14</v>
      </c>
      <c r="C348" s="2">
        <v>1.43</v>
      </c>
    </row>
    <row r="349" spans="1:3">
      <c r="A349" s="7">
        <v>43079</v>
      </c>
      <c r="B349" s="2">
        <v>11</v>
      </c>
      <c r="C349" s="2">
        <v>1.82</v>
      </c>
    </row>
    <row r="350" spans="1:3">
      <c r="A350" s="7">
        <v>43080</v>
      </c>
      <c r="B350" s="2">
        <v>17</v>
      </c>
      <c r="C350" s="2">
        <v>1.1100000000000001</v>
      </c>
    </row>
    <row r="351" spans="1:3">
      <c r="A351" s="7">
        <v>43081</v>
      </c>
      <c r="B351" s="2">
        <v>15</v>
      </c>
      <c r="C351" s="2">
        <v>1.33</v>
      </c>
    </row>
    <row r="352" spans="1:3">
      <c r="A352" s="7">
        <v>43082</v>
      </c>
      <c r="B352" s="2">
        <v>14</v>
      </c>
      <c r="C352" s="2">
        <v>1.43</v>
      </c>
    </row>
    <row r="353" spans="1:3">
      <c r="A353" s="7">
        <v>43083</v>
      </c>
      <c r="B353" s="2">
        <v>13</v>
      </c>
      <c r="C353" s="2">
        <v>1.54</v>
      </c>
    </row>
    <row r="354" spans="1:3">
      <c r="A354" s="7">
        <v>43084</v>
      </c>
      <c r="B354" s="2">
        <v>17</v>
      </c>
      <c r="C354" s="2">
        <v>1.05</v>
      </c>
    </row>
    <row r="355" spans="1:3">
      <c r="A355" s="7">
        <v>43085</v>
      </c>
      <c r="B355" s="2">
        <v>15</v>
      </c>
      <c r="C355" s="2">
        <v>1.25</v>
      </c>
    </row>
    <row r="356" spans="1:3">
      <c r="A356" s="7">
        <v>43086</v>
      </c>
      <c r="B356" s="2">
        <v>14</v>
      </c>
      <c r="C356" s="2">
        <v>1.33</v>
      </c>
    </row>
    <row r="357" spans="1:3">
      <c r="A357" s="7">
        <v>43087</v>
      </c>
      <c r="B357" s="2">
        <v>13</v>
      </c>
      <c r="C357" s="2">
        <v>1.43</v>
      </c>
    </row>
    <row r="358" spans="1:3">
      <c r="A358" s="7">
        <v>43088</v>
      </c>
      <c r="B358" s="2">
        <v>18</v>
      </c>
      <c r="C358" s="2">
        <v>1</v>
      </c>
    </row>
    <row r="359" spans="1:3">
      <c r="A359" s="7">
        <v>43089</v>
      </c>
      <c r="B359" s="2">
        <v>16</v>
      </c>
      <c r="C359" s="2">
        <v>1.25</v>
      </c>
    </row>
    <row r="360" spans="1:3">
      <c r="A360" s="7">
        <v>43090</v>
      </c>
      <c r="B360" s="2">
        <v>15</v>
      </c>
      <c r="C360" s="2">
        <v>1.33</v>
      </c>
    </row>
    <row r="361" spans="1:3">
      <c r="A361" s="7">
        <v>43091</v>
      </c>
      <c r="B361" s="2">
        <v>13</v>
      </c>
      <c r="C361" s="2">
        <v>1.54</v>
      </c>
    </row>
    <row r="362" spans="1:3">
      <c r="A362" s="7">
        <v>43092</v>
      </c>
      <c r="B362" s="2">
        <v>18</v>
      </c>
      <c r="C362" s="2">
        <v>1.1100000000000001</v>
      </c>
    </row>
    <row r="363" spans="1:3">
      <c r="A363" s="7">
        <v>43093</v>
      </c>
      <c r="B363" s="2">
        <v>16</v>
      </c>
      <c r="C363" s="2">
        <v>1.25</v>
      </c>
    </row>
    <row r="364" spans="1:3">
      <c r="A364" s="7">
        <v>43094</v>
      </c>
      <c r="B364" s="2">
        <v>15</v>
      </c>
      <c r="C364" s="2">
        <v>1.25</v>
      </c>
    </row>
    <row r="365" spans="1:3">
      <c r="A365" s="7">
        <v>43095</v>
      </c>
      <c r="B365" s="2">
        <v>13</v>
      </c>
      <c r="C365" s="2">
        <v>1.43</v>
      </c>
    </row>
    <row r="366" spans="1:3">
      <c r="A366" s="7">
        <v>43096</v>
      </c>
      <c r="B366" s="2">
        <v>19</v>
      </c>
      <c r="C366" s="2">
        <v>1</v>
      </c>
    </row>
    <row r="367" spans="1:3">
      <c r="A367" s="7">
        <v>43097</v>
      </c>
      <c r="B367" s="2">
        <v>16</v>
      </c>
      <c r="C367" s="2">
        <v>1.25</v>
      </c>
    </row>
    <row r="368" spans="1:3">
      <c r="A368" s="7">
        <v>43098</v>
      </c>
      <c r="B368" s="2">
        <v>15</v>
      </c>
      <c r="C368" s="2">
        <v>1.25</v>
      </c>
    </row>
    <row r="369" spans="1:3">
      <c r="A369" s="7">
        <v>43099</v>
      </c>
      <c r="B369" s="2">
        <v>13</v>
      </c>
      <c r="C369" s="2">
        <v>1.43</v>
      </c>
    </row>
    <row r="370" spans="1:3">
      <c r="A370" s="7">
        <v>43100</v>
      </c>
      <c r="B370" s="2">
        <v>7</v>
      </c>
      <c r="C370" s="2">
        <v>2.5</v>
      </c>
    </row>
    <row r="371" spans="1:3">
      <c r="A371" s="7" t="s">
        <v>27</v>
      </c>
      <c r="B371" s="2">
        <v>9243</v>
      </c>
      <c r="C371" s="2">
        <v>301.71000000000026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1B3F-AA45-4C2C-92C0-D1C5534FEA84}">
  <sheetPr>
    <tabColor rgb="FF0070C0"/>
  </sheetPr>
  <dimension ref="A1:C366"/>
  <sheetViews>
    <sheetView workbookViewId="0" xr3:uid="{27C5FBA9-6ACC-5E74-BB7B-23B0C5FA8435}">
      <selection sqref="A1:C366"/>
    </sheetView>
  </sheetViews>
  <sheetFormatPr defaultRowHeight="15"/>
  <cols>
    <col min="1" max="1" width="12.85546875" customWidth="1"/>
  </cols>
  <sheetData>
    <row r="1" spans="1:3">
      <c r="A1" t="s">
        <v>0</v>
      </c>
      <c r="B1" t="s">
        <v>3</v>
      </c>
      <c r="C1" t="s">
        <v>7</v>
      </c>
    </row>
    <row r="2" spans="1:3">
      <c r="A2" s="7">
        <v>42736</v>
      </c>
      <c r="B2">
        <v>27</v>
      </c>
      <c r="C2">
        <v>10</v>
      </c>
    </row>
    <row r="3" spans="1:3">
      <c r="A3" s="7">
        <v>42737</v>
      </c>
      <c r="B3">
        <v>28.9</v>
      </c>
      <c r="C3">
        <v>13</v>
      </c>
    </row>
    <row r="4" spans="1:3">
      <c r="A4" s="7">
        <v>42738</v>
      </c>
      <c r="B4">
        <v>34.5</v>
      </c>
      <c r="C4">
        <v>15</v>
      </c>
    </row>
    <row r="5" spans="1:3">
      <c r="A5" s="7">
        <v>42739</v>
      </c>
      <c r="B5">
        <v>44.099999999999994</v>
      </c>
      <c r="C5">
        <v>17</v>
      </c>
    </row>
    <row r="6" spans="1:3">
      <c r="A6" s="7">
        <v>42740</v>
      </c>
      <c r="B6">
        <v>42.4</v>
      </c>
      <c r="C6">
        <v>18</v>
      </c>
    </row>
    <row r="7" spans="1:3">
      <c r="A7" s="7">
        <v>42741</v>
      </c>
      <c r="B7">
        <v>25.299999999999997</v>
      </c>
      <c r="C7">
        <v>11</v>
      </c>
    </row>
    <row r="8" spans="1:3">
      <c r="A8" s="7">
        <v>42742</v>
      </c>
      <c r="B8">
        <v>32.9</v>
      </c>
      <c r="C8">
        <v>13</v>
      </c>
    </row>
    <row r="9" spans="1:3">
      <c r="A9" s="7">
        <v>42743</v>
      </c>
      <c r="B9">
        <v>37.5</v>
      </c>
      <c r="C9">
        <v>15</v>
      </c>
    </row>
    <row r="10" spans="1:3">
      <c r="A10" s="7">
        <v>42744</v>
      </c>
      <c r="B10">
        <v>38.099999999999994</v>
      </c>
      <c r="C10">
        <v>17</v>
      </c>
    </row>
    <row r="11" spans="1:3">
      <c r="A11" s="7">
        <v>42745</v>
      </c>
      <c r="B11">
        <v>43.4</v>
      </c>
      <c r="C11">
        <v>18</v>
      </c>
    </row>
    <row r="12" spans="1:3">
      <c r="A12" s="7">
        <v>42746</v>
      </c>
      <c r="B12">
        <v>32.599999999999994</v>
      </c>
      <c r="C12">
        <v>12</v>
      </c>
    </row>
    <row r="13" spans="1:3">
      <c r="A13" s="7">
        <v>42747</v>
      </c>
      <c r="B13">
        <v>38.199999999999996</v>
      </c>
      <c r="C13">
        <v>14</v>
      </c>
    </row>
    <row r="14" spans="1:3">
      <c r="A14" s="7">
        <v>42748</v>
      </c>
      <c r="B14">
        <v>37.5</v>
      </c>
      <c r="C14">
        <v>15</v>
      </c>
    </row>
    <row r="15" spans="1:3">
      <c r="A15" s="7">
        <v>42749</v>
      </c>
      <c r="B15">
        <v>44.099999999999994</v>
      </c>
      <c r="C15">
        <v>17</v>
      </c>
    </row>
    <row r="16" spans="1:3">
      <c r="A16" s="7">
        <v>42750</v>
      </c>
      <c r="B16">
        <v>43.4</v>
      </c>
      <c r="C16">
        <v>18</v>
      </c>
    </row>
    <row r="17" spans="1:3">
      <c r="A17" s="7">
        <v>42751</v>
      </c>
      <c r="B17">
        <v>30.599999999999998</v>
      </c>
      <c r="C17">
        <v>12</v>
      </c>
    </row>
    <row r="18" spans="1:3">
      <c r="A18" s="7">
        <v>42752</v>
      </c>
      <c r="B18">
        <v>32.199999999999996</v>
      </c>
      <c r="C18">
        <v>14</v>
      </c>
    </row>
    <row r="19" spans="1:3">
      <c r="A19" s="7">
        <v>42753</v>
      </c>
      <c r="B19">
        <v>42.8</v>
      </c>
      <c r="C19">
        <v>16</v>
      </c>
    </row>
    <row r="20" spans="1:3">
      <c r="A20" s="7">
        <v>42754</v>
      </c>
      <c r="B20">
        <v>43.099999999999994</v>
      </c>
      <c r="C20">
        <v>17</v>
      </c>
    </row>
    <row r="21" spans="1:3">
      <c r="A21" s="7">
        <v>42755</v>
      </c>
      <c r="B21">
        <v>31.599999999999998</v>
      </c>
      <c r="C21">
        <v>12</v>
      </c>
    </row>
    <row r="22" spans="1:3">
      <c r="A22" s="7">
        <v>42756</v>
      </c>
      <c r="B22">
        <v>36.199999999999996</v>
      </c>
      <c r="C22">
        <v>14</v>
      </c>
    </row>
    <row r="23" spans="1:3">
      <c r="A23" s="7">
        <v>42757</v>
      </c>
      <c r="B23">
        <v>40.799999999999997</v>
      </c>
      <c r="C23">
        <v>16</v>
      </c>
    </row>
    <row r="24" spans="1:3">
      <c r="A24" s="7">
        <v>42758</v>
      </c>
      <c r="B24">
        <v>38.099999999999994</v>
      </c>
      <c r="C24">
        <v>17</v>
      </c>
    </row>
    <row r="25" spans="1:3">
      <c r="A25" s="7">
        <v>42759</v>
      </c>
      <c r="B25">
        <v>28.599999999999998</v>
      </c>
      <c r="C25">
        <v>12</v>
      </c>
    </row>
    <row r="26" spans="1:3">
      <c r="A26" s="7">
        <v>42760</v>
      </c>
      <c r="B26">
        <v>32.199999999999996</v>
      </c>
      <c r="C26">
        <v>14</v>
      </c>
    </row>
    <row r="27" spans="1:3">
      <c r="A27" s="7">
        <v>42761</v>
      </c>
      <c r="B27">
        <v>35.799999999999997</v>
      </c>
      <c r="C27">
        <v>16</v>
      </c>
    </row>
    <row r="28" spans="1:3">
      <c r="A28" s="7">
        <v>42762</v>
      </c>
      <c r="B28">
        <v>42.099999999999994</v>
      </c>
      <c r="C28">
        <v>17</v>
      </c>
    </row>
    <row r="29" spans="1:3">
      <c r="A29" s="7">
        <v>42763</v>
      </c>
      <c r="B29">
        <v>34.9</v>
      </c>
      <c r="C29">
        <v>13</v>
      </c>
    </row>
    <row r="30" spans="1:3">
      <c r="A30" s="7">
        <v>42764</v>
      </c>
      <c r="B30">
        <v>35.199999999999996</v>
      </c>
      <c r="C30">
        <v>14</v>
      </c>
    </row>
    <row r="31" spans="1:3">
      <c r="A31" s="7">
        <v>42765</v>
      </c>
      <c r="B31">
        <v>41.099999999999994</v>
      </c>
      <c r="C31">
        <v>17</v>
      </c>
    </row>
    <row r="32" spans="1:3">
      <c r="A32" s="7">
        <v>42766</v>
      </c>
      <c r="B32">
        <v>40.4</v>
      </c>
      <c r="C32">
        <v>18</v>
      </c>
    </row>
    <row r="33" spans="1:3">
      <c r="A33" s="7">
        <v>42767</v>
      </c>
      <c r="B33">
        <v>42.4</v>
      </c>
      <c r="C33">
        <v>18</v>
      </c>
    </row>
    <row r="34" spans="1:3">
      <c r="A34" s="7">
        <v>42768</v>
      </c>
      <c r="B34">
        <v>52</v>
      </c>
      <c r="C34">
        <v>20</v>
      </c>
    </row>
    <row r="35" spans="1:3">
      <c r="A35" s="7">
        <v>42769</v>
      </c>
      <c r="B35">
        <v>50.3</v>
      </c>
      <c r="C35">
        <v>21</v>
      </c>
    </row>
    <row r="36" spans="1:3">
      <c r="A36" s="7">
        <v>42770</v>
      </c>
      <c r="B36">
        <v>56.599999999999994</v>
      </c>
      <c r="C36">
        <v>22</v>
      </c>
    </row>
    <row r="37" spans="1:3">
      <c r="A37" s="7">
        <v>42771</v>
      </c>
      <c r="B37">
        <v>45.4</v>
      </c>
      <c r="C37">
        <v>18</v>
      </c>
    </row>
    <row r="38" spans="1:3">
      <c r="A38" s="7">
        <v>42772</v>
      </c>
      <c r="B38">
        <v>45</v>
      </c>
      <c r="C38">
        <v>20</v>
      </c>
    </row>
    <row r="39" spans="1:3">
      <c r="A39" s="7">
        <v>42773</v>
      </c>
      <c r="B39">
        <v>52.3</v>
      </c>
      <c r="C39">
        <v>21</v>
      </c>
    </row>
    <row r="40" spans="1:3">
      <c r="A40" s="7">
        <v>42774</v>
      </c>
      <c r="B40">
        <v>52.599999999999994</v>
      </c>
      <c r="C40">
        <v>22</v>
      </c>
    </row>
    <row r="41" spans="1:3">
      <c r="A41" s="7">
        <v>42775</v>
      </c>
      <c r="B41">
        <v>42.699999999999996</v>
      </c>
      <c r="C41">
        <v>19</v>
      </c>
    </row>
    <row r="42" spans="1:3">
      <c r="A42" s="7">
        <v>42776</v>
      </c>
      <c r="B42">
        <v>50</v>
      </c>
      <c r="C42">
        <v>20</v>
      </c>
    </row>
    <row r="43" spans="1:3">
      <c r="A43" s="7">
        <v>42777</v>
      </c>
      <c r="B43">
        <v>51.3</v>
      </c>
      <c r="C43">
        <v>21</v>
      </c>
    </row>
    <row r="44" spans="1:3">
      <c r="A44" s="7">
        <v>42778</v>
      </c>
      <c r="B44">
        <v>55.599999999999994</v>
      </c>
      <c r="C44">
        <v>22</v>
      </c>
    </row>
    <row r="45" spans="1:3">
      <c r="A45" s="7">
        <v>42779</v>
      </c>
      <c r="B45">
        <v>46.4</v>
      </c>
      <c r="C45">
        <v>18</v>
      </c>
    </row>
    <row r="46" spans="1:3">
      <c r="A46" s="7">
        <v>42780</v>
      </c>
      <c r="B46">
        <v>47.699999999999996</v>
      </c>
      <c r="C46">
        <v>19</v>
      </c>
    </row>
    <row r="47" spans="1:3">
      <c r="A47" s="7">
        <v>42781</v>
      </c>
      <c r="B47">
        <v>52</v>
      </c>
      <c r="C47">
        <v>20</v>
      </c>
    </row>
    <row r="48" spans="1:3">
      <c r="A48" s="7">
        <v>42782</v>
      </c>
      <c r="B48">
        <v>47.3</v>
      </c>
      <c r="C48">
        <v>21</v>
      </c>
    </row>
    <row r="49" spans="1:3">
      <c r="A49" s="7">
        <v>42783</v>
      </c>
      <c r="B49">
        <v>40.4</v>
      </c>
      <c r="C49">
        <v>18</v>
      </c>
    </row>
    <row r="50" spans="1:3">
      <c r="A50" s="7">
        <v>42784</v>
      </c>
      <c r="B50">
        <v>43.699999999999996</v>
      </c>
      <c r="C50">
        <v>19</v>
      </c>
    </row>
    <row r="51" spans="1:3">
      <c r="A51" s="7">
        <v>42785</v>
      </c>
      <c r="B51">
        <v>50</v>
      </c>
      <c r="C51">
        <v>20</v>
      </c>
    </row>
    <row r="52" spans="1:3">
      <c r="A52" s="7">
        <v>42786</v>
      </c>
      <c r="B52">
        <v>50.3</v>
      </c>
      <c r="C52">
        <v>21</v>
      </c>
    </row>
    <row r="53" spans="1:3">
      <c r="A53" s="7">
        <v>42787</v>
      </c>
      <c r="B53">
        <v>42.4</v>
      </c>
      <c r="C53">
        <v>18</v>
      </c>
    </row>
    <row r="54" spans="1:3">
      <c r="A54" s="7">
        <v>42788</v>
      </c>
      <c r="B54">
        <v>47.699999999999996</v>
      </c>
      <c r="C54">
        <v>19</v>
      </c>
    </row>
    <row r="55" spans="1:3">
      <c r="A55" s="7">
        <v>42789</v>
      </c>
      <c r="B55">
        <v>45</v>
      </c>
      <c r="C55">
        <v>20</v>
      </c>
    </row>
    <row r="56" spans="1:3">
      <c r="A56" s="7">
        <v>42790</v>
      </c>
      <c r="B56">
        <v>47.3</v>
      </c>
      <c r="C56">
        <v>21</v>
      </c>
    </row>
    <row r="57" spans="1:3">
      <c r="A57" s="7">
        <v>42791</v>
      </c>
      <c r="B57">
        <v>42.4</v>
      </c>
      <c r="C57">
        <v>18</v>
      </c>
    </row>
    <row r="58" spans="1:3">
      <c r="A58" s="7">
        <v>42792</v>
      </c>
      <c r="B58">
        <v>48.699999999999996</v>
      </c>
      <c r="C58">
        <v>19</v>
      </c>
    </row>
    <row r="59" spans="1:3">
      <c r="A59" s="7">
        <v>42793</v>
      </c>
      <c r="B59">
        <v>45</v>
      </c>
      <c r="C59">
        <v>20</v>
      </c>
    </row>
    <row r="60" spans="1:3">
      <c r="A60" s="7">
        <v>42794</v>
      </c>
      <c r="B60">
        <v>49.599999999999994</v>
      </c>
      <c r="C60">
        <v>22</v>
      </c>
    </row>
    <row r="61" spans="1:3">
      <c r="A61" s="7">
        <v>42795</v>
      </c>
      <c r="B61">
        <v>57.9</v>
      </c>
      <c r="C61">
        <v>23</v>
      </c>
    </row>
    <row r="62" spans="1:3">
      <c r="A62" s="7">
        <v>42796</v>
      </c>
      <c r="B62">
        <v>57.199999999999996</v>
      </c>
      <c r="C62">
        <v>24</v>
      </c>
    </row>
    <row r="63" spans="1:3">
      <c r="A63" s="7">
        <v>42797</v>
      </c>
      <c r="B63">
        <v>60.199999999999996</v>
      </c>
      <c r="C63">
        <v>24</v>
      </c>
    </row>
    <row r="64" spans="1:3">
      <c r="A64" s="7">
        <v>42798</v>
      </c>
      <c r="B64">
        <v>59.499999999999993</v>
      </c>
      <c r="C64">
        <v>25</v>
      </c>
    </row>
    <row r="65" spans="1:3">
      <c r="A65" s="7">
        <v>42799</v>
      </c>
      <c r="B65">
        <v>55.9</v>
      </c>
      <c r="C65">
        <v>23</v>
      </c>
    </row>
    <row r="66" spans="1:3">
      <c r="A66" s="7">
        <v>42800</v>
      </c>
      <c r="B66">
        <v>61.199999999999996</v>
      </c>
      <c r="C66">
        <v>24</v>
      </c>
    </row>
    <row r="67" spans="1:3">
      <c r="A67" s="7">
        <v>42801</v>
      </c>
      <c r="B67">
        <v>60.199999999999996</v>
      </c>
      <c r="C67">
        <v>24</v>
      </c>
    </row>
    <row r="68" spans="1:3">
      <c r="A68" s="7">
        <v>42802</v>
      </c>
      <c r="B68">
        <v>58.499999999999993</v>
      </c>
      <c r="C68">
        <v>25</v>
      </c>
    </row>
    <row r="69" spans="1:3">
      <c r="A69" s="7">
        <v>42803</v>
      </c>
      <c r="B69">
        <v>52.9</v>
      </c>
      <c r="C69">
        <v>23</v>
      </c>
    </row>
    <row r="70" spans="1:3">
      <c r="A70" s="7">
        <v>42804</v>
      </c>
      <c r="B70">
        <v>59.199999999999996</v>
      </c>
      <c r="C70">
        <v>24</v>
      </c>
    </row>
    <row r="71" spans="1:3">
      <c r="A71" s="7">
        <v>42805</v>
      </c>
      <c r="B71">
        <v>58.199999999999996</v>
      </c>
      <c r="C71">
        <v>24</v>
      </c>
    </row>
    <row r="72" spans="1:3">
      <c r="A72" s="7">
        <v>42806</v>
      </c>
      <c r="B72">
        <v>61.499999999999993</v>
      </c>
      <c r="C72">
        <v>25</v>
      </c>
    </row>
    <row r="73" spans="1:3">
      <c r="A73" s="7">
        <v>42807</v>
      </c>
      <c r="B73">
        <v>55.9</v>
      </c>
      <c r="C73">
        <v>23</v>
      </c>
    </row>
    <row r="74" spans="1:3">
      <c r="A74" s="7">
        <v>42808</v>
      </c>
      <c r="B74">
        <v>58.9</v>
      </c>
      <c r="C74">
        <v>23</v>
      </c>
    </row>
    <row r="75" spans="1:3">
      <c r="A75" s="7">
        <v>42809</v>
      </c>
      <c r="B75">
        <v>56.199999999999996</v>
      </c>
      <c r="C75">
        <v>24</v>
      </c>
    </row>
    <row r="76" spans="1:3">
      <c r="A76" s="7">
        <v>42810</v>
      </c>
      <c r="B76">
        <v>60.199999999999996</v>
      </c>
      <c r="C76">
        <v>24</v>
      </c>
    </row>
    <row r="77" spans="1:3">
      <c r="A77" s="7">
        <v>42811</v>
      </c>
      <c r="B77">
        <v>56.499999999999993</v>
      </c>
      <c r="C77">
        <v>25</v>
      </c>
    </row>
    <row r="78" spans="1:3">
      <c r="A78" s="7">
        <v>42812</v>
      </c>
      <c r="B78">
        <v>53.9</v>
      </c>
      <c r="C78">
        <v>23</v>
      </c>
    </row>
    <row r="79" spans="1:3">
      <c r="A79" s="7">
        <v>42813</v>
      </c>
      <c r="B79">
        <v>56.9</v>
      </c>
      <c r="C79">
        <v>23</v>
      </c>
    </row>
    <row r="80" spans="1:3">
      <c r="A80" s="7">
        <v>42814</v>
      </c>
      <c r="B80">
        <v>58.199999999999996</v>
      </c>
      <c r="C80">
        <v>24</v>
      </c>
    </row>
    <row r="81" spans="1:3">
      <c r="A81" s="7">
        <v>42815</v>
      </c>
      <c r="B81">
        <v>57.199999999999996</v>
      </c>
      <c r="C81">
        <v>24</v>
      </c>
    </row>
    <row r="82" spans="1:3">
      <c r="A82" s="7">
        <v>42816</v>
      </c>
      <c r="B82">
        <v>56.499999999999993</v>
      </c>
      <c r="C82">
        <v>25</v>
      </c>
    </row>
    <row r="83" spans="1:3">
      <c r="A83" s="7">
        <v>42817</v>
      </c>
      <c r="B83">
        <v>55.9</v>
      </c>
      <c r="C83">
        <v>23</v>
      </c>
    </row>
    <row r="84" spans="1:3">
      <c r="A84" s="7">
        <v>42818</v>
      </c>
      <c r="B84">
        <v>56.9</v>
      </c>
      <c r="C84">
        <v>23</v>
      </c>
    </row>
    <row r="85" spans="1:3">
      <c r="A85" s="7">
        <v>42819</v>
      </c>
      <c r="B85">
        <v>58.199999999999996</v>
      </c>
      <c r="C85">
        <v>24</v>
      </c>
    </row>
    <row r="86" spans="1:3">
      <c r="A86" s="7">
        <v>42820</v>
      </c>
      <c r="B86">
        <v>59.499999999999993</v>
      </c>
      <c r="C86">
        <v>25</v>
      </c>
    </row>
    <row r="87" spans="1:3">
      <c r="A87" s="7">
        <v>42821</v>
      </c>
      <c r="B87">
        <v>60.499999999999993</v>
      </c>
      <c r="C87">
        <v>25</v>
      </c>
    </row>
    <row r="88" spans="1:3">
      <c r="A88" s="7">
        <v>42822</v>
      </c>
      <c r="B88">
        <v>55.9</v>
      </c>
      <c r="C88">
        <v>23</v>
      </c>
    </row>
    <row r="89" spans="1:3">
      <c r="A89" s="7">
        <v>42823</v>
      </c>
      <c r="B89">
        <v>57.199999999999996</v>
      </c>
      <c r="C89">
        <v>24</v>
      </c>
    </row>
    <row r="90" spans="1:3">
      <c r="A90" s="7">
        <v>42824</v>
      </c>
      <c r="B90">
        <v>55.199999999999996</v>
      </c>
      <c r="C90">
        <v>24</v>
      </c>
    </row>
    <row r="91" spans="1:3">
      <c r="A91" s="7">
        <v>42825</v>
      </c>
      <c r="B91">
        <v>58.499999999999993</v>
      </c>
      <c r="C91">
        <v>25</v>
      </c>
    </row>
    <row r="92" spans="1:3">
      <c r="A92" s="7">
        <v>42826</v>
      </c>
      <c r="B92">
        <v>57.499999999999993</v>
      </c>
      <c r="C92">
        <v>25</v>
      </c>
    </row>
    <row r="93" spans="1:3">
      <c r="A93" s="7">
        <v>42827</v>
      </c>
      <c r="B93">
        <v>65.8</v>
      </c>
      <c r="C93">
        <v>26</v>
      </c>
    </row>
    <row r="94" spans="1:3">
      <c r="A94" s="7">
        <v>42828</v>
      </c>
      <c r="B94">
        <v>60.8</v>
      </c>
      <c r="C94">
        <v>26</v>
      </c>
    </row>
    <row r="95" spans="1:3">
      <c r="A95" s="7">
        <v>42829</v>
      </c>
      <c r="B95">
        <v>62.099999999999994</v>
      </c>
      <c r="C95">
        <v>27</v>
      </c>
    </row>
    <row r="96" spans="1:3">
      <c r="A96" s="7">
        <v>42830</v>
      </c>
      <c r="B96">
        <v>64.399999999999991</v>
      </c>
      <c r="C96">
        <v>28</v>
      </c>
    </row>
    <row r="97" spans="1:3">
      <c r="A97" s="7">
        <v>42831</v>
      </c>
      <c r="B97">
        <v>57.499999999999993</v>
      </c>
      <c r="C97">
        <v>25</v>
      </c>
    </row>
    <row r="98" spans="1:3">
      <c r="A98" s="7">
        <v>42832</v>
      </c>
      <c r="B98">
        <v>59.8</v>
      </c>
      <c r="C98">
        <v>26</v>
      </c>
    </row>
    <row r="99" spans="1:3">
      <c r="A99" s="7">
        <v>42833</v>
      </c>
      <c r="B99">
        <v>63.8</v>
      </c>
      <c r="C99">
        <v>26</v>
      </c>
    </row>
    <row r="100" spans="1:3">
      <c r="A100" s="7">
        <v>42834</v>
      </c>
      <c r="B100">
        <v>63.099999999999994</v>
      </c>
      <c r="C100">
        <v>27</v>
      </c>
    </row>
    <row r="101" spans="1:3">
      <c r="A101" s="7">
        <v>42835</v>
      </c>
      <c r="B101">
        <v>58.499999999999993</v>
      </c>
      <c r="C101">
        <v>25</v>
      </c>
    </row>
    <row r="102" spans="1:3">
      <c r="A102" s="7">
        <v>42836</v>
      </c>
      <c r="B102">
        <v>60.8</v>
      </c>
      <c r="C102">
        <v>26</v>
      </c>
    </row>
    <row r="103" spans="1:3">
      <c r="A103" s="7">
        <v>42837</v>
      </c>
      <c r="B103">
        <v>66.099999999999994</v>
      </c>
      <c r="C103">
        <v>27</v>
      </c>
    </row>
    <row r="104" spans="1:3">
      <c r="A104" s="7">
        <v>42838</v>
      </c>
      <c r="B104">
        <v>61.099999999999994</v>
      </c>
      <c r="C104">
        <v>27</v>
      </c>
    </row>
    <row r="105" spans="1:3">
      <c r="A105" s="7">
        <v>42839</v>
      </c>
      <c r="B105">
        <v>61.499999999999993</v>
      </c>
      <c r="C105">
        <v>25</v>
      </c>
    </row>
    <row r="106" spans="1:3">
      <c r="A106" s="7">
        <v>42840</v>
      </c>
      <c r="B106">
        <v>65.8</v>
      </c>
      <c r="C106">
        <v>26</v>
      </c>
    </row>
    <row r="107" spans="1:3">
      <c r="A107" s="7">
        <v>42841</v>
      </c>
      <c r="B107">
        <v>65.099999999999994</v>
      </c>
      <c r="C107">
        <v>27</v>
      </c>
    </row>
    <row r="108" spans="1:3">
      <c r="A108" s="7">
        <v>42842</v>
      </c>
      <c r="B108">
        <v>64.099999999999994</v>
      </c>
      <c r="C108">
        <v>27</v>
      </c>
    </row>
    <row r="109" spans="1:3">
      <c r="A109" s="7">
        <v>42843</v>
      </c>
      <c r="B109">
        <v>62.499999999999993</v>
      </c>
      <c r="C109">
        <v>25</v>
      </c>
    </row>
    <row r="110" spans="1:3">
      <c r="A110" s="7">
        <v>42844</v>
      </c>
      <c r="B110">
        <v>59.8</v>
      </c>
      <c r="C110">
        <v>26</v>
      </c>
    </row>
    <row r="111" spans="1:3">
      <c r="A111" s="7">
        <v>42845</v>
      </c>
      <c r="B111">
        <v>68.099999999999994</v>
      </c>
      <c r="C111">
        <v>27</v>
      </c>
    </row>
    <row r="112" spans="1:3">
      <c r="A112" s="7">
        <v>42846</v>
      </c>
      <c r="B112">
        <v>67.099999999999994</v>
      </c>
      <c r="C112">
        <v>27</v>
      </c>
    </row>
    <row r="113" spans="1:3">
      <c r="A113" s="7">
        <v>42847</v>
      </c>
      <c r="B113">
        <v>57.499999999999993</v>
      </c>
      <c r="C113">
        <v>25</v>
      </c>
    </row>
    <row r="114" spans="1:3">
      <c r="A114" s="7">
        <v>42848</v>
      </c>
      <c r="B114">
        <v>60.8</v>
      </c>
      <c r="C114">
        <v>26</v>
      </c>
    </row>
    <row r="115" spans="1:3">
      <c r="A115" s="7">
        <v>42849</v>
      </c>
      <c r="B115">
        <v>65.099999999999994</v>
      </c>
      <c r="C115">
        <v>27</v>
      </c>
    </row>
    <row r="116" spans="1:3">
      <c r="A116" s="7">
        <v>42850</v>
      </c>
      <c r="B116">
        <v>65.099999999999994</v>
      </c>
      <c r="C116">
        <v>27</v>
      </c>
    </row>
    <row r="117" spans="1:3">
      <c r="A117" s="7">
        <v>42851</v>
      </c>
      <c r="B117">
        <v>62.499999999999993</v>
      </c>
      <c r="C117">
        <v>25</v>
      </c>
    </row>
    <row r="118" spans="1:3">
      <c r="A118" s="7">
        <v>42852</v>
      </c>
      <c r="B118">
        <v>63.499999999999993</v>
      </c>
      <c r="C118">
        <v>25</v>
      </c>
    </row>
    <row r="119" spans="1:3">
      <c r="A119" s="7">
        <v>42853</v>
      </c>
      <c r="B119">
        <v>58.8</v>
      </c>
      <c r="C119">
        <v>26</v>
      </c>
    </row>
    <row r="120" spans="1:3">
      <c r="A120" s="7">
        <v>42854</v>
      </c>
      <c r="B120">
        <v>65.099999999999994</v>
      </c>
      <c r="C120">
        <v>27</v>
      </c>
    </row>
    <row r="121" spans="1:3">
      <c r="A121" s="7">
        <v>42855</v>
      </c>
      <c r="B121">
        <v>67.099999999999994</v>
      </c>
      <c r="C121">
        <v>27</v>
      </c>
    </row>
    <row r="122" spans="1:3">
      <c r="A122" s="7">
        <v>42856</v>
      </c>
      <c r="B122">
        <v>66.699999999999989</v>
      </c>
      <c r="C122">
        <v>29</v>
      </c>
    </row>
    <row r="123" spans="1:3">
      <c r="A123" s="7">
        <v>42857</v>
      </c>
      <c r="B123">
        <v>65.699999999999989</v>
      </c>
      <c r="C123">
        <v>29</v>
      </c>
    </row>
    <row r="124" spans="1:3">
      <c r="A124" s="7">
        <v>42858</v>
      </c>
      <c r="B124">
        <v>71</v>
      </c>
      <c r="C124">
        <v>30</v>
      </c>
    </row>
    <row r="125" spans="1:3">
      <c r="A125" s="7">
        <v>42859</v>
      </c>
      <c r="B125">
        <v>71.3</v>
      </c>
      <c r="C125">
        <v>31</v>
      </c>
    </row>
    <row r="126" spans="1:3">
      <c r="A126" s="7">
        <v>42860</v>
      </c>
      <c r="B126">
        <v>69.399999999999991</v>
      </c>
      <c r="C126">
        <v>28</v>
      </c>
    </row>
    <row r="127" spans="1:3">
      <c r="A127" s="7">
        <v>42861</v>
      </c>
      <c r="B127">
        <v>66.699999999999989</v>
      </c>
      <c r="C127">
        <v>29</v>
      </c>
    </row>
    <row r="128" spans="1:3">
      <c r="A128" s="7">
        <v>42862</v>
      </c>
      <c r="B128">
        <v>69.699999999999989</v>
      </c>
      <c r="C128">
        <v>29</v>
      </c>
    </row>
    <row r="129" spans="1:3">
      <c r="A129" s="7">
        <v>42863</v>
      </c>
      <c r="B129">
        <v>75</v>
      </c>
      <c r="C129">
        <v>30</v>
      </c>
    </row>
    <row r="130" spans="1:3">
      <c r="A130" s="7">
        <v>42864</v>
      </c>
      <c r="B130">
        <v>71.3</v>
      </c>
      <c r="C130">
        <v>31</v>
      </c>
    </row>
    <row r="131" spans="1:3">
      <c r="A131" s="7">
        <v>42865</v>
      </c>
      <c r="B131">
        <v>69.399999999999991</v>
      </c>
      <c r="C131">
        <v>28</v>
      </c>
    </row>
    <row r="132" spans="1:3">
      <c r="A132" s="7">
        <v>42866</v>
      </c>
      <c r="B132">
        <v>72.699999999999989</v>
      </c>
      <c r="C132">
        <v>29</v>
      </c>
    </row>
    <row r="133" spans="1:3">
      <c r="A133" s="7">
        <v>42867</v>
      </c>
      <c r="B133">
        <v>66.699999999999989</v>
      </c>
      <c r="C133">
        <v>29</v>
      </c>
    </row>
    <row r="134" spans="1:3">
      <c r="A134" s="7">
        <v>42868</v>
      </c>
      <c r="B134">
        <v>70</v>
      </c>
      <c r="C134">
        <v>30</v>
      </c>
    </row>
    <row r="135" spans="1:3">
      <c r="A135" s="7">
        <v>42869</v>
      </c>
      <c r="B135">
        <v>77.3</v>
      </c>
      <c r="C135">
        <v>31</v>
      </c>
    </row>
    <row r="136" spans="1:3">
      <c r="A136" s="7">
        <v>42870</v>
      </c>
      <c r="B136">
        <v>63.399999999999991</v>
      </c>
      <c r="C136">
        <v>28</v>
      </c>
    </row>
    <row r="137" spans="1:3">
      <c r="A137" s="7">
        <v>42871</v>
      </c>
      <c r="B137">
        <v>65.699999999999989</v>
      </c>
      <c r="C137">
        <v>29</v>
      </c>
    </row>
    <row r="138" spans="1:3">
      <c r="A138" s="7">
        <v>42872</v>
      </c>
      <c r="B138">
        <v>70.699999999999989</v>
      </c>
      <c r="C138">
        <v>29</v>
      </c>
    </row>
    <row r="139" spans="1:3">
      <c r="A139" s="7">
        <v>42873</v>
      </c>
      <c r="B139">
        <v>72</v>
      </c>
      <c r="C139">
        <v>30</v>
      </c>
    </row>
    <row r="140" spans="1:3">
      <c r="A140" s="7">
        <v>42874</v>
      </c>
      <c r="B140">
        <v>75.3</v>
      </c>
      <c r="C140">
        <v>31</v>
      </c>
    </row>
    <row r="141" spans="1:3">
      <c r="A141" s="7">
        <v>42875</v>
      </c>
      <c r="B141">
        <v>64.399999999999991</v>
      </c>
      <c r="C141">
        <v>28</v>
      </c>
    </row>
    <row r="142" spans="1:3">
      <c r="A142" s="7">
        <v>42876</v>
      </c>
      <c r="B142">
        <v>71.699999999999989</v>
      </c>
      <c r="C142">
        <v>29</v>
      </c>
    </row>
    <row r="143" spans="1:3">
      <c r="A143" s="7">
        <v>42877</v>
      </c>
      <c r="B143">
        <v>71</v>
      </c>
      <c r="C143">
        <v>30</v>
      </c>
    </row>
    <row r="144" spans="1:3">
      <c r="A144" s="7">
        <v>42878</v>
      </c>
      <c r="B144">
        <v>76.3</v>
      </c>
      <c r="C144">
        <v>31</v>
      </c>
    </row>
    <row r="145" spans="1:3">
      <c r="A145" s="7">
        <v>42879</v>
      </c>
      <c r="B145">
        <v>69.399999999999991</v>
      </c>
      <c r="C145">
        <v>28</v>
      </c>
    </row>
    <row r="146" spans="1:3">
      <c r="A146" s="7">
        <v>42880</v>
      </c>
      <c r="B146">
        <v>71.699999999999989</v>
      </c>
      <c r="C146">
        <v>29</v>
      </c>
    </row>
    <row r="147" spans="1:3">
      <c r="A147" s="7">
        <v>42881</v>
      </c>
      <c r="B147">
        <v>72</v>
      </c>
      <c r="C147">
        <v>30</v>
      </c>
    </row>
    <row r="148" spans="1:3">
      <c r="A148" s="7">
        <v>42882</v>
      </c>
      <c r="B148">
        <v>77.3</v>
      </c>
      <c r="C148">
        <v>31</v>
      </c>
    </row>
    <row r="149" spans="1:3">
      <c r="A149" s="7">
        <v>42883</v>
      </c>
      <c r="B149">
        <v>71.699999999999989</v>
      </c>
      <c r="C149">
        <v>29</v>
      </c>
    </row>
    <row r="150" spans="1:3">
      <c r="A150" s="7">
        <v>42884</v>
      </c>
      <c r="B150">
        <v>66.699999999999989</v>
      </c>
      <c r="C150">
        <v>29</v>
      </c>
    </row>
    <row r="151" spans="1:3">
      <c r="A151" s="7">
        <v>42885</v>
      </c>
      <c r="B151">
        <v>75</v>
      </c>
      <c r="C151">
        <v>30</v>
      </c>
    </row>
    <row r="152" spans="1:3">
      <c r="A152" s="7">
        <v>42886</v>
      </c>
      <c r="B152">
        <v>77.3</v>
      </c>
      <c r="C152">
        <v>31</v>
      </c>
    </row>
    <row r="153" spans="1:3">
      <c r="A153" s="7">
        <v>42887</v>
      </c>
      <c r="B153">
        <v>71.3</v>
      </c>
      <c r="C153">
        <v>31</v>
      </c>
    </row>
    <row r="154" spans="1:3">
      <c r="A154" s="7">
        <v>42888</v>
      </c>
      <c r="B154">
        <v>79.899999999999991</v>
      </c>
      <c r="C154">
        <v>33</v>
      </c>
    </row>
    <row r="155" spans="1:3">
      <c r="A155" s="7">
        <v>42889</v>
      </c>
      <c r="B155">
        <v>81.5</v>
      </c>
      <c r="C155">
        <v>35</v>
      </c>
    </row>
    <row r="156" spans="1:3">
      <c r="A156" s="7">
        <v>42890</v>
      </c>
      <c r="B156">
        <v>90.399999999999991</v>
      </c>
      <c r="C156">
        <v>38</v>
      </c>
    </row>
    <row r="157" spans="1:3">
      <c r="A157" s="7">
        <v>42891</v>
      </c>
      <c r="B157">
        <v>78.599999999999994</v>
      </c>
      <c r="C157">
        <v>32</v>
      </c>
    </row>
    <row r="158" spans="1:3">
      <c r="A158" s="7">
        <v>42892</v>
      </c>
      <c r="B158">
        <v>84.199999999999989</v>
      </c>
      <c r="C158">
        <v>34</v>
      </c>
    </row>
    <row r="159" spans="1:3">
      <c r="A159" s="7">
        <v>42893</v>
      </c>
      <c r="B159">
        <v>86.8</v>
      </c>
      <c r="C159">
        <v>36</v>
      </c>
    </row>
    <row r="160" spans="1:3">
      <c r="A160" s="7">
        <v>42894</v>
      </c>
      <c r="B160">
        <v>90.699999999999989</v>
      </c>
      <c r="C160">
        <v>39</v>
      </c>
    </row>
    <row r="161" spans="1:3">
      <c r="A161" s="7">
        <v>42895</v>
      </c>
      <c r="B161">
        <v>77.599999999999994</v>
      </c>
      <c r="C161">
        <v>32</v>
      </c>
    </row>
    <row r="162" spans="1:3">
      <c r="A162" s="7">
        <v>42896</v>
      </c>
      <c r="B162">
        <v>79.5</v>
      </c>
      <c r="C162">
        <v>35</v>
      </c>
    </row>
    <row r="163" spans="1:3">
      <c r="A163" s="7">
        <v>42897</v>
      </c>
      <c r="B163">
        <v>84.8</v>
      </c>
      <c r="C163">
        <v>36</v>
      </c>
    </row>
    <row r="164" spans="1:3">
      <c r="A164" s="7">
        <v>42898</v>
      </c>
      <c r="B164">
        <v>93</v>
      </c>
      <c r="C164">
        <v>40</v>
      </c>
    </row>
    <row r="165" spans="1:3">
      <c r="A165" s="7">
        <v>42899</v>
      </c>
      <c r="B165">
        <v>75.599999999999994</v>
      </c>
      <c r="C165">
        <v>32</v>
      </c>
    </row>
    <row r="166" spans="1:3">
      <c r="A166" s="7">
        <v>42900</v>
      </c>
      <c r="B166">
        <v>80.5</v>
      </c>
      <c r="C166">
        <v>35</v>
      </c>
    </row>
    <row r="167" spans="1:3">
      <c r="A167" s="7">
        <v>42901</v>
      </c>
      <c r="B167">
        <v>84.8</v>
      </c>
      <c r="C167">
        <v>36</v>
      </c>
    </row>
    <row r="168" spans="1:3">
      <c r="A168" s="7">
        <v>42902</v>
      </c>
      <c r="B168">
        <v>99.3</v>
      </c>
      <c r="C168">
        <v>41</v>
      </c>
    </row>
    <row r="169" spans="1:3">
      <c r="A169" s="7">
        <v>42903</v>
      </c>
      <c r="B169">
        <v>76.3</v>
      </c>
      <c r="C169">
        <v>31</v>
      </c>
    </row>
    <row r="170" spans="1:3">
      <c r="A170" s="7">
        <v>42904</v>
      </c>
      <c r="B170">
        <v>72.599999999999994</v>
      </c>
      <c r="C170">
        <v>32</v>
      </c>
    </row>
    <row r="171" spans="1:3">
      <c r="A171" s="7">
        <v>42905</v>
      </c>
      <c r="B171">
        <v>86.5</v>
      </c>
      <c r="C171">
        <v>35</v>
      </c>
    </row>
    <row r="172" spans="1:3">
      <c r="A172" s="7">
        <v>42906</v>
      </c>
      <c r="B172">
        <v>85.1</v>
      </c>
      <c r="C172">
        <v>37</v>
      </c>
    </row>
    <row r="173" spans="1:3">
      <c r="A173" s="7">
        <v>42907</v>
      </c>
      <c r="B173">
        <v>94.3</v>
      </c>
      <c r="C173">
        <v>41</v>
      </c>
    </row>
    <row r="174" spans="1:3">
      <c r="A174" s="7">
        <v>42908</v>
      </c>
      <c r="B174">
        <v>72.3</v>
      </c>
      <c r="C174">
        <v>31</v>
      </c>
    </row>
    <row r="175" spans="1:3">
      <c r="A175" s="7">
        <v>42909</v>
      </c>
      <c r="B175">
        <v>79.899999999999991</v>
      </c>
      <c r="C175">
        <v>33</v>
      </c>
    </row>
    <row r="176" spans="1:3">
      <c r="A176" s="7">
        <v>42910</v>
      </c>
      <c r="B176">
        <v>80.5</v>
      </c>
      <c r="C176">
        <v>35</v>
      </c>
    </row>
    <row r="177" spans="1:3">
      <c r="A177" s="7">
        <v>42911</v>
      </c>
      <c r="B177">
        <v>85.1</v>
      </c>
      <c r="C177">
        <v>37</v>
      </c>
    </row>
    <row r="178" spans="1:3">
      <c r="A178" s="7">
        <v>42912</v>
      </c>
      <c r="B178">
        <v>102.6</v>
      </c>
      <c r="C178">
        <v>42</v>
      </c>
    </row>
    <row r="179" spans="1:3">
      <c r="A179" s="7">
        <v>42913</v>
      </c>
      <c r="B179">
        <v>75.3</v>
      </c>
      <c r="C179">
        <v>31</v>
      </c>
    </row>
    <row r="180" spans="1:3">
      <c r="A180" s="7">
        <v>42914</v>
      </c>
      <c r="B180">
        <v>75.899999999999991</v>
      </c>
      <c r="C180">
        <v>33</v>
      </c>
    </row>
    <row r="181" spans="1:3">
      <c r="A181" s="7">
        <v>42915</v>
      </c>
      <c r="B181">
        <v>86.5</v>
      </c>
      <c r="C181">
        <v>35</v>
      </c>
    </row>
    <row r="182" spans="1:3">
      <c r="A182" s="7">
        <v>42916</v>
      </c>
      <c r="B182">
        <v>89.399999999999991</v>
      </c>
      <c r="C182">
        <v>38</v>
      </c>
    </row>
    <row r="183" spans="1:3">
      <c r="A183" s="7">
        <v>42917</v>
      </c>
      <c r="B183">
        <v>102.89999999999999</v>
      </c>
      <c r="C183">
        <v>43</v>
      </c>
    </row>
    <row r="184" spans="1:3">
      <c r="A184" s="7">
        <v>42918</v>
      </c>
      <c r="B184">
        <v>93.399999999999991</v>
      </c>
      <c r="C184">
        <v>38</v>
      </c>
    </row>
    <row r="185" spans="1:3">
      <c r="A185" s="7">
        <v>42919</v>
      </c>
      <c r="B185">
        <v>81.5</v>
      </c>
      <c r="C185">
        <v>35</v>
      </c>
    </row>
    <row r="186" spans="1:3">
      <c r="A186" s="7">
        <v>42920</v>
      </c>
      <c r="B186">
        <v>84.199999999999989</v>
      </c>
      <c r="C186">
        <v>34</v>
      </c>
    </row>
    <row r="187" spans="1:3">
      <c r="A187" s="7">
        <v>42921</v>
      </c>
      <c r="B187">
        <v>73.599999999999994</v>
      </c>
      <c r="C187">
        <v>32</v>
      </c>
    </row>
    <row r="188" spans="1:3">
      <c r="A188" s="7">
        <v>42922</v>
      </c>
      <c r="B188">
        <v>91.699999999999989</v>
      </c>
      <c r="C188">
        <v>39</v>
      </c>
    </row>
    <row r="189" spans="1:3">
      <c r="A189" s="7">
        <v>42923</v>
      </c>
      <c r="B189">
        <v>82.5</v>
      </c>
      <c r="C189">
        <v>35</v>
      </c>
    </row>
    <row r="190" spans="1:3">
      <c r="A190" s="7">
        <v>42924</v>
      </c>
      <c r="B190">
        <v>83.199999999999989</v>
      </c>
      <c r="C190">
        <v>34</v>
      </c>
    </row>
    <row r="191" spans="1:3">
      <c r="A191" s="7">
        <v>42925</v>
      </c>
      <c r="B191">
        <v>77.899999999999991</v>
      </c>
      <c r="C191">
        <v>33</v>
      </c>
    </row>
    <row r="192" spans="1:3">
      <c r="A192" s="7">
        <v>42926</v>
      </c>
      <c r="B192">
        <v>98</v>
      </c>
      <c r="C192">
        <v>40</v>
      </c>
    </row>
    <row r="193" spans="1:3">
      <c r="A193" s="7">
        <v>42927</v>
      </c>
      <c r="B193">
        <v>83.5</v>
      </c>
      <c r="C193">
        <v>35</v>
      </c>
    </row>
    <row r="194" spans="1:3">
      <c r="A194" s="7">
        <v>42928</v>
      </c>
      <c r="B194">
        <v>80.199999999999989</v>
      </c>
      <c r="C194">
        <v>34</v>
      </c>
    </row>
    <row r="195" spans="1:3">
      <c r="A195" s="7">
        <v>42929</v>
      </c>
      <c r="B195">
        <v>78.899999999999991</v>
      </c>
      <c r="C195">
        <v>33</v>
      </c>
    </row>
    <row r="196" spans="1:3">
      <c r="A196" s="7">
        <v>42930</v>
      </c>
      <c r="B196">
        <v>92</v>
      </c>
      <c r="C196">
        <v>40</v>
      </c>
    </row>
    <row r="197" spans="1:3">
      <c r="A197" s="7">
        <v>42931</v>
      </c>
      <c r="B197">
        <v>82.5</v>
      </c>
      <c r="C197">
        <v>35</v>
      </c>
    </row>
    <row r="198" spans="1:3">
      <c r="A198" s="7">
        <v>42932</v>
      </c>
      <c r="B198">
        <v>79.199999999999989</v>
      </c>
      <c r="C198">
        <v>34</v>
      </c>
    </row>
    <row r="199" spans="1:3">
      <c r="A199" s="7">
        <v>42933</v>
      </c>
      <c r="B199">
        <v>80.899999999999991</v>
      </c>
      <c r="C199">
        <v>33</v>
      </c>
    </row>
    <row r="200" spans="1:3">
      <c r="A200" s="7">
        <v>42934</v>
      </c>
      <c r="B200">
        <v>99.3</v>
      </c>
      <c r="C200">
        <v>41</v>
      </c>
    </row>
    <row r="201" spans="1:3">
      <c r="A201" s="7">
        <v>42935</v>
      </c>
      <c r="B201">
        <v>83.8</v>
      </c>
      <c r="C201">
        <v>36</v>
      </c>
    </row>
    <row r="202" spans="1:3">
      <c r="A202" s="7">
        <v>42936</v>
      </c>
      <c r="B202">
        <v>86.5</v>
      </c>
      <c r="C202">
        <v>35</v>
      </c>
    </row>
    <row r="203" spans="1:3">
      <c r="A203" s="7">
        <v>42937</v>
      </c>
      <c r="B203">
        <v>76.899999999999991</v>
      </c>
      <c r="C203">
        <v>33</v>
      </c>
    </row>
    <row r="204" spans="1:3">
      <c r="A204" s="7">
        <v>42938</v>
      </c>
      <c r="B204">
        <v>99.6</v>
      </c>
      <c r="C204">
        <v>42</v>
      </c>
    </row>
    <row r="205" spans="1:3">
      <c r="A205" s="7">
        <v>42939</v>
      </c>
      <c r="B205">
        <v>89.1</v>
      </c>
      <c r="C205">
        <v>37</v>
      </c>
    </row>
    <row r="206" spans="1:3">
      <c r="A206" s="7">
        <v>42940</v>
      </c>
      <c r="B206">
        <v>83.5</v>
      </c>
      <c r="C206">
        <v>35</v>
      </c>
    </row>
    <row r="207" spans="1:3">
      <c r="A207" s="7">
        <v>42941</v>
      </c>
      <c r="B207">
        <v>79.899999999999991</v>
      </c>
      <c r="C207">
        <v>33</v>
      </c>
    </row>
    <row r="208" spans="1:3">
      <c r="A208" s="7">
        <v>42942</v>
      </c>
      <c r="B208">
        <v>76.599999999999994</v>
      </c>
      <c r="C208">
        <v>32</v>
      </c>
    </row>
    <row r="209" spans="1:3">
      <c r="A209" s="7">
        <v>42943</v>
      </c>
      <c r="B209">
        <v>97.899999999999991</v>
      </c>
      <c r="C209">
        <v>43</v>
      </c>
    </row>
    <row r="210" spans="1:3">
      <c r="A210" s="7">
        <v>42944</v>
      </c>
      <c r="B210">
        <v>87.399999999999991</v>
      </c>
      <c r="C210">
        <v>38</v>
      </c>
    </row>
    <row r="211" spans="1:3">
      <c r="A211" s="7">
        <v>42945</v>
      </c>
      <c r="B211">
        <v>85.5</v>
      </c>
      <c r="C211">
        <v>35</v>
      </c>
    </row>
    <row r="212" spans="1:3">
      <c r="A212" s="7">
        <v>42946</v>
      </c>
      <c r="B212">
        <v>78.199999999999989</v>
      </c>
      <c r="C212">
        <v>34</v>
      </c>
    </row>
    <row r="213" spans="1:3">
      <c r="A213" s="7">
        <v>42947</v>
      </c>
      <c r="B213">
        <v>74.599999999999994</v>
      </c>
      <c r="C213">
        <v>32</v>
      </c>
    </row>
    <row r="214" spans="1:3">
      <c r="A214" s="7">
        <v>42948</v>
      </c>
      <c r="B214">
        <v>75.599999999999994</v>
      </c>
      <c r="C214">
        <v>32</v>
      </c>
    </row>
    <row r="215" spans="1:3">
      <c r="A215" s="7">
        <v>42949</v>
      </c>
      <c r="B215">
        <v>76.3</v>
      </c>
      <c r="C215">
        <v>31</v>
      </c>
    </row>
    <row r="216" spans="1:3">
      <c r="A216" s="7">
        <v>42950</v>
      </c>
      <c r="B216">
        <v>75</v>
      </c>
      <c r="C216">
        <v>30</v>
      </c>
    </row>
    <row r="217" spans="1:3">
      <c r="A217" s="7">
        <v>42951</v>
      </c>
      <c r="B217">
        <v>70.699999999999989</v>
      </c>
      <c r="C217">
        <v>29</v>
      </c>
    </row>
    <row r="218" spans="1:3">
      <c r="A218" s="7">
        <v>42952</v>
      </c>
      <c r="B218">
        <v>76.599999999999994</v>
      </c>
      <c r="C218">
        <v>32</v>
      </c>
    </row>
    <row r="219" spans="1:3">
      <c r="A219" s="7">
        <v>42953</v>
      </c>
      <c r="B219">
        <v>77.3</v>
      </c>
      <c r="C219">
        <v>31</v>
      </c>
    </row>
    <row r="220" spans="1:3">
      <c r="A220" s="7">
        <v>42954</v>
      </c>
      <c r="B220">
        <v>75</v>
      </c>
      <c r="C220">
        <v>30</v>
      </c>
    </row>
    <row r="221" spans="1:3">
      <c r="A221" s="7">
        <v>42955</v>
      </c>
      <c r="B221">
        <v>68.699999999999989</v>
      </c>
      <c r="C221">
        <v>29</v>
      </c>
    </row>
    <row r="222" spans="1:3">
      <c r="A222" s="7">
        <v>42956</v>
      </c>
      <c r="B222">
        <v>76.599999999999994</v>
      </c>
      <c r="C222">
        <v>32</v>
      </c>
    </row>
    <row r="223" spans="1:3">
      <c r="A223" s="7">
        <v>42957</v>
      </c>
      <c r="B223">
        <v>70.3</v>
      </c>
      <c r="C223">
        <v>31</v>
      </c>
    </row>
    <row r="224" spans="1:3">
      <c r="A224" s="7">
        <v>42958</v>
      </c>
      <c r="B224">
        <v>75</v>
      </c>
      <c r="C224">
        <v>30</v>
      </c>
    </row>
    <row r="225" spans="1:3">
      <c r="A225" s="7">
        <v>42959</v>
      </c>
      <c r="B225">
        <v>67.699999999999989</v>
      </c>
      <c r="C225">
        <v>29</v>
      </c>
    </row>
    <row r="226" spans="1:3">
      <c r="A226" s="7">
        <v>42960</v>
      </c>
      <c r="B226">
        <v>67.699999999999989</v>
      </c>
      <c r="C226">
        <v>29</v>
      </c>
    </row>
    <row r="227" spans="1:3">
      <c r="A227" s="7">
        <v>42961</v>
      </c>
      <c r="B227">
        <v>72.599999999999994</v>
      </c>
      <c r="C227">
        <v>32</v>
      </c>
    </row>
    <row r="228" spans="1:3">
      <c r="A228" s="7">
        <v>42962</v>
      </c>
      <c r="B228">
        <v>74.3</v>
      </c>
      <c r="C228">
        <v>31</v>
      </c>
    </row>
    <row r="229" spans="1:3">
      <c r="A229" s="7">
        <v>42963</v>
      </c>
      <c r="B229">
        <v>71</v>
      </c>
      <c r="C229">
        <v>30</v>
      </c>
    </row>
    <row r="230" spans="1:3">
      <c r="A230" s="7">
        <v>42964</v>
      </c>
      <c r="B230">
        <v>68</v>
      </c>
      <c r="C230">
        <v>30</v>
      </c>
    </row>
    <row r="231" spans="1:3">
      <c r="A231" s="7">
        <v>42965</v>
      </c>
      <c r="B231">
        <v>65.699999999999989</v>
      </c>
      <c r="C231">
        <v>29</v>
      </c>
    </row>
    <row r="232" spans="1:3">
      <c r="A232" s="7">
        <v>42966</v>
      </c>
      <c r="B232">
        <v>79.599999999999994</v>
      </c>
      <c r="C232">
        <v>32</v>
      </c>
    </row>
    <row r="233" spans="1:3">
      <c r="A233" s="7">
        <v>42967</v>
      </c>
      <c r="B233">
        <v>74.3</v>
      </c>
      <c r="C233">
        <v>31</v>
      </c>
    </row>
    <row r="234" spans="1:3">
      <c r="A234" s="7">
        <v>42968</v>
      </c>
      <c r="B234">
        <v>68</v>
      </c>
      <c r="C234">
        <v>30</v>
      </c>
    </row>
    <row r="235" spans="1:3">
      <c r="A235" s="7">
        <v>42969</v>
      </c>
      <c r="B235">
        <v>69</v>
      </c>
      <c r="C235">
        <v>30</v>
      </c>
    </row>
    <row r="236" spans="1:3">
      <c r="A236" s="7">
        <v>42970</v>
      </c>
      <c r="B236">
        <v>70.699999999999989</v>
      </c>
      <c r="C236">
        <v>29</v>
      </c>
    </row>
    <row r="237" spans="1:3">
      <c r="A237" s="7">
        <v>42971</v>
      </c>
      <c r="B237">
        <v>74.599999999999994</v>
      </c>
      <c r="C237">
        <v>32</v>
      </c>
    </row>
    <row r="238" spans="1:3">
      <c r="A238" s="7">
        <v>42972</v>
      </c>
      <c r="B238">
        <v>71</v>
      </c>
      <c r="C238">
        <v>30</v>
      </c>
    </row>
    <row r="239" spans="1:3">
      <c r="A239" s="7">
        <v>42973</v>
      </c>
      <c r="B239">
        <v>70</v>
      </c>
      <c r="C239">
        <v>30</v>
      </c>
    </row>
    <row r="240" spans="1:3">
      <c r="A240" s="7">
        <v>42974</v>
      </c>
      <c r="B240">
        <v>65.699999999999989</v>
      </c>
      <c r="C240">
        <v>29</v>
      </c>
    </row>
    <row r="241" spans="1:3">
      <c r="A241" s="7">
        <v>42975</v>
      </c>
      <c r="B241">
        <v>77.599999999999994</v>
      </c>
      <c r="C241">
        <v>32</v>
      </c>
    </row>
    <row r="242" spans="1:3">
      <c r="A242" s="7">
        <v>42976</v>
      </c>
      <c r="B242">
        <v>75</v>
      </c>
      <c r="C242">
        <v>30</v>
      </c>
    </row>
    <row r="243" spans="1:3">
      <c r="A243" s="7">
        <v>42977</v>
      </c>
      <c r="B243">
        <v>72</v>
      </c>
      <c r="C243">
        <v>30</v>
      </c>
    </row>
    <row r="244" spans="1:3">
      <c r="A244" s="7">
        <v>42978</v>
      </c>
      <c r="B244">
        <v>67.699999999999989</v>
      </c>
      <c r="C244">
        <v>29</v>
      </c>
    </row>
    <row r="245" spans="1:3">
      <c r="A245" s="7">
        <v>42979</v>
      </c>
      <c r="B245">
        <v>71.699999999999989</v>
      </c>
      <c r="C245">
        <v>29</v>
      </c>
    </row>
    <row r="246" spans="1:3">
      <c r="A246" s="7">
        <v>42980</v>
      </c>
      <c r="B246">
        <v>67.399999999999991</v>
      </c>
      <c r="C246">
        <v>28</v>
      </c>
    </row>
    <row r="247" spans="1:3">
      <c r="A247" s="7">
        <v>42981</v>
      </c>
      <c r="B247">
        <v>61.099999999999994</v>
      </c>
      <c r="C247">
        <v>27</v>
      </c>
    </row>
    <row r="248" spans="1:3">
      <c r="A248" s="7">
        <v>42982</v>
      </c>
      <c r="B248">
        <v>59.8</v>
      </c>
      <c r="C248">
        <v>26</v>
      </c>
    </row>
    <row r="249" spans="1:3">
      <c r="A249" s="7">
        <v>42983</v>
      </c>
      <c r="B249">
        <v>61.8</v>
      </c>
      <c r="C249">
        <v>26</v>
      </c>
    </row>
    <row r="250" spans="1:3">
      <c r="A250" s="7">
        <v>42984</v>
      </c>
      <c r="B250">
        <v>71.699999999999989</v>
      </c>
      <c r="C250">
        <v>29</v>
      </c>
    </row>
    <row r="251" spans="1:3">
      <c r="A251" s="7">
        <v>42985</v>
      </c>
      <c r="B251">
        <v>68.399999999999991</v>
      </c>
      <c r="C251">
        <v>28</v>
      </c>
    </row>
    <row r="252" spans="1:3">
      <c r="A252" s="7">
        <v>42986</v>
      </c>
      <c r="B252">
        <v>65.099999999999994</v>
      </c>
      <c r="C252">
        <v>27</v>
      </c>
    </row>
    <row r="253" spans="1:3">
      <c r="A253" s="7">
        <v>42987</v>
      </c>
      <c r="B253">
        <v>64.8</v>
      </c>
      <c r="C253">
        <v>26</v>
      </c>
    </row>
    <row r="254" spans="1:3">
      <c r="A254" s="7">
        <v>42988</v>
      </c>
      <c r="B254">
        <v>61.8</v>
      </c>
      <c r="C254">
        <v>26</v>
      </c>
    </row>
    <row r="255" spans="1:3">
      <c r="A255" s="7">
        <v>42989</v>
      </c>
      <c r="B255">
        <v>68.399999999999991</v>
      </c>
      <c r="C255">
        <v>28</v>
      </c>
    </row>
    <row r="256" spans="1:3">
      <c r="A256" s="7">
        <v>42990</v>
      </c>
      <c r="B256">
        <v>61.099999999999994</v>
      </c>
      <c r="C256">
        <v>27</v>
      </c>
    </row>
    <row r="257" spans="1:3">
      <c r="A257" s="7">
        <v>42991</v>
      </c>
      <c r="B257">
        <v>64.8</v>
      </c>
      <c r="C257">
        <v>26</v>
      </c>
    </row>
    <row r="258" spans="1:3">
      <c r="A258" s="7">
        <v>42992</v>
      </c>
      <c r="B258">
        <v>63.8</v>
      </c>
      <c r="C258">
        <v>26</v>
      </c>
    </row>
    <row r="259" spans="1:3">
      <c r="A259" s="7">
        <v>42993</v>
      </c>
      <c r="B259">
        <v>63.399999999999991</v>
      </c>
      <c r="C259">
        <v>28</v>
      </c>
    </row>
    <row r="260" spans="1:3">
      <c r="A260" s="7">
        <v>42994</v>
      </c>
      <c r="B260">
        <v>68.099999999999994</v>
      </c>
      <c r="C260">
        <v>27</v>
      </c>
    </row>
    <row r="261" spans="1:3">
      <c r="A261" s="7">
        <v>42995</v>
      </c>
      <c r="B261">
        <v>59.8</v>
      </c>
      <c r="C261">
        <v>26</v>
      </c>
    </row>
    <row r="262" spans="1:3">
      <c r="A262" s="7">
        <v>42996</v>
      </c>
      <c r="B262">
        <v>64.8</v>
      </c>
      <c r="C262">
        <v>26</v>
      </c>
    </row>
    <row r="263" spans="1:3">
      <c r="A263" s="7">
        <v>42997</v>
      </c>
      <c r="B263">
        <v>67.399999999999991</v>
      </c>
      <c r="C263">
        <v>28</v>
      </c>
    </row>
    <row r="264" spans="1:3">
      <c r="A264" s="7">
        <v>42998</v>
      </c>
      <c r="B264">
        <v>67.099999999999994</v>
      </c>
      <c r="C264">
        <v>27</v>
      </c>
    </row>
    <row r="265" spans="1:3">
      <c r="A265" s="7">
        <v>42999</v>
      </c>
      <c r="B265">
        <v>59.8</v>
      </c>
      <c r="C265">
        <v>26</v>
      </c>
    </row>
    <row r="266" spans="1:3">
      <c r="A266" s="7">
        <v>43000</v>
      </c>
      <c r="B266">
        <v>64.8</v>
      </c>
      <c r="C266">
        <v>26</v>
      </c>
    </row>
    <row r="267" spans="1:3">
      <c r="A267" s="7">
        <v>43001</v>
      </c>
      <c r="B267">
        <v>63.399999999999991</v>
      </c>
      <c r="C267">
        <v>28</v>
      </c>
    </row>
    <row r="268" spans="1:3">
      <c r="A268" s="7">
        <v>43002</v>
      </c>
      <c r="B268">
        <v>63.399999999999991</v>
      </c>
      <c r="C268">
        <v>28</v>
      </c>
    </row>
    <row r="269" spans="1:3">
      <c r="A269" s="7">
        <v>43003</v>
      </c>
      <c r="B269">
        <v>61.099999999999994</v>
      </c>
      <c r="C269">
        <v>27</v>
      </c>
    </row>
    <row r="270" spans="1:3">
      <c r="A270" s="7">
        <v>43004</v>
      </c>
      <c r="B270">
        <v>61.8</v>
      </c>
      <c r="C270">
        <v>26</v>
      </c>
    </row>
    <row r="271" spans="1:3">
      <c r="A271" s="7">
        <v>43005</v>
      </c>
      <c r="B271">
        <v>70.699999999999989</v>
      </c>
      <c r="C271">
        <v>29</v>
      </c>
    </row>
    <row r="272" spans="1:3">
      <c r="A272" s="7">
        <v>43006</v>
      </c>
      <c r="B272">
        <v>67.399999999999991</v>
      </c>
      <c r="C272">
        <v>28</v>
      </c>
    </row>
    <row r="273" spans="1:3">
      <c r="A273" s="7">
        <v>43007</v>
      </c>
      <c r="B273">
        <v>66.099999999999994</v>
      </c>
      <c r="C273">
        <v>27</v>
      </c>
    </row>
    <row r="274" spans="1:3">
      <c r="A274" s="7">
        <v>43008</v>
      </c>
      <c r="B274">
        <v>64.8</v>
      </c>
      <c r="C274">
        <v>26</v>
      </c>
    </row>
    <row r="275" spans="1:3">
      <c r="A275" s="7">
        <v>43009</v>
      </c>
      <c r="B275">
        <v>56.499999999999993</v>
      </c>
      <c r="C275">
        <v>25</v>
      </c>
    </row>
    <row r="276" spans="1:3">
      <c r="A276" s="7">
        <v>43010</v>
      </c>
      <c r="B276">
        <v>58.499999999999993</v>
      </c>
      <c r="C276">
        <v>25</v>
      </c>
    </row>
    <row r="277" spans="1:3">
      <c r="A277" s="7">
        <v>43011</v>
      </c>
      <c r="B277">
        <v>59.199999999999996</v>
      </c>
      <c r="C277">
        <v>24</v>
      </c>
    </row>
    <row r="278" spans="1:3">
      <c r="A278" s="7">
        <v>43012</v>
      </c>
      <c r="B278">
        <v>61.199999999999996</v>
      </c>
      <c r="C278">
        <v>24</v>
      </c>
    </row>
    <row r="279" spans="1:3">
      <c r="A279" s="7">
        <v>43013</v>
      </c>
      <c r="B279">
        <v>60.499999999999993</v>
      </c>
      <c r="C279">
        <v>25</v>
      </c>
    </row>
    <row r="280" spans="1:3">
      <c r="A280" s="7">
        <v>43014</v>
      </c>
      <c r="B280">
        <v>62.499999999999993</v>
      </c>
      <c r="C280">
        <v>25</v>
      </c>
    </row>
    <row r="281" spans="1:3">
      <c r="A281" s="7">
        <v>43015</v>
      </c>
      <c r="B281">
        <v>63.499999999999993</v>
      </c>
      <c r="C281">
        <v>25</v>
      </c>
    </row>
    <row r="282" spans="1:3">
      <c r="A282" s="7">
        <v>43016</v>
      </c>
      <c r="B282">
        <v>60.199999999999996</v>
      </c>
      <c r="C282">
        <v>24</v>
      </c>
    </row>
    <row r="283" spans="1:3">
      <c r="A283" s="7">
        <v>43017</v>
      </c>
      <c r="B283">
        <v>63.499999999999993</v>
      </c>
      <c r="C283">
        <v>25</v>
      </c>
    </row>
    <row r="284" spans="1:3">
      <c r="A284" s="7">
        <v>43018</v>
      </c>
      <c r="B284">
        <v>58.499999999999993</v>
      </c>
      <c r="C284">
        <v>25</v>
      </c>
    </row>
    <row r="285" spans="1:3">
      <c r="A285" s="7">
        <v>43019</v>
      </c>
      <c r="B285">
        <v>61.499999999999993</v>
      </c>
      <c r="C285">
        <v>25</v>
      </c>
    </row>
    <row r="286" spans="1:3">
      <c r="A286" s="7">
        <v>43020</v>
      </c>
      <c r="B286">
        <v>58.199999999999996</v>
      </c>
      <c r="C286">
        <v>24</v>
      </c>
    </row>
    <row r="287" spans="1:3">
      <c r="A287" s="7">
        <v>43021</v>
      </c>
      <c r="B287">
        <v>61.499999999999993</v>
      </c>
      <c r="C287">
        <v>25</v>
      </c>
    </row>
    <row r="288" spans="1:3">
      <c r="A288" s="7">
        <v>43022</v>
      </c>
      <c r="B288">
        <v>59.499999999999993</v>
      </c>
      <c r="C288">
        <v>25</v>
      </c>
    </row>
    <row r="289" spans="1:3">
      <c r="A289" s="7">
        <v>43023</v>
      </c>
      <c r="B289">
        <v>61.499999999999993</v>
      </c>
      <c r="C289">
        <v>25</v>
      </c>
    </row>
    <row r="290" spans="1:3">
      <c r="A290" s="7">
        <v>43024</v>
      </c>
      <c r="B290">
        <v>58.199999999999996</v>
      </c>
      <c r="C290">
        <v>24</v>
      </c>
    </row>
    <row r="291" spans="1:3">
      <c r="A291" s="7">
        <v>43025</v>
      </c>
      <c r="B291">
        <v>58.499999999999993</v>
      </c>
      <c r="C291">
        <v>25</v>
      </c>
    </row>
    <row r="292" spans="1:3">
      <c r="A292" s="7">
        <v>43026</v>
      </c>
      <c r="B292">
        <v>62.499999999999993</v>
      </c>
      <c r="C292">
        <v>25</v>
      </c>
    </row>
    <row r="293" spans="1:3">
      <c r="A293" s="7">
        <v>43027</v>
      </c>
      <c r="B293">
        <v>60.499999999999993</v>
      </c>
      <c r="C293">
        <v>25</v>
      </c>
    </row>
    <row r="294" spans="1:3">
      <c r="A294" s="7">
        <v>43028</v>
      </c>
      <c r="B294">
        <v>60.199999999999996</v>
      </c>
      <c r="C294">
        <v>24</v>
      </c>
    </row>
    <row r="295" spans="1:3">
      <c r="A295" s="7">
        <v>43029</v>
      </c>
      <c r="B295">
        <v>56.199999999999996</v>
      </c>
      <c r="C295">
        <v>24</v>
      </c>
    </row>
    <row r="296" spans="1:3">
      <c r="A296" s="7">
        <v>43030</v>
      </c>
      <c r="B296">
        <v>57.499999999999993</v>
      </c>
      <c r="C296">
        <v>25</v>
      </c>
    </row>
    <row r="297" spans="1:3">
      <c r="A297" s="7">
        <v>43031</v>
      </c>
      <c r="B297">
        <v>58.499999999999993</v>
      </c>
      <c r="C297">
        <v>25</v>
      </c>
    </row>
    <row r="298" spans="1:3">
      <c r="A298" s="7">
        <v>43032</v>
      </c>
      <c r="B298">
        <v>61.499999999999993</v>
      </c>
      <c r="C298">
        <v>25</v>
      </c>
    </row>
    <row r="299" spans="1:3">
      <c r="A299" s="7">
        <v>43033</v>
      </c>
      <c r="B299">
        <v>61.199999999999996</v>
      </c>
      <c r="C299">
        <v>24</v>
      </c>
    </row>
    <row r="300" spans="1:3">
      <c r="A300" s="7">
        <v>43034</v>
      </c>
      <c r="B300">
        <v>54.199999999999996</v>
      </c>
      <c r="C300">
        <v>24</v>
      </c>
    </row>
    <row r="301" spans="1:3">
      <c r="A301" s="7">
        <v>43035</v>
      </c>
      <c r="B301">
        <v>62.8</v>
      </c>
      <c r="C301">
        <v>26</v>
      </c>
    </row>
    <row r="302" spans="1:3">
      <c r="A302" s="7">
        <v>43036</v>
      </c>
      <c r="B302">
        <v>57.499999999999993</v>
      </c>
      <c r="C302">
        <v>25</v>
      </c>
    </row>
    <row r="303" spans="1:3">
      <c r="A303" s="7">
        <v>43037</v>
      </c>
      <c r="B303">
        <v>61.499999999999993</v>
      </c>
      <c r="C303">
        <v>25</v>
      </c>
    </row>
    <row r="304" spans="1:3">
      <c r="A304" s="7">
        <v>43038</v>
      </c>
      <c r="B304">
        <v>58.199999999999996</v>
      </c>
      <c r="C304">
        <v>24</v>
      </c>
    </row>
    <row r="305" spans="1:3">
      <c r="A305" s="7">
        <v>43039</v>
      </c>
      <c r="B305">
        <v>54.199999999999996</v>
      </c>
      <c r="C305">
        <v>24</v>
      </c>
    </row>
    <row r="306" spans="1:3">
      <c r="A306" s="7">
        <v>43040</v>
      </c>
      <c r="B306">
        <v>51.9</v>
      </c>
      <c r="C306">
        <v>23</v>
      </c>
    </row>
    <row r="307" spans="1:3">
      <c r="A307" s="7">
        <v>43041</v>
      </c>
      <c r="B307">
        <v>53.599999999999994</v>
      </c>
      <c r="C307">
        <v>22</v>
      </c>
    </row>
    <row r="308" spans="1:3">
      <c r="A308" s="7">
        <v>43042</v>
      </c>
      <c r="B308">
        <v>51.3</v>
      </c>
      <c r="C308">
        <v>21</v>
      </c>
    </row>
    <row r="309" spans="1:3">
      <c r="A309" s="7">
        <v>43043</v>
      </c>
      <c r="B309">
        <v>48.699999999999996</v>
      </c>
      <c r="C309">
        <v>19</v>
      </c>
    </row>
    <row r="310" spans="1:3">
      <c r="A310" s="7">
        <v>43044</v>
      </c>
      <c r="B310">
        <v>55.9</v>
      </c>
      <c r="C310">
        <v>23</v>
      </c>
    </row>
    <row r="311" spans="1:3">
      <c r="A311" s="7">
        <v>43045</v>
      </c>
      <c r="B311">
        <v>51.599999999999994</v>
      </c>
      <c r="C311">
        <v>22</v>
      </c>
    </row>
    <row r="312" spans="1:3">
      <c r="A312" s="7">
        <v>43046</v>
      </c>
      <c r="B312">
        <v>52.3</v>
      </c>
      <c r="C312">
        <v>21</v>
      </c>
    </row>
    <row r="313" spans="1:3">
      <c r="A313" s="7">
        <v>43047</v>
      </c>
      <c r="B313">
        <v>44.699999999999996</v>
      </c>
      <c r="C313">
        <v>19</v>
      </c>
    </row>
    <row r="314" spans="1:3">
      <c r="A314" s="7">
        <v>43048</v>
      </c>
      <c r="B314">
        <v>53.9</v>
      </c>
      <c r="C314">
        <v>23</v>
      </c>
    </row>
    <row r="315" spans="1:3">
      <c r="A315" s="7">
        <v>43049</v>
      </c>
      <c r="B315">
        <v>54.599999999999994</v>
      </c>
      <c r="C315">
        <v>22</v>
      </c>
    </row>
    <row r="316" spans="1:3">
      <c r="A316" s="7">
        <v>43050</v>
      </c>
      <c r="B316">
        <v>47.3</v>
      </c>
      <c r="C316">
        <v>21</v>
      </c>
    </row>
    <row r="317" spans="1:3">
      <c r="A317" s="7">
        <v>43051</v>
      </c>
      <c r="B317">
        <v>49.699999999999996</v>
      </c>
      <c r="C317">
        <v>19</v>
      </c>
    </row>
    <row r="318" spans="1:3">
      <c r="A318" s="7">
        <v>43052</v>
      </c>
      <c r="B318">
        <v>44.699999999999996</v>
      </c>
      <c r="C318">
        <v>19</v>
      </c>
    </row>
    <row r="319" spans="1:3">
      <c r="A319" s="7">
        <v>43053</v>
      </c>
      <c r="B319">
        <v>55.9</v>
      </c>
      <c r="C319">
        <v>23</v>
      </c>
    </row>
    <row r="320" spans="1:3">
      <c r="A320" s="7">
        <v>43054</v>
      </c>
      <c r="B320">
        <v>55.9</v>
      </c>
      <c r="C320">
        <v>23</v>
      </c>
    </row>
    <row r="321" spans="1:3">
      <c r="A321" s="7">
        <v>43055</v>
      </c>
      <c r="B321">
        <v>47.3</v>
      </c>
      <c r="C321">
        <v>21</v>
      </c>
    </row>
    <row r="322" spans="1:3">
      <c r="A322" s="7">
        <v>43056</v>
      </c>
      <c r="B322">
        <v>46</v>
      </c>
      <c r="C322">
        <v>20</v>
      </c>
    </row>
    <row r="323" spans="1:3">
      <c r="A323" s="7">
        <v>43057</v>
      </c>
      <c r="B323">
        <v>48.699999999999996</v>
      </c>
      <c r="C323">
        <v>19</v>
      </c>
    </row>
    <row r="324" spans="1:3">
      <c r="A324" s="7">
        <v>43058</v>
      </c>
      <c r="B324">
        <v>55.9</v>
      </c>
      <c r="C324">
        <v>23</v>
      </c>
    </row>
    <row r="325" spans="1:3">
      <c r="A325" s="7">
        <v>43059</v>
      </c>
      <c r="B325">
        <v>55.599999999999994</v>
      </c>
      <c r="C325">
        <v>22</v>
      </c>
    </row>
    <row r="326" spans="1:3">
      <c r="A326" s="7">
        <v>43060</v>
      </c>
      <c r="B326">
        <v>47</v>
      </c>
      <c r="C326">
        <v>20</v>
      </c>
    </row>
    <row r="327" spans="1:3">
      <c r="A327" s="7">
        <v>43061</v>
      </c>
      <c r="B327">
        <v>48.699999999999996</v>
      </c>
      <c r="C327">
        <v>19</v>
      </c>
    </row>
    <row r="328" spans="1:3">
      <c r="A328" s="7">
        <v>43062</v>
      </c>
      <c r="B328">
        <v>51.9</v>
      </c>
      <c r="C328">
        <v>23</v>
      </c>
    </row>
    <row r="329" spans="1:3">
      <c r="A329" s="7">
        <v>43063</v>
      </c>
      <c r="B329">
        <v>53.599999999999994</v>
      </c>
      <c r="C329">
        <v>22</v>
      </c>
    </row>
    <row r="330" spans="1:3">
      <c r="A330" s="7">
        <v>43064</v>
      </c>
      <c r="B330">
        <v>49</v>
      </c>
      <c r="C330">
        <v>20</v>
      </c>
    </row>
    <row r="331" spans="1:3">
      <c r="A331" s="7">
        <v>43065</v>
      </c>
      <c r="B331">
        <v>49.699999999999996</v>
      </c>
      <c r="C331">
        <v>19</v>
      </c>
    </row>
    <row r="332" spans="1:3">
      <c r="A332" s="7">
        <v>43066</v>
      </c>
      <c r="B332">
        <v>53.9</v>
      </c>
      <c r="C332">
        <v>23</v>
      </c>
    </row>
    <row r="333" spans="1:3">
      <c r="A333" s="7">
        <v>43067</v>
      </c>
      <c r="B333">
        <v>54.599999999999994</v>
      </c>
      <c r="C333">
        <v>22</v>
      </c>
    </row>
    <row r="334" spans="1:3">
      <c r="A334" s="7">
        <v>43068</v>
      </c>
      <c r="B334">
        <v>50</v>
      </c>
      <c r="C334">
        <v>20</v>
      </c>
    </row>
    <row r="335" spans="1:3">
      <c r="A335" s="7">
        <v>43069</v>
      </c>
      <c r="B335">
        <v>44.699999999999996</v>
      </c>
      <c r="C335">
        <v>19</v>
      </c>
    </row>
    <row r="336" spans="1:3">
      <c r="A336" s="7">
        <v>43070</v>
      </c>
      <c r="B336">
        <v>48.699999999999996</v>
      </c>
      <c r="C336">
        <v>19</v>
      </c>
    </row>
    <row r="337" spans="1:3">
      <c r="A337" s="7">
        <v>43071</v>
      </c>
      <c r="B337">
        <v>44.099999999999994</v>
      </c>
      <c r="C337">
        <v>17</v>
      </c>
    </row>
    <row r="338" spans="1:3">
      <c r="A338" s="7">
        <v>43072</v>
      </c>
      <c r="B338">
        <v>33.5</v>
      </c>
      <c r="C338">
        <v>15</v>
      </c>
    </row>
    <row r="339" spans="1:3">
      <c r="A339" s="7">
        <v>43073</v>
      </c>
      <c r="B339">
        <v>34.9</v>
      </c>
      <c r="C339">
        <v>13</v>
      </c>
    </row>
    <row r="340" spans="1:3">
      <c r="A340" s="7">
        <v>43074</v>
      </c>
      <c r="B340">
        <v>22</v>
      </c>
      <c r="C340">
        <v>10</v>
      </c>
    </row>
    <row r="341" spans="1:3">
      <c r="A341" s="7">
        <v>43075</v>
      </c>
      <c r="B341">
        <v>44.699999999999996</v>
      </c>
      <c r="C341">
        <v>19</v>
      </c>
    </row>
    <row r="342" spans="1:3">
      <c r="A342" s="7">
        <v>43076</v>
      </c>
      <c r="B342">
        <v>42.099999999999994</v>
      </c>
      <c r="C342">
        <v>17</v>
      </c>
    </row>
    <row r="343" spans="1:3">
      <c r="A343" s="7">
        <v>43077</v>
      </c>
      <c r="B343">
        <v>40.5</v>
      </c>
      <c r="C343">
        <v>15</v>
      </c>
    </row>
    <row r="344" spans="1:3">
      <c r="A344" s="7">
        <v>43078</v>
      </c>
      <c r="B344">
        <v>31.199999999999996</v>
      </c>
      <c r="C344">
        <v>14</v>
      </c>
    </row>
    <row r="345" spans="1:3">
      <c r="A345" s="7">
        <v>43079</v>
      </c>
      <c r="B345">
        <v>31.299999999999997</v>
      </c>
      <c r="C345">
        <v>11</v>
      </c>
    </row>
    <row r="346" spans="1:3">
      <c r="A346" s="7">
        <v>43080</v>
      </c>
      <c r="B346">
        <v>45.099999999999994</v>
      </c>
      <c r="C346">
        <v>17</v>
      </c>
    </row>
    <row r="347" spans="1:3">
      <c r="A347" s="7">
        <v>43081</v>
      </c>
      <c r="B347">
        <v>33.5</v>
      </c>
      <c r="C347">
        <v>15</v>
      </c>
    </row>
    <row r="348" spans="1:3">
      <c r="A348" s="7">
        <v>43082</v>
      </c>
      <c r="B348">
        <v>32.199999999999996</v>
      </c>
      <c r="C348">
        <v>14</v>
      </c>
    </row>
    <row r="349" spans="1:3">
      <c r="A349" s="7">
        <v>43083</v>
      </c>
      <c r="B349">
        <v>31.9</v>
      </c>
      <c r="C349">
        <v>13</v>
      </c>
    </row>
    <row r="350" spans="1:3">
      <c r="A350" s="7">
        <v>43084</v>
      </c>
      <c r="B350">
        <v>42.099999999999994</v>
      </c>
      <c r="C350">
        <v>17</v>
      </c>
    </row>
    <row r="351" spans="1:3">
      <c r="A351" s="7">
        <v>43085</v>
      </c>
      <c r="B351">
        <v>35.5</v>
      </c>
      <c r="C351">
        <v>15</v>
      </c>
    </row>
    <row r="352" spans="1:3">
      <c r="A352" s="7">
        <v>43086</v>
      </c>
      <c r="B352">
        <v>32.199999999999996</v>
      </c>
      <c r="C352">
        <v>14</v>
      </c>
    </row>
    <row r="353" spans="1:3">
      <c r="A353" s="7">
        <v>43087</v>
      </c>
      <c r="B353">
        <v>30.9</v>
      </c>
      <c r="C353">
        <v>13</v>
      </c>
    </row>
    <row r="354" spans="1:3">
      <c r="A354" s="7">
        <v>43088</v>
      </c>
      <c r="B354">
        <v>41.4</v>
      </c>
      <c r="C354">
        <v>18</v>
      </c>
    </row>
    <row r="355" spans="1:3">
      <c r="A355" s="7">
        <v>43089</v>
      </c>
      <c r="B355">
        <v>36.799999999999997</v>
      </c>
      <c r="C355">
        <v>16</v>
      </c>
    </row>
    <row r="356" spans="1:3">
      <c r="A356" s="7">
        <v>43090</v>
      </c>
      <c r="B356">
        <v>40.5</v>
      </c>
      <c r="C356">
        <v>15</v>
      </c>
    </row>
    <row r="357" spans="1:3">
      <c r="A357" s="7">
        <v>43091</v>
      </c>
      <c r="B357">
        <v>30.9</v>
      </c>
      <c r="C357">
        <v>13</v>
      </c>
    </row>
    <row r="358" spans="1:3">
      <c r="A358" s="7">
        <v>43092</v>
      </c>
      <c r="B358">
        <v>42.4</v>
      </c>
      <c r="C358">
        <v>18</v>
      </c>
    </row>
    <row r="359" spans="1:3">
      <c r="A359" s="7">
        <v>43093</v>
      </c>
      <c r="B359">
        <v>35.799999999999997</v>
      </c>
      <c r="C359">
        <v>16</v>
      </c>
    </row>
    <row r="360" spans="1:3">
      <c r="A360" s="7">
        <v>43094</v>
      </c>
      <c r="B360">
        <v>35.5</v>
      </c>
      <c r="C360">
        <v>15</v>
      </c>
    </row>
    <row r="361" spans="1:3">
      <c r="A361" s="7">
        <v>43095</v>
      </c>
      <c r="B361">
        <v>28.9</v>
      </c>
      <c r="C361">
        <v>13</v>
      </c>
    </row>
    <row r="362" spans="1:3">
      <c r="A362" s="7">
        <v>43096</v>
      </c>
      <c r="B362">
        <v>42.699999999999996</v>
      </c>
      <c r="C362">
        <v>19</v>
      </c>
    </row>
    <row r="363" spans="1:3">
      <c r="A363" s="7">
        <v>43097</v>
      </c>
      <c r="B363">
        <v>37.799999999999997</v>
      </c>
      <c r="C363">
        <v>16</v>
      </c>
    </row>
    <row r="364" spans="1:3">
      <c r="A364" s="7">
        <v>43098</v>
      </c>
      <c r="B364">
        <v>39.5</v>
      </c>
      <c r="C364">
        <v>15</v>
      </c>
    </row>
    <row r="365" spans="1:3">
      <c r="A365" s="7">
        <v>43099</v>
      </c>
      <c r="B365">
        <v>30.9</v>
      </c>
      <c r="C365">
        <v>13</v>
      </c>
    </row>
    <row r="366" spans="1:3">
      <c r="A366" s="7">
        <v>43100</v>
      </c>
      <c r="B366">
        <v>15.099999999999998</v>
      </c>
      <c r="C36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D75B-30EF-42C0-A3D8-0E60614060F6}">
  <dimension ref="A1:B8"/>
  <sheetViews>
    <sheetView workbookViewId="0" xr3:uid="{223BA72D-1484-58C9-B9A1-46A35AF1C1C4}">
      <selection activeCell="B8" sqref="A1:B8"/>
    </sheetView>
  </sheetViews>
  <sheetFormatPr defaultRowHeight="15"/>
  <cols>
    <col min="1" max="1" width="12.42578125" bestFit="1" customWidth="1"/>
    <col min="2" max="2" width="23.42578125" customWidth="1"/>
  </cols>
  <sheetData>
    <row r="1" spans="1:2">
      <c r="A1" t="s">
        <v>1</v>
      </c>
      <c r="B1" t="s">
        <v>28</v>
      </c>
    </row>
    <row r="2" spans="1:2">
      <c r="A2" t="s">
        <v>29</v>
      </c>
      <c r="B2" s="3">
        <v>8.57</v>
      </c>
    </row>
    <row r="3" spans="1:2">
      <c r="A3" t="s">
        <v>30</v>
      </c>
      <c r="B3" s="3">
        <v>8.7899999999999991</v>
      </c>
    </row>
    <row r="4" spans="1:2">
      <c r="A4" t="s">
        <v>31</v>
      </c>
      <c r="B4" s="3">
        <v>8.68</v>
      </c>
    </row>
    <row r="5" spans="1:2">
      <c r="A5" t="s">
        <v>32</v>
      </c>
      <c r="B5" s="3">
        <v>8.73</v>
      </c>
    </row>
    <row r="6" spans="1:2">
      <c r="A6" t="s">
        <v>33</v>
      </c>
      <c r="B6" s="3">
        <v>8.86</v>
      </c>
    </row>
    <row r="7" spans="1:2">
      <c r="A7" t="s">
        <v>34</v>
      </c>
      <c r="B7" s="3">
        <v>8.6300000000000008</v>
      </c>
    </row>
    <row r="8" spans="1:2">
      <c r="A8" t="s">
        <v>35</v>
      </c>
      <c r="B8" s="3">
        <v>8.8000000000000007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F7F6-BCD7-40ED-95D3-F552324C76F6}">
  <sheetPr>
    <tabColor rgb="FFC65911"/>
  </sheetPr>
  <dimension ref="A1:C366"/>
  <sheetViews>
    <sheetView workbookViewId="0" xr3:uid="{89E99200-8056-5CEB-BAE8-7D65416666DF}">
      <selection activeCell="B1" sqref="B1:C366"/>
    </sheetView>
  </sheetViews>
  <sheetFormatPr defaultRowHeight="15"/>
  <cols>
    <col min="1" max="1" width="11.7109375" customWidth="1"/>
  </cols>
  <sheetData>
    <row r="1" spans="1:3">
      <c r="A1" t="s">
        <v>0</v>
      </c>
      <c r="B1" t="s">
        <v>7</v>
      </c>
      <c r="C1" t="s">
        <v>5</v>
      </c>
    </row>
    <row r="2" spans="1:3">
      <c r="A2" s="7">
        <v>42736</v>
      </c>
      <c r="B2" s="8">
        <v>10</v>
      </c>
      <c r="C2" s="8">
        <v>15</v>
      </c>
    </row>
    <row r="3" spans="1:3">
      <c r="A3" s="7">
        <v>42737</v>
      </c>
      <c r="B3" s="8">
        <v>13</v>
      </c>
      <c r="C3" s="8">
        <v>15</v>
      </c>
    </row>
    <row r="4" spans="1:3">
      <c r="A4" s="7">
        <v>42738</v>
      </c>
      <c r="B4" s="8">
        <v>15</v>
      </c>
      <c r="C4" s="8">
        <v>27</v>
      </c>
    </row>
    <row r="5" spans="1:3">
      <c r="A5" s="7">
        <v>42739</v>
      </c>
      <c r="B5" s="8">
        <v>17</v>
      </c>
      <c r="C5" s="8">
        <v>28</v>
      </c>
    </row>
    <row r="6" spans="1:3">
      <c r="A6" s="7">
        <v>42740</v>
      </c>
      <c r="B6" s="8">
        <v>18</v>
      </c>
      <c r="C6" s="8">
        <v>33</v>
      </c>
    </row>
    <row r="7" spans="1:3">
      <c r="A7" s="7">
        <v>42741</v>
      </c>
      <c r="B7" s="8">
        <v>11</v>
      </c>
      <c r="C7" s="8">
        <v>23</v>
      </c>
    </row>
    <row r="8" spans="1:3">
      <c r="A8" s="7">
        <v>42742</v>
      </c>
      <c r="B8" s="8">
        <v>13</v>
      </c>
      <c r="C8" s="8">
        <v>19</v>
      </c>
    </row>
    <row r="9" spans="1:3">
      <c r="A9" s="7">
        <v>42743</v>
      </c>
      <c r="B9" s="8">
        <v>15</v>
      </c>
      <c r="C9" s="8">
        <v>28</v>
      </c>
    </row>
    <row r="10" spans="1:3">
      <c r="A10" s="7">
        <v>42744</v>
      </c>
      <c r="B10" s="8">
        <v>17</v>
      </c>
      <c r="C10" s="8">
        <v>20</v>
      </c>
    </row>
    <row r="11" spans="1:3">
      <c r="A11" s="7">
        <v>42745</v>
      </c>
      <c r="B11" s="8">
        <v>18</v>
      </c>
      <c r="C11" s="8">
        <v>33</v>
      </c>
    </row>
    <row r="12" spans="1:3">
      <c r="A12" s="7">
        <v>42746</v>
      </c>
      <c r="B12" s="8">
        <v>12</v>
      </c>
      <c r="C12" s="8">
        <v>23</v>
      </c>
    </row>
    <row r="13" spans="1:3">
      <c r="A13" s="7">
        <v>42747</v>
      </c>
      <c r="B13" s="8">
        <v>14</v>
      </c>
      <c r="C13" s="8">
        <v>16</v>
      </c>
    </row>
    <row r="14" spans="1:3">
      <c r="A14" s="7">
        <v>42748</v>
      </c>
      <c r="B14" s="8">
        <v>15</v>
      </c>
      <c r="C14" s="8">
        <v>19</v>
      </c>
    </row>
    <row r="15" spans="1:3">
      <c r="A15" s="7">
        <v>42749</v>
      </c>
      <c r="B15" s="8">
        <v>17</v>
      </c>
      <c r="C15" s="8">
        <v>23</v>
      </c>
    </row>
    <row r="16" spans="1:3">
      <c r="A16" s="7">
        <v>42750</v>
      </c>
      <c r="B16" s="8">
        <v>18</v>
      </c>
      <c r="C16" s="8">
        <v>33</v>
      </c>
    </row>
    <row r="17" spans="1:3">
      <c r="A17" s="7">
        <v>42751</v>
      </c>
      <c r="B17" s="8">
        <v>12</v>
      </c>
      <c r="C17" s="8">
        <v>24</v>
      </c>
    </row>
    <row r="18" spans="1:3">
      <c r="A18" s="7">
        <v>42752</v>
      </c>
      <c r="B18" s="8">
        <v>14</v>
      </c>
      <c r="C18" s="8">
        <v>26</v>
      </c>
    </row>
    <row r="19" spans="1:3">
      <c r="A19" s="7">
        <v>42753</v>
      </c>
      <c r="B19" s="8">
        <v>16</v>
      </c>
      <c r="C19" s="8">
        <v>33</v>
      </c>
    </row>
    <row r="20" spans="1:3">
      <c r="A20" s="7">
        <v>42754</v>
      </c>
      <c r="B20" s="8">
        <v>17</v>
      </c>
      <c r="C20" s="8">
        <v>30</v>
      </c>
    </row>
    <row r="21" spans="1:3">
      <c r="A21" s="7">
        <v>42755</v>
      </c>
      <c r="B21" s="8">
        <v>12</v>
      </c>
      <c r="C21" s="8">
        <v>20</v>
      </c>
    </row>
    <row r="22" spans="1:3">
      <c r="A22" s="7">
        <v>42756</v>
      </c>
      <c r="B22" s="8">
        <v>14</v>
      </c>
      <c r="C22" s="8">
        <v>16</v>
      </c>
    </row>
    <row r="23" spans="1:3">
      <c r="A23" s="7">
        <v>42757</v>
      </c>
      <c r="B23" s="8">
        <v>16</v>
      </c>
      <c r="C23" s="8">
        <v>19</v>
      </c>
    </row>
    <row r="24" spans="1:3">
      <c r="A24" s="7">
        <v>42758</v>
      </c>
      <c r="B24" s="8">
        <v>17</v>
      </c>
      <c r="C24" s="8">
        <v>21</v>
      </c>
    </row>
    <row r="25" spans="1:3">
      <c r="A25" s="7">
        <v>42759</v>
      </c>
      <c r="B25" s="8">
        <v>12</v>
      </c>
      <c r="C25" s="8">
        <v>20</v>
      </c>
    </row>
    <row r="26" spans="1:3">
      <c r="A26" s="7">
        <v>42760</v>
      </c>
      <c r="B26" s="8">
        <v>14</v>
      </c>
      <c r="C26" s="8">
        <v>24</v>
      </c>
    </row>
    <row r="27" spans="1:3">
      <c r="A27" s="7">
        <v>42761</v>
      </c>
      <c r="B27" s="8">
        <v>16</v>
      </c>
      <c r="C27" s="8">
        <v>18</v>
      </c>
    </row>
    <row r="28" spans="1:3">
      <c r="A28" s="7">
        <v>42762</v>
      </c>
      <c r="B28" s="8">
        <v>17</v>
      </c>
      <c r="C28" s="8">
        <v>22</v>
      </c>
    </row>
    <row r="29" spans="1:3">
      <c r="A29" s="7">
        <v>42763</v>
      </c>
      <c r="B29" s="8">
        <v>13</v>
      </c>
      <c r="C29" s="8">
        <v>15</v>
      </c>
    </row>
    <row r="30" spans="1:3">
      <c r="A30" s="7">
        <v>42764</v>
      </c>
      <c r="B30" s="8">
        <v>14</v>
      </c>
      <c r="C30" s="8">
        <v>27</v>
      </c>
    </row>
    <row r="31" spans="1:3">
      <c r="A31" s="7">
        <v>42765</v>
      </c>
      <c r="B31" s="8">
        <v>17</v>
      </c>
      <c r="C31" s="8">
        <v>20</v>
      </c>
    </row>
    <row r="32" spans="1:3">
      <c r="A32" s="7">
        <v>42766</v>
      </c>
      <c r="B32" s="8">
        <v>18</v>
      </c>
      <c r="C32" s="8">
        <v>37</v>
      </c>
    </row>
    <row r="33" spans="1:3">
      <c r="A33" s="7">
        <v>42767</v>
      </c>
      <c r="B33" s="8">
        <v>18</v>
      </c>
      <c r="C33" s="8">
        <v>35</v>
      </c>
    </row>
    <row r="34" spans="1:3">
      <c r="A34" s="7">
        <v>42768</v>
      </c>
      <c r="B34" s="8">
        <v>20</v>
      </c>
      <c r="C34" s="8">
        <v>22</v>
      </c>
    </row>
    <row r="35" spans="1:3">
      <c r="A35" s="7">
        <v>42769</v>
      </c>
      <c r="B35" s="8">
        <v>21</v>
      </c>
      <c r="C35" s="8">
        <v>25</v>
      </c>
    </row>
    <row r="36" spans="1:3">
      <c r="A36" s="7">
        <v>42770</v>
      </c>
      <c r="B36" s="8">
        <v>22</v>
      </c>
      <c r="C36" s="8">
        <v>46</v>
      </c>
    </row>
    <row r="37" spans="1:3">
      <c r="A37" s="7">
        <v>42771</v>
      </c>
      <c r="B37" s="8">
        <v>18</v>
      </c>
      <c r="C37" s="8">
        <v>32</v>
      </c>
    </row>
    <row r="38" spans="1:3">
      <c r="A38" s="7">
        <v>42772</v>
      </c>
      <c r="B38" s="8">
        <v>20</v>
      </c>
      <c r="C38" s="8">
        <v>28</v>
      </c>
    </row>
    <row r="39" spans="1:3">
      <c r="A39" s="7">
        <v>42773</v>
      </c>
      <c r="B39" s="8">
        <v>21</v>
      </c>
      <c r="C39" s="8">
        <v>39</v>
      </c>
    </row>
    <row r="40" spans="1:3">
      <c r="A40" s="7">
        <v>42774</v>
      </c>
      <c r="B40" s="8">
        <v>22</v>
      </c>
      <c r="C40" s="8">
        <v>31</v>
      </c>
    </row>
    <row r="41" spans="1:3">
      <c r="A41" s="7">
        <v>42775</v>
      </c>
      <c r="B41" s="8">
        <v>19</v>
      </c>
      <c r="C41" s="8">
        <v>39</v>
      </c>
    </row>
    <row r="42" spans="1:3">
      <c r="A42" s="7">
        <v>42776</v>
      </c>
      <c r="B42" s="8">
        <v>20</v>
      </c>
      <c r="C42" s="8">
        <v>40</v>
      </c>
    </row>
    <row r="43" spans="1:3">
      <c r="A43" s="7">
        <v>42777</v>
      </c>
      <c r="B43" s="8">
        <v>21</v>
      </c>
      <c r="C43" s="8">
        <v>35</v>
      </c>
    </row>
    <row r="44" spans="1:3">
      <c r="A44" s="7">
        <v>42778</v>
      </c>
      <c r="B44" s="8">
        <v>22</v>
      </c>
      <c r="C44" s="8">
        <v>41</v>
      </c>
    </row>
    <row r="45" spans="1:3">
      <c r="A45" s="7">
        <v>42779</v>
      </c>
      <c r="B45" s="8">
        <v>18</v>
      </c>
      <c r="C45" s="8">
        <v>34</v>
      </c>
    </row>
    <row r="46" spans="1:3">
      <c r="A46" s="7">
        <v>42780</v>
      </c>
      <c r="B46" s="8">
        <v>19</v>
      </c>
      <c r="C46" s="8">
        <v>35</v>
      </c>
    </row>
    <row r="47" spans="1:3">
      <c r="A47" s="7">
        <v>42781</v>
      </c>
      <c r="B47" s="8">
        <v>20</v>
      </c>
      <c r="C47" s="8">
        <v>33</v>
      </c>
    </row>
    <row r="48" spans="1:3">
      <c r="A48" s="7">
        <v>42782</v>
      </c>
      <c r="B48" s="8">
        <v>21</v>
      </c>
      <c r="C48" s="8">
        <v>31</v>
      </c>
    </row>
    <row r="49" spans="1:3">
      <c r="A49" s="7">
        <v>42783</v>
      </c>
      <c r="B49" s="8">
        <v>18</v>
      </c>
      <c r="C49" s="8">
        <v>29</v>
      </c>
    </row>
    <row r="50" spans="1:3">
      <c r="A50" s="7">
        <v>42784</v>
      </c>
      <c r="B50" s="8">
        <v>19</v>
      </c>
      <c r="C50" s="8">
        <v>25</v>
      </c>
    </row>
    <row r="51" spans="1:3">
      <c r="A51" s="7">
        <v>42785</v>
      </c>
      <c r="B51" s="8">
        <v>20</v>
      </c>
      <c r="C51" s="8">
        <v>28</v>
      </c>
    </row>
    <row r="52" spans="1:3">
      <c r="A52" s="7">
        <v>42786</v>
      </c>
      <c r="B52" s="8">
        <v>21</v>
      </c>
      <c r="C52" s="8">
        <v>25</v>
      </c>
    </row>
    <row r="53" spans="1:3">
      <c r="A53" s="7">
        <v>42787</v>
      </c>
      <c r="B53" s="8">
        <v>18</v>
      </c>
      <c r="C53" s="8">
        <v>28</v>
      </c>
    </row>
    <row r="54" spans="1:3">
      <c r="A54" s="7">
        <v>42788</v>
      </c>
      <c r="B54" s="8">
        <v>19</v>
      </c>
      <c r="C54" s="8">
        <v>36</v>
      </c>
    </row>
    <row r="55" spans="1:3">
      <c r="A55" s="7">
        <v>42789</v>
      </c>
      <c r="B55" s="8">
        <v>20</v>
      </c>
      <c r="C55" s="8">
        <v>23</v>
      </c>
    </row>
    <row r="56" spans="1:3">
      <c r="A56" s="7">
        <v>42790</v>
      </c>
      <c r="B56" s="8">
        <v>21</v>
      </c>
      <c r="C56" s="8">
        <v>36</v>
      </c>
    </row>
    <row r="57" spans="1:3">
      <c r="A57" s="7">
        <v>42791</v>
      </c>
      <c r="B57" s="8">
        <v>18</v>
      </c>
      <c r="C57" s="8">
        <v>21</v>
      </c>
    </row>
    <row r="58" spans="1:3">
      <c r="A58" s="7">
        <v>42792</v>
      </c>
      <c r="B58" s="8">
        <v>19</v>
      </c>
      <c r="C58" s="8">
        <v>32</v>
      </c>
    </row>
    <row r="59" spans="1:3">
      <c r="A59" s="7">
        <v>42793</v>
      </c>
      <c r="B59" s="8">
        <v>20</v>
      </c>
      <c r="C59" s="8">
        <v>34</v>
      </c>
    </row>
    <row r="60" spans="1:3">
      <c r="A60" s="7">
        <v>42794</v>
      </c>
      <c r="B60" s="8">
        <v>22</v>
      </c>
      <c r="C60" s="8">
        <v>45</v>
      </c>
    </row>
    <row r="61" spans="1:3">
      <c r="A61" s="7">
        <v>42795</v>
      </c>
      <c r="B61" s="8">
        <v>23</v>
      </c>
      <c r="C61" s="8">
        <v>46</v>
      </c>
    </row>
    <row r="62" spans="1:3">
      <c r="A62" s="7">
        <v>42796</v>
      </c>
      <c r="B62" s="8">
        <v>24</v>
      </c>
      <c r="C62" s="8">
        <v>31</v>
      </c>
    </row>
    <row r="63" spans="1:3">
      <c r="A63" s="7">
        <v>42797</v>
      </c>
      <c r="B63" s="8">
        <v>24</v>
      </c>
      <c r="C63" s="8">
        <v>28</v>
      </c>
    </row>
    <row r="64" spans="1:3">
      <c r="A64" s="7">
        <v>42798</v>
      </c>
      <c r="B64" s="8">
        <v>25</v>
      </c>
      <c r="C64" s="8">
        <v>29</v>
      </c>
    </row>
    <row r="65" spans="1:3">
      <c r="A65" s="7">
        <v>42799</v>
      </c>
      <c r="B65" s="8">
        <v>23</v>
      </c>
      <c r="C65" s="8">
        <v>32</v>
      </c>
    </row>
    <row r="66" spans="1:3">
      <c r="A66" s="7">
        <v>42800</v>
      </c>
      <c r="B66" s="8">
        <v>24</v>
      </c>
      <c r="C66" s="8">
        <v>28</v>
      </c>
    </row>
    <row r="67" spans="1:3">
      <c r="A67" s="7">
        <v>42801</v>
      </c>
      <c r="B67" s="8">
        <v>24</v>
      </c>
      <c r="C67" s="8">
        <v>32</v>
      </c>
    </row>
    <row r="68" spans="1:3">
      <c r="A68" s="7">
        <v>42802</v>
      </c>
      <c r="B68" s="8">
        <v>25</v>
      </c>
      <c r="C68" s="8">
        <v>43</v>
      </c>
    </row>
    <row r="69" spans="1:3">
      <c r="A69" s="7">
        <v>42803</v>
      </c>
      <c r="B69" s="8">
        <v>23</v>
      </c>
      <c r="C69" s="8">
        <v>29</v>
      </c>
    </row>
    <row r="70" spans="1:3">
      <c r="A70" s="7">
        <v>42804</v>
      </c>
      <c r="B70" s="8">
        <v>24</v>
      </c>
      <c r="C70" s="8">
        <v>31</v>
      </c>
    </row>
    <row r="71" spans="1:3">
      <c r="A71" s="7">
        <v>42805</v>
      </c>
      <c r="B71" s="8">
        <v>24</v>
      </c>
      <c r="C71" s="8">
        <v>30</v>
      </c>
    </row>
    <row r="72" spans="1:3">
      <c r="A72" s="7">
        <v>42806</v>
      </c>
      <c r="B72" s="8">
        <v>25</v>
      </c>
      <c r="C72" s="8">
        <v>47</v>
      </c>
    </row>
    <row r="73" spans="1:3">
      <c r="A73" s="7">
        <v>42807</v>
      </c>
      <c r="B73" s="8">
        <v>23</v>
      </c>
      <c r="C73" s="8">
        <v>48</v>
      </c>
    </row>
    <row r="74" spans="1:3">
      <c r="A74" s="7">
        <v>42808</v>
      </c>
      <c r="B74" s="8">
        <v>23</v>
      </c>
      <c r="C74" s="8">
        <v>35</v>
      </c>
    </row>
    <row r="75" spans="1:3">
      <c r="A75" s="7">
        <v>42809</v>
      </c>
      <c r="B75" s="8">
        <v>24</v>
      </c>
      <c r="C75" s="8">
        <v>30</v>
      </c>
    </row>
    <row r="76" spans="1:3">
      <c r="A76" s="7">
        <v>42810</v>
      </c>
      <c r="B76" s="8">
        <v>24</v>
      </c>
      <c r="C76" s="8">
        <v>39</v>
      </c>
    </row>
    <row r="77" spans="1:3">
      <c r="A77" s="7">
        <v>42811</v>
      </c>
      <c r="B77" s="8">
        <v>25</v>
      </c>
      <c r="C77" s="8">
        <v>50</v>
      </c>
    </row>
    <row r="78" spans="1:3">
      <c r="A78" s="7">
        <v>42812</v>
      </c>
      <c r="B78" s="8">
        <v>23</v>
      </c>
      <c r="C78" s="8">
        <v>32</v>
      </c>
    </row>
    <row r="79" spans="1:3">
      <c r="A79" s="7">
        <v>42813</v>
      </c>
      <c r="B79" s="8">
        <v>23</v>
      </c>
      <c r="C79" s="8">
        <v>38</v>
      </c>
    </row>
    <row r="80" spans="1:3">
      <c r="A80" s="7">
        <v>42814</v>
      </c>
      <c r="B80" s="8">
        <v>24</v>
      </c>
      <c r="C80" s="8">
        <v>33</v>
      </c>
    </row>
    <row r="81" spans="1:3">
      <c r="A81" s="7">
        <v>42815</v>
      </c>
      <c r="B81" s="8">
        <v>24</v>
      </c>
      <c r="C81" s="8">
        <v>36</v>
      </c>
    </row>
    <row r="82" spans="1:3">
      <c r="A82" s="7">
        <v>42816</v>
      </c>
      <c r="B82" s="8">
        <v>25</v>
      </c>
      <c r="C82" s="8">
        <v>38</v>
      </c>
    </row>
    <row r="83" spans="1:3">
      <c r="A83" s="7">
        <v>42817</v>
      </c>
      <c r="B83" s="8">
        <v>23</v>
      </c>
      <c r="C83" s="8">
        <v>35</v>
      </c>
    </row>
    <row r="84" spans="1:3">
      <c r="A84" s="7">
        <v>42818</v>
      </c>
      <c r="B84" s="8">
        <v>23</v>
      </c>
      <c r="C84" s="8">
        <v>41</v>
      </c>
    </row>
    <row r="85" spans="1:3">
      <c r="A85" s="7">
        <v>42819</v>
      </c>
      <c r="B85" s="8">
        <v>24</v>
      </c>
      <c r="C85" s="8">
        <v>50</v>
      </c>
    </row>
    <row r="86" spans="1:3">
      <c r="A86" s="7">
        <v>42820</v>
      </c>
      <c r="B86" s="8">
        <v>25</v>
      </c>
      <c r="C86" s="8">
        <v>39</v>
      </c>
    </row>
    <row r="87" spans="1:3">
      <c r="A87" s="7">
        <v>42821</v>
      </c>
      <c r="B87" s="8">
        <v>25</v>
      </c>
      <c r="C87" s="8">
        <v>30</v>
      </c>
    </row>
    <row r="88" spans="1:3">
      <c r="A88" s="7">
        <v>42822</v>
      </c>
      <c r="B88" s="8">
        <v>23</v>
      </c>
      <c r="C88" s="8">
        <v>48</v>
      </c>
    </row>
    <row r="89" spans="1:3">
      <c r="A89" s="7">
        <v>42823</v>
      </c>
      <c r="B89" s="8">
        <v>24</v>
      </c>
      <c r="C89" s="8">
        <v>39</v>
      </c>
    </row>
    <row r="90" spans="1:3">
      <c r="A90" s="7">
        <v>42824</v>
      </c>
      <c r="B90" s="8">
        <v>24</v>
      </c>
      <c r="C90" s="8">
        <v>47</v>
      </c>
    </row>
    <row r="91" spans="1:3">
      <c r="A91" s="7">
        <v>42825</v>
      </c>
      <c r="B91" s="8">
        <v>25</v>
      </c>
      <c r="C91" s="8">
        <v>48</v>
      </c>
    </row>
    <row r="92" spans="1:3">
      <c r="A92" s="7">
        <v>42826</v>
      </c>
      <c r="B92" s="8">
        <v>25</v>
      </c>
      <c r="C92" s="8">
        <v>33</v>
      </c>
    </row>
    <row r="93" spans="1:3">
      <c r="A93" s="7">
        <v>42827</v>
      </c>
      <c r="B93" s="8">
        <v>26</v>
      </c>
      <c r="C93" s="8">
        <v>47</v>
      </c>
    </row>
    <row r="94" spans="1:3">
      <c r="A94" s="7">
        <v>42828</v>
      </c>
      <c r="B94" s="8">
        <v>26</v>
      </c>
      <c r="C94" s="8">
        <v>51</v>
      </c>
    </row>
    <row r="95" spans="1:3">
      <c r="A95" s="7">
        <v>42829</v>
      </c>
      <c r="B95" s="8">
        <v>27</v>
      </c>
      <c r="C95" s="8">
        <v>31</v>
      </c>
    </row>
    <row r="96" spans="1:3">
      <c r="A96" s="7">
        <v>42830</v>
      </c>
      <c r="B96" s="8">
        <v>28</v>
      </c>
      <c r="C96" s="8">
        <v>33</v>
      </c>
    </row>
    <row r="97" spans="1:3">
      <c r="A97" s="7">
        <v>42831</v>
      </c>
      <c r="B97" s="8">
        <v>25</v>
      </c>
      <c r="C97" s="8">
        <v>31</v>
      </c>
    </row>
    <row r="98" spans="1:3">
      <c r="A98" s="7">
        <v>42832</v>
      </c>
      <c r="B98" s="8">
        <v>26</v>
      </c>
      <c r="C98" s="8">
        <v>44</v>
      </c>
    </row>
    <row r="99" spans="1:3">
      <c r="A99" s="7">
        <v>42833</v>
      </c>
      <c r="B99" s="8">
        <v>26</v>
      </c>
      <c r="C99" s="8">
        <v>37</v>
      </c>
    </row>
    <row r="100" spans="1:3">
      <c r="A100" s="7">
        <v>42834</v>
      </c>
      <c r="B100" s="8">
        <v>27</v>
      </c>
      <c r="C100" s="8">
        <v>52</v>
      </c>
    </row>
    <row r="101" spans="1:3">
      <c r="A101" s="7">
        <v>42835</v>
      </c>
      <c r="B101" s="8">
        <v>25</v>
      </c>
      <c r="C101" s="8">
        <v>48</v>
      </c>
    </row>
    <row r="102" spans="1:3">
      <c r="A102" s="7">
        <v>42836</v>
      </c>
      <c r="B102" s="8">
        <v>26</v>
      </c>
      <c r="C102" s="8">
        <v>34</v>
      </c>
    </row>
    <row r="103" spans="1:3">
      <c r="A103" s="7">
        <v>42837</v>
      </c>
      <c r="B103" s="8">
        <v>27</v>
      </c>
      <c r="C103" s="8">
        <v>30</v>
      </c>
    </row>
    <row r="104" spans="1:3">
      <c r="A104" s="7">
        <v>42838</v>
      </c>
      <c r="B104" s="8">
        <v>27</v>
      </c>
      <c r="C104" s="8">
        <v>46</v>
      </c>
    </row>
    <row r="105" spans="1:3">
      <c r="A105" s="7">
        <v>42839</v>
      </c>
      <c r="B105" s="8">
        <v>25</v>
      </c>
      <c r="C105" s="8">
        <v>49</v>
      </c>
    </row>
    <row r="106" spans="1:3">
      <c r="A106" s="7">
        <v>42840</v>
      </c>
      <c r="B106" s="8">
        <v>26</v>
      </c>
      <c r="C106" s="8">
        <v>41</v>
      </c>
    </row>
    <row r="107" spans="1:3">
      <c r="A107" s="7">
        <v>42841</v>
      </c>
      <c r="B107" s="8">
        <v>27</v>
      </c>
      <c r="C107" s="8">
        <v>43</v>
      </c>
    </row>
    <row r="108" spans="1:3">
      <c r="A108" s="7">
        <v>42842</v>
      </c>
      <c r="B108" s="8">
        <v>27</v>
      </c>
      <c r="C108" s="8">
        <v>56</v>
      </c>
    </row>
    <row r="109" spans="1:3">
      <c r="A109" s="7">
        <v>42843</v>
      </c>
      <c r="B109" s="8">
        <v>25</v>
      </c>
      <c r="C109" s="8">
        <v>31</v>
      </c>
    </row>
    <row r="110" spans="1:3">
      <c r="A110" s="7">
        <v>42844</v>
      </c>
      <c r="B110" s="8">
        <v>26</v>
      </c>
      <c r="C110" s="8">
        <v>53</v>
      </c>
    </row>
    <row r="111" spans="1:3">
      <c r="A111" s="7">
        <v>42845</v>
      </c>
      <c r="B111" s="8">
        <v>27</v>
      </c>
      <c r="C111" s="8">
        <v>42</v>
      </c>
    </row>
    <row r="112" spans="1:3">
      <c r="A112" s="7">
        <v>42846</v>
      </c>
      <c r="B112" s="8">
        <v>27</v>
      </c>
      <c r="C112" s="8">
        <v>48</v>
      </c>
    </row>
    <row r="113" spans="1:3">
      <c r="A113" s="7">
        <v>42847</v>
      </c>
      <c r="B113" s="8">
        <v>25</v>
      </c>
      <c r="C113" s="8">
        <v>47</v>
      </c>
    </row>
    <row r="114" spans="1:3">
      <c r="A114" s="7">
        <v>42848</v>
      </c>
      <c r="B114" s="8">
        <v>26</v>
      </c>
      <c r="C114" s="8">
        <v>50</v>
      </c>
    </row>
    <row r="115" spans="1:3">
      <c r="A115" s="7">
        <v>42849</v>
      </c>
      <c r="B115" s="8">
        <v>27</v>
      </c>
      <c r="C115" s="8">
        <v>48</v>
      </c>
    </row>
    <row r="116" spans="1:3">
      <c r="A116" s="7">
        <v>42850</v>
      </c>
      <c r="B116" s="8">
        <v>27</v>
      </c>
      <c r="C116" s="8">
        <v>37</v>
      </c>
    </row>
    <row r="117" spans="1:3">
      <c r="A117" s="7">
        <v>42851</v>
      </c>
      <c r="B117" s="8">
        <v>25</v>
      </c>
      <c r="C117" s="8">
        <v>48</v>
      </c>
    </row>
    <row r="118" spans="1:3">
      <c r="A118" s="7">
        <v>42852</v>
      </c>
      <c r="B118" s="8">
        <v>25</v>
      </c>
      <c r="C118" s="8">
        <v>50</v>
      </c>
    </row>
    <row r="119" spans="1:3">
      <c r="A119" s="7">
        <v>42853</v>
      </c>
      <c r="B119" s="8">
        <v>26</v>
      </c>
      <c r="C119" s="8">
        <v>32</v>
      </c>
    </row>
    <row r="120" spans="1:3">
      <c r="A120" s="7">
        <v>42854</v>
      </c>
      <c r="B120" s="8">
        <v>27</v>
      </c>
      <c r="C120" s="8">
        <v>32</v>
      </c>
    </row>
    <row r="121" spans="1:3">
      <c r="A121" s="7">
        <v>42855</v>
      </c>
      <c r="B121" s="8">
        <v>27</v>
      </c>
      <c r="C121" s="8">
        <v>35</v>
      </c>
    </row>
    <row r="122" spans="1:3">
      <c r="A122" s="7">
        <v>42856</v>
      </c>
      <c r="B122" s="8">
        <v>29</v>
      </c>
      <c r="C122" s="8">
        <v>56</v>
      </c>
    </row>
    <row r="123" spans="1:3">
      <c r="A123" s="7">
        <v>42857</v>
      </c>
      <c r="B123" s="8">
        <v>29</v>
      </c>
      <c r="C123" s="8">
        <v>40</v>
      </c>
    </row>
    <row r="124" spans="1:3">
      <c r="A124" s="7">
        <v>42858</v>
      </c>
      <c r="B124" s="8">
        <v>30</v>
      </c>
      <c r="C124" s="8">
        <v>55</v>
      </c>
    </row>
    <row r="125" spans="1:3">
      <c r="A125" s="7">
        <v>42859</v>
      </c>
      <c r="B125" s="8">
        <v>31</v>
      </c>
      <c r="C125" s="8">
        <v>64</v>
      </c>
    </row>
    <row r="126" spans="1:3">
      <c r="A126" s="7">
        <v>42860</v>
      </c>
      <c r="B126" s="8">
        <v>28</v>
      </c>
      <c r="C126" s="8">
        <v>31</v>
      </c>
    </row>
    <row r="127" spans="1:3">
      <c r="A127" s="7">
        <v>42861</v>
      </c>
      <c r="B127" s="8">
        <v>29</v>
      </c>
      <c r="C127" s="8">
        <v>51</v>
      </c>
    </row>
    <row r="128" spans="1:3">
      <c r="A128" s="7">
        <v>42862</v>
      </c>
      <c r="B128" s="8">
        <v>29</v>
      </c>
      <c r="C128" s="8">
        <v>49</v>
      </c>
    </row>
    <row r="129" spans="1:3">
      <c r="A129" s="7">
        <v>42863</v>
      </c>
      <c r="B129" s="8">
        <v>30</v>
      </c>
      <c r="C129" s="8">
        <v>56</v>
      </c>
    </row>
    <row r="130" spans="1:3">
      <c r="A130" s="7">
        <v>42864</v>
      </c>
      <c r="B130" s="8">
        <v>31</v>
      </c>
      <c r="C130" s="8">
        <v>56</v>
      </c>
    </row>
    <row r="131" spans="1:3">
      <c r="A131" s="7">
        <v>42865</v>
      </c>
      <c r="B131" s="8">
        <v>28</v>
      </c>
      <c r="C131" s="8">
        <v>40</v>
      </c>
    </row>
    <row r="132" spans="1:3">
      <c r="A132" s="7">
        <v>42866</v>
      </c>
      <c r="B132" s="8">
        <v>29</v>
      </c>
      <c r="C132" s="8">
        <v>57</v>
      </c>
    </row>
    <row r="133" spans="1:3">
      <c r="A133" s="7">
        <v>42867</v>
      </c>
      <c r="B133" s="8">
        <v>29</v>
      </c>
      <c r="C133" s="8">
        <v>40</v>
      </c>
    </row>
    <row r="134" spans="1:3">
      <c r="A134" s="7">
        <v>42868</v>
      </c>
      <c r="B134" s="8">
        <v>30</v>
      </c>
      <c r="C134" s="8">
        <v>34</v>
      </c>
    </row>
    <row r="135" spans="1:3">
      <c r="A135" s="7">
        <v>42869</v>
      </c>
      <c r="B135" s="8">
        <v>31</v>
      </c>
      <c r="C135" s="8">
        <v>58</v>
      </c>
    </row>
    <row r="136" spans="1:3">
      <c r="A136" s="7">
        <v>42870</v>
      </c>
      <c r="B136" s="8">
        <v>28</v>
      </c>
      <c r="C136" s="8">
        <v>32</v>
      </c>
    </row>
    <row r="137" spans="1:3">
      <c r="A137" s="7">
        <v>42871</v>
      </c>
      <c r="B137" s="8">
        <v>29</v>
      </c>
      <c r="C137" s="8">
        <v>55</v>
      </c>
    </row>
    <row r="138" spans="1:3">
      <c r="A138" s="7">
        <v>42872</v>
      </c>
      <c r="B138" s="8">
        <v>29</v>
      </c>
      <c r="C138" s="8">
        <v>43</v>
      </c>
    </row>
    <row r="139" spans="1:3">
      <c r="A139" s="7">
        <v>42873</v>
      </c>
      <c r="B139" s="8">
        <v>30</v>
      </c>
      <c r="C139" s="8">
        <v>53</v>
      </c>
    </row>
    <row r="140" spans="1:3">
      <c r="A140" s="7">
        <v>42874</v>
      </c>
      <c r="B140" s="8">
        <v>31</v>
      </c>
      <c r="C140" s="8">
        <v>58</v>
      </c>
    </row>
    <row r="141" spans="1:3">
      <c r="A141" s="7">
        <v>42875</v>
      </c>
      <c r="B141" s="8">
        <v>28</v>
      </c>
      <c r="C141" s="8">
        <v>59</v>
      </c>
    </row>
    <row r="142" spans="1:3">
      <c r="A142" s="7">
        <v>42876</v>
      </c>
      <c r="B142" s="8">
        <v>29</v>
      </c>
      <c r="C142" s="8">
        <v>47</v>
      </c>
    </row>
    <row r="143" spans="1:3">
      <c r="A143" s="7">
        <v>42877</v>
      </c>
      <c r="B143" s="8">
        <v>30</v>
      </c>
      <c r="C143" s="8">
        <v>34</v>
      </c>
    </row>
    <row r="144" spans="1:3">
      <c r="A144" s="7">
        <v>42878</v>
      </c>
      <c r="B144" s="8">
        <v>31</v>
      </c>
      <c r="C144" s="8">
        <v>45</v>
      </c>
    </row>
    <row r="145" spans="1:3">
      <c r="A145" s="7">
        <v>42879</v>
      </c>
      <c r="B145" s="8">
        <v>28</v>
      </c>
      <c r="C145" s="8">
        <v>34</v>
      </c>
    </row>
    <row r="146" spans="1:3">
      <c r="A146" s="7">
        <v>42880</v>
      </c>
      <c r="B146" s="8">
        <v>29</v>
      </c>
      <c r="C146" s="8">
        <v>53</v>
      </c>
    </row>
    <row r="147" spans="1:3">
      <c r="A147" s="7">
        <v>42881</v>
      </c>
      <c r="B147" s="8">
        <v>30</v>
      </c>
      <c r="C147" s="8">
        <v>63</v>
      </c>
    </row>
    <row r="148" spans="1:3">
      <c r="A148" s="7">
        <v>42882</v>
      </c>
      <c r="B148" s="8">
        <v>31</v>
      </c>
      <c r="C148" s="8">
        <v>56</v>
      </c>
    </row>
    <row r="149" spans="1:3">
      <c r="A149" s="7">
        <v>42883</v>
      </c>
      <c r="B149" s="8">
        <v>29</v>
      </c>
      <c r="C149" s="8">
        <v>45</v>
      </c>
    </row>
    <row r="150" spans="1:3">
      <c r="A150" s="7">
        <v>42884</v>
      </c>
      <c r="B150" s="8">
        <v>29</v>
      </c>
      <c r="C150" s="8">
        <v>32</v>
      </c>
    </row>
    <row r="151" spans="1:3">
      <c r="A151" s="7">
        <v>42885</v>
      </c>
      <c r="B151" s="8">
        <v>30</v>
      </c>
      <c r="C151" s="8">
        <v>43</v>
      </c>
    </row>
    <row r="152" spans="1:3">
      <c r="A152" s="7">
        <v>42886</v>
      </c>
      <c r="B152" s="8">
        <v>31</v>
      </c>
      <c r="C152" s="8">
        <v>56</v>
      </c>
    </row>
    <row r="153" spans="1:3">
      <c r="A153" s="7">
        <v>42887</v>
      </c>
      <c r="B153" s="8">
        <v>31</v>
      </c>
      <c r="C153" s="8">
        <v>42</v>
      </c>
    </row>
    <row r="154" spans="1:3">
      <c r="A154" s="7">
        <v>42888</v>
      </c>
      <c r="B154" s="8">
        <v>33</v>
      </c>
      <c r="C154" s="8">
        <v>48</v>
      </c>
    </row>
    <row r="155" spans="1:3">
      <c r="A155" s="7">
        <v>42889</v>
      </c>
      <c r="B155" s="8">
        <v>35</v>
      </c>
      <c r="C155" s="8">
        <v>59</v>
      </c>
    </row>
    <row r="156" spans="1:3">
      <c r="A156" s="7">
        <v>42890</v>
      </c>
      <c r="B156" s="8">
        <v>38</v>
      </c>
      <c r="C156" s="8">
        <v>43</v>
      </c>
    </row>
    <row r="157" spans="1:3">
      <c r="A157" s="7">
        <v>42891</v>
      </c>
      <c r="B157" s="8">
        <v>32</v>
      </c>
      <c r="C157" s="8">
        <v>36</v>
      </c>
    </row>
    <row r="158" spans="1:3">
      <c r="A158" s="7">
        <v>42892</v>
      </c>
      <c r="B158" s="8">
        <v>34</v>
      </c>
      <c r="C158" s="8">
        <v>44</v>
      </c>
    </row>
    <row r="159" spans="1:3">
      <c r="A159" s="7">
        <v>42893</v>
      </c>
      <c r="B159" s="8">
        <v>36</v>
      </c>
      <c r="C159" s="8">
        <v>58</v>
      </c>
    </row>
    <row r="160" spans="1:3">
      <c r="A160" s="7">
        <v>42894</v>
      </c>
      <c r="B160" s="8">
        <v>39</v>
      </c>
      <c r="C160" s="8">
        <v>46</v>
      </c>
    </row>
    <row r="161" spans="1:3">
      <c r="A161" s="7">
        <v>42895</v>
      </c>
      <c r="B161" s="8">
        <v>32</v>
      </c>
      <c r="C161" s="8">
        <v>44</v>
      </c>
    </row>
    <row r="162" spans="1:3">
      <c r="A162" s="7">
        <v>42896</v>
      </c>
      <c r="B162" s="8">
        <v>35</v>
      </c>
      <c r="C162" s="8">
        <v>54</v>
      </c>
    </row>
    <row r="163" spans="1:3">
      <c r="A163" s="7">
        <v>42897</v>
      </c>
      <c r="B163" s="8">
        <v>36</v>
      </c>
      <c r="C163" s="8">
        <v>42</v>
      </c>
    </row>
    <row r="164" spans="1:3">
      <c r="A164" s="7">
        <v>42898</v>
      </c>
      <c r="B164" s="8">
        <v>40</v>
      </c>
      <c r="C164" s="8">
        <v>67</v>
      </c>
    </row>
    <row r="165" spans="1:3">
      <c r="A165" s="7">
        <v>42899</v>
      </c>
      <c r="B165" s="8">
        <v>32</v>
      </c>
      <c r="C165" s="8">
        <v>65</v>
      </c>
    </row>
    <row r="166" spans="1:3">
      <c r="A166" s="7">
        <v>42900</v>
      </c>
      <c r="B166" s="8">
        <v>35</v>
      </c>
      <c r="C166" s="8">
        <v>48</v>
      </c>
    </row>
    <row r="167" spans="1:3">
      <c r="A167" s="7">
        <v>42901</v>
      </c>
      <c r="B167" s="8">
        <v>36</v>
      </c>
      <c r="C167" s="8">
        <v>50</v>
      </c>
    </row>
    <row r="168" spans="1:3">
      <c r="A168" s="7">
        <v>42902</v>
      </c>
      <c r="B168" s="8">
        <v>41</v>
      </c>
      <c r="C168" s="8">
        <v>77</v>
      </c>
    </row>
    <row r="169" spans="1:3">
      <c r="A169" s="7">
        <v>42903</v>
      </c>
      <c r="B169" s="8">
        <v>31</v>
      </c>
      <c r="C169" s="8">
        <v>47</v>
      </c>
    </row>
    <row r="170" spans="1:3">
      <c r="A170" s="7">
        <v>42904</v>
      </c>
      <c r="B170" s="8">
        <v>32</v>
      </c>
      <c r="C170" s="8">
        <v>60</v>
      </c>
    </row>
    <row r="171" spans="1:3">
      <c r="A171" s="7">
        <v>42905</v>
      </c>
      <c r="B171" s="8">
        <v>35</v>
      </c>
      <c r="C171" s="8">
        <v>66</v>
      </c>
    </row>
    <row r="172" spans="1:3">
      <c r="A172" s="7">
        <v>42906</v>
      </c>
      <c r="B172" s="8">
        <v>37</v>
      </c>
      <c r="C172" s="8">
        <v>70</v>
      </c>
    </row>
    <row r="173" spans="1:3">
      <c r="A173" s="7">
        <v>42907</v>
      </c>
      <c r="B173" s="8">
        <v>41</v>
      </c>
      <c r="C173" s="8">
        <v>76</v>
      </c>
    </row>
    <row r="174" spans="1:3">
      <c r="A174" s="7">
        <v>42908</v>
      </c>
      <c r="B174" s="8">
        <v>31</v>
      </c>
      <c r="C174" s="8">
        <v>36</v>
      </c>
    </row>
    <row r="175" spans="1:3">
      <c r="A175" s="7">
        <v>42909</v>
      </c>
      <c r="B175" s="8">
        <v>33</v>
      </c>
      <c r="C175" s="8">
        <v>39</v>
      </c>
    </row>
    <row r="176" spans="1:3">
      <c r="A176" s="7">
        <v>42910</v>
      </c>
      <c r="B176" s="8">
        <v>35</v>
      </c>
      <c r="C176" s="8">
        <v>50</v>
      </c>
    </row>
    <row r="177" spans="1:3">
      <c r="A177" s="7">
        <v>42911</v>
      </c>
      <c r="B177" s="8">
        <v>37</v>
      </c>
      <c r="C177" s="8">
        <v>58</v>
      </c>
    </row>
    <row r="178" spans="1:3">
      <c r="A178" s="7">
        <v>42912</v>
      </c>
      <c r="B178" s="8">
        <v>42</v>
      </c>
      <c r="C178" s="8">
        <v>60</v>
      </c>
    </row>
    <row r="179" spans="1:3">
      <c r="A179" s="7">
        <v>42913</v>
      </c>
      <c r="B179" s="8">
        <v>31</v>
      </c>
      <c r="C179" s="8">
        <v>62</v>
      </c>
    </row>
    <row r="180" spans="1:3">
      <c r="A180" s="7">
        <v>42914</v>
      </c>
      <c r="B180" s="8">
        <v>33</v>
      </c>
      <c r="C180" s="8">
        <v>65</v>
      </c>
    </row>
    <row r="181" spans="1:3">
      <c r="A181" s="7">
        <v>42915</v>
      </c>
      <c r="B181" s="8">
        <v>35</v>
      </c>
      <c r="C181" s="8">
        <v>64</v>
      </c>
    </row>
    <row r="182" spans="1:3">
      <c r="A182" s="7">
        <v>42916</v>
      </c>
      <c r="B182" s="8">
        <v>38</v>
      </c>
      <c r="C182" s="8">
        <v>47</v>
      </c>
    </row>
    <row r="183" spans="1:3">
      <c r="A183" s="7">
        <v>42917</v>
      </c>
      <c r="B183" s="8">
        <v>43</v>
      </c>
      <c r="C183" s="8">
        <v>59</v>
      </c>
    </row>
    <row r="184" spans="1:3">
      <c r="A184" s="7">
        <v>42918</v>
      </c>
      <c r="B184" s="8">
        <v>38</v>
      </c>
      <c r="C184" s="8">
        <v>68</v>
      </c>
    </row>
    <row r="185" spans="1:3">
      <c r="A185" s="7">
        <v>42919</v>
      </c>
      <c r="B185" s="8">
        <v>35</v>
      </c>
      <c r="C185" s="8">
        <v>68</v>
      </c>
    </row>
    <row r="186" spans="1:3">
      <c r="A186" s="7">
        <v>42920</v>
      </c>
      <c r="B186" s="8">
        <v>34</v>
      </c>
      <c r="C186" s="8">
        <v>49</v>
      </c>
    </row>
    <row r="187" spans="1:3">
      <c r="A187" s="7">
        <v>42921</v>
      </c>
      <c r="B187" s="8">
        <v>32</v>
      </c>
      <c r="C187" s="8">
        <v>55</v>
      </c>
    </row>
    <row r="188" spans="1:3">
      <c r="A188" s="7">
        <v>42922</v>
      </c>
      <c r="B188" s="8">
        <v>39</v>
      </c>
      <c r="C188" s="8">
        <v>46</v>
      </c>
    </row>
    <row r="189" spans="1:3">
      <c r="A189" s="7">
        <v>42923</v>
      </c>
      <c r="B189" s="8">
        <v>35</v>
      </c>
      <c r="C189" s="8">
        <v>41</v>
      </c>
    </row>
    <row r="190" spans="1:3">
      <c r="A190" s="7">
        <v>42924</v>
      </c>
      <c r="B190" s="8">
        <v>34</v>
      </c>
      <c r="C190" s="8">
        <v>44</v>
      </c>
    </row>
    <row r="191" spans="1:3">
      <c r="A191" s="7">
        <v>42925</v>
      </c>
      <c r="B191" s="8">
        <v>33</v>
      </c>
      <c r="C191" s="8">
        <v>44</v>
      </c>
    </row>
    <row r="192" spans="1:3">
      <c r="A192" s="7">
        <v>42926</v>
      </c>
      <c r="B192" s="8">
        <v>40</v>
      </c>
      <c r="C192" s="8">
        <v>66</v>
      </c>
    </row>
    <row r="193" spans="1:3">
      <c r="A193" s="7">
        <v>42927</v>
      </c>
      <c r="B193" s="8">
        <v>35</v>
      </c>
      <c r="C193" s="8">
        <v>40</v>
      </c>
    </row>
    <row r="194" spans="1:3">
      <c r="A194" s="7">
        <v>42928</v>
      </c>
      <c r="B194" s="8">
        <v>34</v>
      </c>
      <c r="C194" s="8">
        <v>39</v>
      </c>
    </row>
    <row r="195" spans="1:3">
      <c r="A195" s="7">
        <v>42929</v>
      </c>
      <c r="B195" s="8">
        <v>33</v>
      </c>
      <c r="C195" s="8">
        <v>49</v>
      </c>
    </row>
    <row r="196" spans="1:3">
      <c r="A196" s="7">
        <v>42930</v>
      </c>
      <c r="B196" s="8">
        <v>40</v>
      </c>
      <c r="C196" s="8">
        <v>80</v>
      </c>
    </row>
    <row r="197" spans="1:3">
      <c r="A197" s="7">
        <v>42931</v>
      </c>
      <c r="B197" s="8">
        <v>35</v>
      </c>
      <c r="C197" s="8">
        <v>56</v>
      </c>
    </row>
    <row r="198" spans="1:3">
      <c r="A198" s="7">
        <v>42932</v>
      </c>
      <c r="B198" s="8">
        <v>34</v>
      </c>
      <c r="C198" s="8">
        <v>50</v>
      </c>
    </row>
    <row r="199" spans="1:3">
      <c r="A199" s="7">
        <v>42933</v>
      </c>
      <c r="B199" s="8">
        <v>33</v>
      </c>
      <c r="C199" s="8">
        <v>64</v>
      </c>
    </row>
    <row r="200" spans="1:3">
      <c r="A200" s="7">
        <v>42934</v>
      </c>
      <c r="B200" s="8">
        <v>41</v>
      </c>
      <c r="C200" s="8">
        <v>76</v>
      </c>
    </row>
    <row r="201" spans="1:3">
      <c r="A201" s="7">
        <v>42935</v>
      </c>
      <c r="B201" s="8">
        <v>36</v>
      </c>
      <c r="C201" s="8">
        <v>44</v>
      </c>
    </row>
    <row r="202" spans="1:3">
      <c r="A202" s="7">
        <v>42936</v>
      </c>
      <c r="B202" s="8">
        <v>35</v>
      </c>
      <c r="C202" s="8">
        <v>44</v>
      </c>
    </row>
    <row r="203" spans="1:3">
      <c r="A203" s="7">
        <v>42937</v>
      </c>
      <c r="B203" s="8">
        <v>33</v>
      </c>
      <c r="C203" s="8">
        <v>59</v>
      </c>
    </row>
    <row r="204" spans="1:3">
      <c r="A204" s="7">
        <v>42938</v>
      </c>
      <c r="B204" s="8">
        <v>42</v>
      </c>
      <c r="C204" s="8">
        <v>49</v>
      </c>
    </row>
    <row r="205" spans="1:3">
      <c r="A205" s="7">
        <v>42939</v>
      </c>
      <c r="B205" s="8">
        <v>37</v>
      </c>
      <c r="C205" s="8">
        <v>72</v>
      </c>
    </row>
    <row r="206" spans="1:3">
      <c r="A206" s="7">
        <v>42940</v>
      </c>
      <c r="B206" s="8">
        <v>35</v>
      </c>
      <c r="C206" s="8">
        <v>69</v>
      </c>
    </row>
    <row r="207" spans="1:3">
      <c r="A207" s="7">
        <v>42941</v>
      </c>
      <c r="B207" s="8">
        <v>33</v>
      </c>
      <c r="C207" s="8">
        <v>64</v>
      </c>
    </row>
    <row r="208" spans="1:3">
      <c r="A208" s="7">
        <v>42942</v>
      </c>
      <c r="B208" s="8">
        <v>32</v>
      </c>
      <c r="C208" s="8">
        <v>37</v>
      </c>
    </row>
    <row r="209" spans="1:3">
      <c r="A209" s="7">
        <v>42943</v>
      </c>
      <c r="B209" s="8">
        <v>43</v>
      </c>
      <c r="C209" s="8">
        <v>74</v>
      </c>
    </row>
    <row r="210" spans="1:3">
      <c r="A210" s="7">
        <v>42944</v>
      </c>
      <c r="B210" s="8">
        <v>38</v>
      </c>
      <c r="C210" s="8">
        <v>58</v>
      </c>
    </row>
    <row r="211" spans="1:3">
      <c r="A211" s="7">
        <v>42945</v>
      </c>
      <c r="B211" s="8">
        <v>35</v>
      </c>
      <c r="C211" s="8">
        <v>50</v>
      </c>
    </row>
    <row r="212" spans="1:3">
      <c r="A212" s="7">
        <v>42946</v>
      </c>
      <c r="B212" s="8">
        <v>34</v>
      </c>
      <c r="C212" s="8">
        <v>52</v>
      </c>
    </row>
    <row r="213" spans="1:3">
      <c r="A213" s="7">
        <v>42947</v>
      </c>
      <c r="B213" s="8">
        <v>32</v>
      </c>
      <c r="C213" s="8">
        <v>38</v>
      </c>
    </row>
    <row r="214" spans="1:3">
      <c r="A214" s="7">
        <v>42948</v>
      </c>
      <c r="B214" s="8">
        <v>32</v>
      </c>
      <c r="C214" s="8">
        <v>56</v>
      </c>
    </row>
    <row r="215" spans="1:3">
      <c r="A215" s="7">
        <v>42949</v>
      </c>
      <c r="B215" s="8">
        <v>31</v>
      </c>
      <c r="C215" s="8">
        <v>48</v>
      </c>
    </row>
    <row r="216" spans="1:3">
      <c r="A216" s="7">
        <v>42950</v>
      </c>
      <c r="B216" s="8">
        <v>30</v>
      </c>
      <c r="C216" s="8">
        <v>52</v>
      </c>
    </row>
    <row r="217" spans="1:3">
      <c r="A217" s="7">
        <v>42951</v>
      </c>
      <c r="B217" s="8">
        <v>29</v>
      </c>
      <c r="C217" s="8">
        <v>34</v>
      </c>
    </row>
    <row r="218" spans="1:3">
      <c r="A218" s="7">
        <v>42952</v>
      </c>
      <c r="B218" s="8">
        <v>32</v>
      </c>
      <c r="C218" s="8">
        <v>66</v>
      </c>
    </row>
    <row r="219" spans="1:3">
      <c r="A219" s="7">
        <v>42953</v>
      </c>
      <c r="B219" s="8">
        <v>31</v>
      </c>
      <c r="C219" s="8">
        <v>36</v>
      </c>
    </row>
    <row r="220" spans="1:3">
      <c r="A220" s="7">
        <v>42954</v>
      </c>
      <c r="B220" s="8">
        <v>30</v>
      </c>
      <c r="C220" s="8">
        <v>38</v>
      </c>
    </row>
    <row r="221" spans="1:3">
      <c r="A221" s="7">
        <v>42955</v>
      </c>
      <c r="B221" s="8">
        <v>29</v>
      </c>
      <c r="C221" s="8">
        <v>50</v>
      </c>
    </row>
    <row r="222" spans="1:3">
      <c r="A222" s="7">
        <v>42956</v>
      </c>
      <c r="B222" s="8">
        <v>32</v>
      </c>
      <c r="C222" s="8">
        <v>55</v>
      </c>
    </row>
    <row r="223" spans="1:3">
      <c r="A223" s="7">
        <v>42957</v>
      </c>
      <c r="B223" s="8">
        <v>31</v>
      </c>
      <c r="C223" s="8">
        <v>56</v>
      </c>
    </row>
    <row r="224" spans="1:3">
      <c r="A224" s="7">
        <v>42958</v>
      </c>
      <c r="B224" s="8">
        <v>30</v>
      </c>
      <c r="C224" s="8">
        <v>49</v>
      </c>
    </row>
    <row r="225" spans="1:3">
      <c r="A225" s="7">
        <v>42959</v>
      </c>
      <c r="B225" s="8">
        <v>29</v>
      </c>
      <c r="C225" s="8">
        <v>43</v>
      </c>
    </row>
    <row r="226" spans="1:3">
      <c r="A226" s="7">
        <v>42960</v>
      </c>
      <c r="B226" s="8">
        <v>29</v>
      </c>
      <c r="C226" s="8">
        <v>54</v>
      </c>
    </row>
    <row r="227" spans="1:3">
      <c r="A227" s="7">
        <v>42961</v>
      </c>
      <c r="B227" s="8">
        <v>32</v>
      </c>
      <c r="C227" s="8">
        <v>43</v>
      </c>
    </row>
    <row r="228" spans="1:3">
      <c r="A228" s="7">
        <v>42962</v>
      </c>
      <c r="B228" s="8">
        <v>31</v>
      </c>
      <c r="C228" s="8">
        <v>44</v>
      </c>
    </row>
    <row r="229" spans="1:3">
      <c r="A229" s="7">
        <v>42963</v>
      </c>
      <c r="B229" s="8">
        <v>30</v>
      </c>
      <c r="C229" s="8">
        <v>49</v>
      </c>
    </row>
    <row r="230" spans="1:3">
      <c r="A230" s="7">
        <v>42964</v>
      </c>
      <c r="B230" s="8">
        <v>30</v>
      </c>
      <c r="C230" s="8">
        <v>42</v>
      </c>
    </row>
    <row r="231" spans="1:3">
      <c r="A231" s="7">
        <v>42965</v>
      </c>
      <c r="B231" s="8">
        <v>29</v>
      </c>
      <c r="C231" s="8">
        <v>45</v>
      </c>
    </row>
    <row r="232" spans="1:3">
      <c r="A232" s="7">
        <v>42966</v>
      </c>
      <c r="B232" s="8">
        <v>32</v>
      </c>
      <c r="C232" s="8">
        <v>58</v>
      </c>
    </row>
    <row r="233" spans="1:3">
      <c r="A233" s="7">
        <v>42967</v>
      </c>
      <c r="B233" s="8">
        <v>31</v>
      </c>
      <c r="C233" s="8">
        <v>53</v>
      </c>
    </row>
    <row r="234" spans="1:3">
      <c r="A234" s="7">
        <v>42968</v>
      </c>
      <c r="B234" s="8">
        <v>30</v>
      </c>
      <c r="C234" s="8">
        <v>58</v>
      </c>
    </row>
    <row r="235" spans="1:3">
      <c r="A235" s="7">
        <v>42969</v>
      </c>
      <c r="B235" s="8">
        <v>30</v>
      </c>
      <c r="C235" s="8">
        <v>55</v>
      </c>
    </row>
    <row r="236" spans="1:3">
      <c r="A236" s="7">
        <v>42970</v>
      </c>
      <c r="B236" s="8">
        <v>29</v>
      </c>
      <c r="C236" s="8">
        <v>33</v>
      </c>
    </row>
    <row r="237" spans="1:3">
      <c r="A237" s="7">
        <v>42971</v>
      </c>
      <c r="B237" s="8">
        <v>32</v>
      </c>
      <c r="C237" s="8">
        <v>64</v>
      </c>
    </row>
    <row r="238" spans="1:3">
      <c r="A238" s="7">
        <v>42972</v>
      </c>
      <c r="B238" s="8">
        <v>30</v>
      </c>
      <c r="C238" s="8">
        <v>55</v>
      </c>
    </row>
    <row r="239" spans="1:3">
      <c r="A239" s="7">
        <v>42973</v>
      </c>
      <c r="B239" s="8">
        <v>30</v>
      </c>
      <c r="C239" s="8">
        <v>46</v>
      </c>
    </row>
    <row r="240" spans="1:3">
      <c r="A240" s="7">
        <v>42974</v>
      </c>
      <c r="B240" s="8">
        <v>29</v>
      </c>
      <c r="C240" s="8">
        <v>45</v>
      </c>
    </row>
    <row r="241" spans="1:3">
      <c r="A241" s="7">
        <v>42975</v>
      </c>
      <c r="B241" s="8">
        <v>32</v>
      </c>
      <c r="C241" s="8">
        <v>49</v>
      </c>
    </row>
    <row r="242" spans="1:3">
      <c r="A242" s="7">
        <v>42976</v>
      </c>
      <c r="B242" s="8">
        <v>30</v>
      </c>
      <c r="C242" s="8">
        <v>40</v>
      </c>
    </row>
    <row r="243" spans="1:3">
      <c r="A243" s="7">
        <v>42977</v>
      </c>
      <c r="B243" s="8">
        <v>30</v>
      </c>
      <c r="C243" s="8">
        <v>51</v>
      </c>
    </row>
    <row r="244" spans="1:3">
      <c r="A244" s="7">
        <v>42978</v>
      </c>
      <c r="B244" s="8">
        <v>29</v>
      </c>
      <c r="C244" s="8">
        <v>58</v>
      </c>
    </row>
    <row r="245" spans="1:3">
      <c r="A245" s="7">
        <v>42979</v>
      </c>
      <c r="B245" s="8">
        <v>29</v>
      </c>
      <c r="C245" s="8">
        <v>41</v>
      </c>
    </row>
    <row r="246" spans="1:3">
      <c r="A246" s="7">
        <v>42980</v>
      </c>
      <c r="B246" s="8">
        <v>28</v>
      </c>
      <c r="C246" s="8">
        <v>53</v>
      </c>
    </row>
    <row r="247" spans="1:3">
      <c r="A247" s="7">
        <v>42981</v>
      </c>
      <c r="B247" s="8">
        <v>27</v>
      </c>
      <c r="C247" s="8">
        <v>50</v>
      </c>
    </row>
    <row r="248" spans="1:3">
      <c r="A248" s="7">
        <v>42982</v>
      </c>
      <c r="B248" s="8">
        <v>26</v>
      </c>
      <c r="C248" s="8">
        <v>54</v>
      </c>
    </row>
    <row r="249" spans="1:3">
      <c r="A249" s="7">
        <v>42983</v>
      </c>
      <c r="B249" s="8">
        <v>26</v>
      </c>
      <c r="C249" s="8">
        <v>39</v>
      </c>
    </row>
    <row r="250" spans="1:3">
      <c r="A250" s="7">
        <v>42984</v>
      </c>
      <c r="B250" s="8">
        <v>29</v>
      </c>
      <c r="C250" s="8">
        <v>60</v>
      </c>
    </row>
    <row r="251" spans="1:3">
      <c r="A251" s="7">
        <v>42985</v>
      </c>
      <c r="B251" s="8">
        <v>28</v>
      </c>
      <c r="C251" s="8">
        <v>49</v>
      </c>
    </row>
    <row r="252" spans="1:3">
      <c r="A252" s="7">
        <v>42986</v>
      </c>
      <c r="B252" s="8">
        <v>27</v>
      </c>
      <c r="C252" s="8">
        <v>37</v>
      </c>
    </row>
    <row r="253" spans="1:3">
      <c r="A253" s="7">
        <v>42987</v>
      </c>
      <c r="B253" s="8">
        <v>26</v>
      </c>
      <c r="C253" s="8">
        <v>45</v>
      </c>
    </row>
    <row r="254" spans="1:3">
      <c r="A254" s="7">
        <v>42988</v>
      </c>
      <c r="B254" s="8">
        <v>26</v>
      </c>
      <c r="C254" s="8">
        <v>50</v>
      </c>
    </row>
    <row r="255" spans="1:3">
      <c r="A255" s="7">
        <v>42989</v>
      </c>
      <c r="B255" s="8">
        <v>28</v>
      </c>
      <c r="C255" s="8">
        <v>38</v>
      </c>
    </row>
    <row r="256" spans="1:3">
      <c r="A256" s="7">
        <v>42990</v>
      </c>
      <c r="B256" s="8">
        <v>27</v>
      </c>
      <c r="C256" s="8">
        <v>36</v>
      </c>
    </row>
    <row r="257" spans="1:3">
      <c r="A257" s="7">
        <v>42991</v>
      </c>
      <c r="B257" s="8">
        <v>26</v>
      </c>
      <c r="C257" s="8">
        <v>42</v>
      </c>
    </row>
    <row r="258" spans="1:3">
      <c r="A258" s="7">
        <v>42992</v>
      </c>
      <c r="B258" s="8">
        <v>26</v>
      </c>
      <c r="C258" s="8">
        <v>29</v>
      </c>
    </row>
    <row r="259" spans="1:3">
      <c r="A259" s="7">
        <v>42993</v>
      </c>
      <c r="B259" s="8">
        <v>28</v>
      </c>
      <c r="C259" s="8">
        <v>41</v>
      </c>
    </row>
    <row r="260" spans="1:3">
      <c r="A260" s="7">
        <v>42994</v>
      </c>
      <c r="B260" s="8">
        <v>27</v>
      </c>
      <c r="C260" s="8">
        <v>37</v>
      </c>
    </row>
    <row r="261" spans="1:3">
      <c r="A261" s="7">
        <v>42995</v>
      </c>
      <c r="B261" s="8">
        <v>26</v>
      </c>
      <c r="C261" s="8">
        <v>53</v>
      </c>
    </row>
    <row r="262" spans="1:3">
      <c r="A262" s="7">
        <v>42996</v>
      </c>
      <c r="B262" s="8">
        <v>26</v>
      </c>
      <c r="C262" s="8">
        <v>37</v>
      </c>
    </row>
    <row r="263" spans="1:3">
      <c r="A263" s="7">
        <v>42997</v>
      </c>
      <c r="B263" s="8">
        <v>28</v>
      </c>
      <c r="C263" s="8">
        <v>48</v>
      </c>
    </row>
    <row r="264" spans="1:3">
      <c r="A264" s="7">
        <v>42998</v>
      </c>
      <c r="B264" s="8">
        <v>27</v>
      </c>
      <c r="C264" s="8">
        <v>52</v>
      </c>
    </row>
    <row r="265" spans="1:3">
      <c r="A265" s="7">
        <v>42999</v>
      </c>
      <c r="B265" s="8">
        <v>26</v>
      </c>
      <c r="C265" s="8">
        <v>42</v>
      </c>
    </row>
    <row r="266" spans="1:3">
      <c r="A266" s="7">
        <v>43000</v>
      </c>
      <c r="B266" s="8">
        <v>26</v>
      </c>
      <c r="C266" s="8">
        <v>34</v>
      </c>
    </row>
    <row r="267" spans="1:3">
      <c r="A267" s="7">
        <v>43001</v>
      </c>
      <c r="B267" s="8">
        <v>28</v>
      </c>
      <c r="C267" s="8">
        <v>39</v>
      </c>
    </row>
    <row r="268" spans="1:3">
      <c r="A268" s="7">
        <v>43002</v>
      </c>
      <c r="B268" s="8">
        <v>28</v>
      </c>
      <c r="C268" s="8">
        <v>43</v>
      </c>
    </row>
    <row r="269" spans="1:3">
      <c r="A269" s="7">
        <v>43003</v>
      </c>
      <c r="B269" s="8">
        <v>27</v>
      </c>
      <c r="C269" s="8">
        <v>33</v>
      </c>
    </row>
    <row r="270" spans="1:3">
      <c r="A270" s="7">
        <v>43004</v>
      </c>
      <c r="B270" s="8">
        <v>26</v>
      </c>
      <c r="C270" s="8">
        <v>51</v>
      </c>
    </row>
    <row r="271" spans="1:3">
      <c r="A271" s="7">
        <v>43005</v>
      </c>
      <c r="B271" s="8">
        <v>29</v>
      </c>
      <c r="C271" s="8">
        <v>51</v>
      </c>
    </row>
    <row r="272" spans="1:3">
      <c r="A272" s="7">
        <v>43006</v>
      </c>
      <c r="B272" s="8">
        <v>28</v>
      </c>
      <c r="C272" s="8">
        <v>38</v>
      </c>
    </row>
    <row r="273" spans="1:3">
      <c r="A273" s="7">
        <v>43007</v>
      </c>
      <c r="B273" s="8">
        <v>27</v>
      </c>
      <c r="C273" s="8">
        <v>48</v>
      </c>
    </row>
    <row r="274" spans="1:3">
      <c r="A274" s="7">
        <v>43008</v>
      </c>
      <c r="B274" s="8">
        <v>26</v>
      </c>
      <c r="C274" s="8">
        <v>29</v>
      </c>
    </row>
    <row r="275" spans="1:3">
      <c r="A275" s="7">
        <v>43009</v>
      </c>
      <c r="B275" s="8">
        <v>25</v>
      </c>
      <c r="C275" s="8">
        <v>43</v>
      </c>
    </row>
    <row r="276" spans="1:3">
      <c r="A276" s="7">
        <v>43010</v>
      </c>
      <c r="B276" s="8">
        <v>25</v>
      </c>
      <c r="C276" s="8">
        <v>32</v>
      </c>
    </row>
    <row r="277" spans="1:3">
      <c r="A277" s="7">
        <v>43011</v>
      </c>
      <c r="B277" s="8">
        <v>24</v>
      </c>
      <c r="C277" s="8">
        <v>34</v>
      </c>
    </row>
    <row r="278" spans="1:3">
      <c r="A278" s="7">
        <v>43012</v>
      </c>
      <c r="B278" s="8">
        <v>24</v>
      </c>
      <c r="C278" s="8">
        <v>33</v>
      </c>
    </row>
    <row r="279" spans="1:3">
      <c r="A279" s="7">
        <v>43013</v>
      </c>
      <c r="B279" s="8">
        <v>25</v>
      </c>
      <c r="C279" s="8">
        <v>33</v>
      </c>
    </row>
    <row r="280" spans="1:3">
      <c r="A280" s="7">
        <v>43014</v>
      </c>
      <c r="B280" s="8">
        <v>25</v>
      </c>
      <c r="C280" s="8">
        <v>42</v>
      </c>
    </row>
    <row r="281" spans="1:3">
      <c r="A281" s="7">
        <v>43015</v>
      </c>
      <c r="B281" s="8">
        <v>25</v>
      </c>
      <c r="C281" s="8">
        <v>31</v>
      </c>
    </row>
    <row r="282" spans="1:3">
      <c r="A282" s="7">
        <v>43016</v>
      </c>
      <c r="B282" s="8">
        <v>24</v>
      </c>
      <c r="C282" s="8">
        <v>47</v>
      </c>
    </row>
    <row r="283" spans="1:3">
      <c r="A283" s="7">
        <v>43017</v>
      </c>
      <c r="B283" s="8">
        <v>25</v>
      </c>
      <c r="C283" s="8">
        <v>47</v>
      </c>
    </row>
    <row r="284" spans="1:3">
      <c r="A284" s="7">
        <v>43018</v>
      </c>
      <c r="B284" s="8">
        <v>25</v>
      </c>
      <c r="C284" s="8">
        <v>51</v>
      </c>
    </row>
    <row r="285" spans="1:3">
      <c r="A285" s="7">
        <v>43019</v>
      </c>
      <c r="B285" s="8">
        <v>25</v>
      </c>
      <c r="C285" s="8">
        <v>47</v>
      </c>
    </row>
    <row r="286" spans="1:3">
      <c r="A286" s="7">
        <v>43020</v>
      </c>
      <c r="B286" s="8">
        <v>24</v>
      </c>
      <c r="C286" s="8">
        <v>39</v>
      </c>
    </row>
    <row r="287" spans="1:3">
      <c r="A287" s="7">
        <v>43021</v>
      </c>
      <c r="B287" s="8">
        <v>25</v>
      </c>
      <c r="C287" s="8">
        <v>28</v>
      </c>
    </row>
    <row r="288" spans="1:3">
      <c r="A288" s="7">
        <v>43022</v>
      </c>
      <c r="B288" s="8">
        <v>25</v>
      </c>
      <c r="C288" s="8">
        <v>28</v>
      </c>
    </row>
    <row r="289" spans="1:3">
      <c r="A289" s="7">
        <v>43023</v>
      </c>
      <c r="B289" s="8">
        <v>25</v>
      </c>
      <c r="C289" s="8">
        <v>36</v>
      </c>
    </row>
    <row r="290" spans="1:3">
      <c r="A290" s="7">
        <v>43024</v>
      </c>
      <c r="B290" s="8">
        <v>24</v>
      </c>
      <c r="C290" s="8">
        <v>28</v>
      </c>
    </row>
    <row r="291" spans="1:3">
      <c r="A291" s="7">
        <v>43025</v>
      </c>
      <c r="B291" s="8">
        <v>25</v>
      </c>
      <c r="C291" s="8">
        <v>46</v>
      </c>
    </row>
    <row r="292" spans="1:3">
      <c r="A292" s="7">
        <v>43026</v>
      </c>
      <c r="B292" s="8">
        <v>25</v>
      </c>
      <c r="C292" s="8">
        <v>33</v>
      </c>
    </row>
    <row r="293" spans="1:3">
      <c r="A293" s="7">
        <v>43027</v>
      </c>
      <c r="B293" s="8">
        <v>25</v>
      </c>
      <c r="C293" s="8">
        <v>41</v>
      </c>
    </row>
    <row r="294" spans="1:3">
      <c r="A294" s="7">
        <v>43028</v>
      </c>
      <c r="B294" s="8">
        <v>24</v>
      </c>
      <c r="C294" s="8">
        <v>50</v>
      </c>
    </row>
    <row r="295" spans="1:3">
      <c r="A295" s="7">
        <v>43029</v>
      </c>
      <c r="B295" s="8">
        <v>24</v>
      </c>
      <c r="C295" s="8">
        <v>28</v>
      </c>
    </row>
    <row r="296" spans="1:3">
      <c r="A296" s="7">
        <v>43030</v>
      </c>
      <c r="B296" s="8">
        <v>25</v>
      </c>
      <c r="C296" s="8">
        <v>35</v>
      </c>
    </row>
    <row r="297" spans="1:3">
      <c r="A297" s="7">
        <v>43031</v>
      </c>
      <c r="B297" s="8">
        <v>25</v>
      </c>
      <c r="C297" s="8">
        <v>50</v>
      </c>
    </row>
    <row r="298" spans="1:3">
      <c r="A298" s="7">
        <v>43032</v>
      </c>
      <c r="B298" s="8">
        <v>25</v>
      </c>
      <c r="C298" s="8">
        <v>48</v>
      </c>
    </row>
    <row r="299" spans="1:3">
      <c r="A299" s="7">
        <v>43033</v>
      </c>
      <c r="B299" s="8">
        <v>24</v>
      </c>
      <c r="C299" s="8">
        <v>44</v>
      </c>
    </row>
    <row r="300" spans="1:3">
      <c r="A300" s="7">
        <v>43034</v>
      </c>
      <c r="B300" s="8">
        <v>24</v>
      </c>
      <c r="C300" s="8">
        <v>47</v>
      </c>
    </row>
    <row r="301" spans="1:3">
      <c r="A301" s="7">
        <v>43035</v>
      </c>
      <c r="B301" s="8">
        <v>26</v>
      </c>
      <c r="C301" s="8">
        <v>52</v>
      </c>
    </row>
    <row r="302" spans="1:3">
      <c r="A302" s="7">
        <v>43036</v>
      </c>
      <c r="B302" s="8">
        <v>25</v>
      </c>
      <c r="C302" s="8">
        <v>28</v>
      </c>
    </row>
    <row r="303" spans="1:3">
      <c r="A303" s="7">
        <v>43037</v>
      </c>
      <c r="B303" s="8">
        <v>25</v>
      </c>
      <c r="C303" s="8">
        <v>34</v>
      </c>
    </row>
    <row r="304" spans="1:3">
      <c r="A304" s="7">
        <v>43038</v>
      </c>
      <c r="B304" s="8">
        <v>24</v>
      </c>
      <c r="C304" s="8">
        <v>35</v>
      </c>
    </row>
    <row r="305" spans="1:3">
      <c r="A305" s="7">
        <v>43039</v>
      </c>
      <c r="B305" s="8">
        <v>24</v>
      </c>
      <c r="C305" s="8">
        <v>38</v>
      </c>
    </row>
    <row r="306" spans="1:3">
      <c r="A306" s="7">
        <v>43040</v>
      </c>
      <c r="B306" s="8">
        <v>23</v>
      </c>
      <c r="C306" s="8">
        <v>43</v>
      </c>
    </row>
    <row r="307" spans="1:3">
      <c r="A307" s="7">
        <v>43041</v>
      </c>
      <c r="B307" s="8">
        <v>22</v>
      </c>
      <c r="C307" s="8">
        <v>46</v>
      </c>
    </row>
    <row r="308" spans="1:3">
      <c r="A308" s="7">
        <v>43042</v>
      </c>
      <c r="B308" s="8">
        <v>21</v>
      </c>
      <c r="C308" s="8">
        <v>38</v>
      </c>
    </row>
    <row r="309" spans="1:3">
      <c r="A309" s="7">
        <v>43043</v>
      </c>
      <c r="B309" s="8">
        <v>19</v>
      </c>
      <c r="C309" s="8">
        <v>39</v>
      </c>
    </row>
    <row r="310" spans="1:3">
      <c r="A310" s="7">
        <v>43044</v>
      </c>
      <c r="B310" s="8">
        <v>23</v>
      </c>
      <c r="C310" s="8">
        <v>45</v>
      </c>
    </row>
    <row r="311" spans="1:3">
      <c r="A311" s="7">
        <v>43045</v>
      </c>
      <c r="B311" s="8">
        <v>22</v>
      </c>
      <c r="C311" s="8">
        <v>28</v>
      </c>
    </row>
    <row r="312" spans="1:3">
      <c r="A312" s="7">
        <v>43046</v>
      </c>
      <c r="B312" s="8">
        <v>21</v>
      </c>
      <c r="C312" s="8">
        <v>34</v>
      </c>
    </row>
    <row r="313" spans="1:3">
      <c r="A313" s="7">
        <v>43047</v>
      </c>
      <c r="B313" s="8">
        <v>19</v>
      </c>
      <c r="C313" s="8">
        <v>37</v>
      </c>
    </row>
    <row r="314" spans="1:3">
      <c r="A314" s="7">
        <v>43048</v>
      </c>
      <c r="B314" s="8">
        <v>23</v>
      </c>
      <c r="C314" s="8">
        <v>33</v>
      </c>
    </row>
    <row r="315" spans="1:3">
      <c r="A315" s="7">
        <v>43049</v>
      </c>
      <c r="B315" s="8">
        <v>22</v>
      </c>
      <c r="C315" s="8">
        <v>28</v>
      </c>
    </row>
    <row r="316" spans="1:3">
      <c r="A316" s="7">
        <v>43050</v>
      </c>
      <c r="B316" s="8">
        <v>21</v>
      </c>
      <c r="C316" s="8">
        <v>33</v>
      </c>
    </row>
    <row r="317" spans="1:3">
      <c r="A317" s="7">
        <v>43051</v>
      </c>
      <c r="B317" s="8">
        <v>19</v>
      </c>
      <c r="C317" s="8">
        <v>38</v>
      </c>
    </row>
    <row r="318" spans="1:3">
      <c r="A318" s="7">
        <v>43052</v>
      </c>
      <c r="B318" s="8">
        <v>19</v>
      </c>
      <c r="C318" s="8">
        <v>26</v>
      </c>
    </row>
    <row r="319" spans="1:3">
      <c r="A319" s="7">
        <v>43053</v>
      </c>
      <c r="B319" s="8">
        <v>23</v>
      </c>
      <c r="C319" s="8">
        <v>28</v>
      </c>
    </row>
    <row r="320" spans="1:3">
      <c r="A320" s="7">
        <v>43054</v>
      </c>
      <c r="B320" s="8">
        <v>23</v>
      </c>
      <c r="C320" s="8">
        <v>47</v>
      </c>
    </row>
    <row r="321" spans="1:3">
      <c r="A321" s="7">
        <v>43055</v>
      </c>
      <c r="B321" s="8">
        <v>21</v>
      </c>
      <c r="C321" s="8">
        <v>28</v>
      </c>
    </row>
    <row r="322" spans="1:3">
      <c r="A322" s="7">
        <v>43056</v>
      </c>
      <c r="B322" s="8">
        <v>20</v>
      </c>
      <c r="C322" s="8">
        <v>31</v>
      </c>
    </row>
    <row r="323" spans="1:3">
      <c r="A323" s="7">
        <v>43057</v>
      </c>
      <c r="B323" s="8">
        <v>19</v>
      </c>
      <c r="C323" s="8">
        <v>37</v>
      </c>
    </row>
    <row r="324" spans="1:3">
      <c r="A324" s="7">
        <v>43058</v>
      </c>
      <c r="B324" s="8">
        <v>23</v>
      </c>
      <c r="C324" s="8">
        <v>34</v>
      </c>
    </row>
    <row r="325" spans="1:3">
      <c r="A325" s="7">
        <v>43059</v>
      </c>
      <c r="B325" s="8">
        <v>22</v>
      </c>
      <c r="C325" s="8">
        <v>41</v>
      </c>
    </row>
    <row r="326" spans="1:3">
      <c r="A326" s="7">
        <v>43060</v>
      </c>
      <c r="B326" s="8">
        <v>20</v>
      </c>
      <c r="C326" s="8">
        <v>28</v>
      </c>
    </row>
    <row r="327" spans="1:3">
      <c r="A327" s="7">
        <v>43061</v>
      </c>
      <c r="B327" s="8">
        <v>19</v>
      </c>
      <c r="C327" s="8">
        <v>40</v>
      </c>
    </row>
    <row r="328" spans="1:3">
      <c r="A328" s="7">
        <v>43062</v>
      </c>
      <c r="B328" s="8">
        <v>23</v>
      </c>
      <c r="C328" s="8">
        <v>47</v>
      </c>
    </row>
    <row r="329" spans="1:3">
      <c r="A329" s="7">
        <v>43063</v>
      </c>
      <c r="B329" s="8">
        <v>22</v>
      </c>
      <c r="C329" s="8">
        <v>46</v>
      </c>
    </row>
    <row r="330" spans="1:3">
      <c r="A330" s="7">
        <v>43064</v>
      </c>
      <c r="B330" s="8">
        <v>20</v>
      </c>
      <c r="C330" s="8">
        <v>32</v>
      </c>
    </row>
    <row r="331" spans="1:3">
      <c r="A331" s="7">
        <v>43065</v>
      </c>
      <c r="B331" s="8">
        <v>19</v>
      </c>
      <c r="C331" s="8">
        <v>30</v>
      </c>
    </row>
    <row r="332" spans="1:3">
      <c r="A332" s="7">
        <v>43066</v>
      </c>
      <c r="B332" s="8">
        <v>23</v>
      </c>
      <c r="C332" s="8">
        <v>30</v>
      </c>
    </row>
    <row r="333" spans="1:3">
      <c r="A333" s="7">
        <v>43067</v>
      </c>
      <c r="B333" s="8">
        <v>22</v>
      </c>
      <c r="C333" s="8">
        <v>37</v>
      </c>
    </row>
    <row r="334" spans="1:3">
      <c r="A334" s="7">
        <v>43068</v>
      </c>
      <c r="B334" s="8">
        <v>20</v>
      </c>
      <c r="C334" s="8">
        <v>27</v>
      </c>
    </row>
    <row r="335" spans="1:3">
      <c r="A335" s="7">
        <v>43069</v>
      </c>
      <c r="B335" s="8">
        <v>19</v>
      </c>
      <c r="C335" s="8">
        <v>28</v>
      </c>
    </row>
    <row r="336" spans="1:3">
      <c r="A336" s="7">
        <v>43070</v>
      </c>
      <c r="B336" s="8">
        <v>19</v>
      </c>
      <c r="C336" s="8">
        <v>34</v>
      </c>
    </row>
    <row r="337" spans="1:3">
      <c r="A337" s="7">
        <v>43071</v>
      </c>
      <c r="B337" s="8">
        <v>17</v>
      </c>
      <c r="C337" s="8">
        <v>35</v>
      </c>
    </row>
    <row r="338" spans="1:3">
      <c r="A338" s="7">
        <v>43072</v>
      </c>
      <c r="B338" s="8">
        <v>15</v>
      </c>
      <c r="C338" s="8">
        <v>19</v>
      </c>
    </row>
    <row r="339" spans="1:3">
      <c r="A339" s="7">
        <v>43073</v>
      </c>
      <c r="B339" s="8">
        <v>13</v>
      </c>
      <c r="C339" s="8">
        <v>16</v>
      </c>
    </row>
    <row r="340" spans="1:3">
      <c r="A340" s="7">
        <v>43074</v>
      </c>
      <c r="B340" s="8">
        <v>10</v>
      </c>
      <c r="C340" s="8">
        <v>11</v>
      </c>
    </row>
    <row r="341" spans="1:3">
      <c r="A341" s="7">
        <v>43075</v>
      </c>
      <c r="B341" s="8">
        <v>19</v>
      </c>
      <c r="C341" s="8">
        <v>28</v>
      </c>
    </row>
    <row r="342" spans="1:3">
      <c r="A342" s="7">
        <v>43076</v>
      </c>
      <c r="B342" s="8">
        <v>17</v>
      </c>
      <c r="C342" s="8">
        <v>26</v>
      </c>
    </row>
    <row r="343" spans="1:3">
      <c r="A343" s="7">
        <v>43077</v>
      </c>
      <c r="B343" s="8">
        <v>15</v>
      </c>
      <c r="C343" s="8">
        <v>30</v>
      </c>
    </row>
    <row r="344" spans="1:3">
      <c r="A344" s="7">
        <v>43078</v>
      </c>
      <c r="B344" s="8">
        <v>14</v>
      </c>
      <c r="C344" s="8">
        <v>19</v>
      </c>
    </row>
    <row r="345" spans="1:3">
      <c r="A345" s="7">
        <v>43079</v>
      </c>
      <c r="B345" s="8">
        <v>11</v>
      </c>
      <c r="C345" s="8">
        <v>15</v>
      </c>
    </row>
    <row r="346" spans="1:3">
      <c r="A346" s="7">
        <v>43080</v>
      </c>
      <c r="B346" s="8">
        <v>17</v>
      </c>
      <c r="C346" s="8">
        <v>33</v>
      </c>
    </row>
    <row r="347" spans="1:3">
      <c r="A347" s="7">
        <v>43081</v>
      </c>
      <c r="B347" s="8">
        <v>15</v>
      </c>
      <c r="C347" s="8">
        <v>22</v>
      </c>
    </row>
    <row r="348" spans="1:3">
      <c r="A348" s="7">
        <v>43082</v>
      </c>
      <c r="B348" s="8">
        <v>14</v>
      </c>
      <c r="C348" s="8">
        <v>26</v>
      </c>
    </row>
    <row r="349" spans="1:3">
      <c r="A349" s="7">
        <v>43083</v>
      </c>
      <c r="B349" s="8">
        <v>13</v>
      </c>
      <c r="C349" s="8">
        <v>24</v>
      </c>
    </row>
    <row r="350" spans="1:3">
      <c r="A350" s="7">
        <v>43084</v>
      </c>
      <c r="B350" s="8">
        <v>17</v>
      </c>
      <c r="C350" s="8">
        <v>30</v>
      </c>
    </row>
    <row r="351" spans="1:3">
      <c r="A351" s="7">
        <v>43085</v>
      </c>
      <c r="B351" s="8">
        <v>15</v>
      </c>
      <c r="C351" s="8">
        <v>30</v>
      </c>
    </row>
    <row r="352" spans="1:3">
      <c r="A352" s="7">
        <v>43086</v>
      </c>
      <c r="B352" s="8">
        <v>14</v>
      </c>
      <c r="C352" s="8">
        <v>16</v>
      </c>
    </row>
    <row r="353" spans="1:3">
      <c r="A353" s="7">
        <v>43087</v>
      </c>
      <c r="B353" s="8">
        <v>13</v>
      </c>
      <c r="C353" s="8">
        <v>27</v>
      </c>
    </row>
    <row r="354" spans="1:3">
      <c r="A354" s="7">
        <v>43088</v>
      </c>
      <c r="B354" s="8">
        <v>18</v>
      </c>
      <c r="C354" s="8">
        <v>33</v>
      </c>
    </row>
    <row r="355" spans="1:3">
      <c r="A355" s="7">
        <v>43089</v>
      </c>
      <c r="B355" s="8">
        <v>16</v>
      </c>
      <c r="C355" s="8">
        <v>20</v>
      </c>
    </row>
    <row r="356" spans="1:3">
      <c r="A356" s="7">
        <v>43090</v>
      </c>
      <c r="B356" s="8">
        <v>15</v>
      </c>
      <c r="C356" s="8">
        <v>23</v>
      </c>
    </row>
    <row r="357" spans="1:3">
      <c r="A357" s="7">
        <v>43091</v>
      </c>
      <c r="B357" s="8">
        <v>13</v>
      </c>
      <c r="C357" s="8">
        <v>17</v>
      </c>
    </row>
    <row r="358" spans="1:3">
      <c r="A358" s="7">
        <v>43092</v>
      </c>
      <c r="B358" s="8">
        <v>18</v>
      </c>
      <c r="C358" s="8">
        <v>20</v>
      </c>
    </row>
    <row r="359" spans="1:3">
      <c r="A359" s="7">
        <v>43093</v>
      </c>
      <c r="B359" s="8">
        <v>16</v>
      </c>
      <c r="C359" s="8">
        <v>26</v>
      </c>
    </row>
    <row r="360" spans="1:3">
      <c r="A360" s="7">
        <v>43094</v>
      </c>
      <c r="B360" s="8">
        <v>15</v>
      </c>
      <c r="C360" s="8">
        <v>19</v>
      </c>
    </row>
    <row r="361" spans="1:3">
      <c r="A361" s="7">
        <v>43095</v>
      </c>
      <c r="B361" s="8">
        <v>13</v>
      </c>
      <c r="C361" s="8">
        <v>23</v>
      </c>
    </row>
    <row r="362" spans="1:3">
      <c r="A362" s="7">
        <v>43096</v>
      </c>
      <c r="B362" s="8">
        <v>19</v>
      </c>
      <c r="C362" s="8">
        <v>33</v>
      </c>
    </row>
    <row r="363" spans="1:3">
      <c r="A363" s="7">
        <v>43097</v>
      </c>
      <c r="B363" s="8">
        <v>16</v>
      </c>
      <c r="C363" s="8">
        <v>32</v>
      </c>
    </row>
    <row r="364" spans="1:3">
      <c r="A364" s="7">
        <v>43098</v>
      </c>
      <c r="B364" s="8">
        <v>15</v>
      </c>
      <c r="C364" s="8">
        <v>17</v>
      </c>
    </row>
    <row r="365" spans="1:3">
      <c r="A365" s="7">
        <v>43099</v>
      </c>
      <c r="B365" s="8">
        <v>13</v>
      </c>
      <c r="C365" s="8">
        <v>22</v>
      </c>
    </row>
    <row r="366" spans="1:3">
      <c r="A366" s="7">
        <v>43100</v>
      </c>
      <c r="B366" s="8">
        <v>7</v>
      </c>
      <c r="C366" s="8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15E0-6AB4-4167-96CE-A3F74CAC9E23}">
  <sheetPr>
    <tabColor rgb="FFFFC000"/>
  </sheetPr>
  <dimension ref="A1:E366"/>
  <sheetViews>
    <sheetView workbookViewId="0" xr3:uid="{00EF7D1E-00B1-52AA-8753-7215F15A3FF5}">
      <selection activeCell="D1" sqref="D1:E366"/>
    </sheetView>
  </sheetViews>
  <sheetFormatPr defaultRowHeight="15"/>
  <cols>
    <col min="1" max="1" width="10.85546875" bestFit="1" customWidth="1"/>
    <col min="2" max="2" width="10.140625" bestFit="1" customWidth="1"/>
    <col min="4" max="4" width="13.5703125" bestFit="1" customWidth="1"/>
  </cols>
  <sheetData>
    <row r="1" spans="1:5">
      <c r="A1" t="s">
        <v>0</v>
      </c>
      <c r="B1" t="s">
        <v>4</v>
      </c>
      <c r="C1" t="s">
        <v>7</v>
      </c>
      <c r="D1" t="s">
        <v>36</v>
      </c>
      <c r="E1" t="s">
        <v>37</v>
      </c>
    </row>
    <row r="2" spans="1:5">
      <c r="A2" s="7">
        <v>42736</v>
      </c>
      <c r="B2" s="2">
        <v>10</v>
      </c>
      <c r="C2" s="2">
        <v>2</v>
      </c>
      <c r="D2">
        <f>LOG(B2)</f>
        <v>1</v>
      </c>
      <c r="E2">
        <f>LOG(C2)</f>
        <v>0.3010299956639812</v>
      </c>
    </row>
    <row r="3" spans="1:5">
      <c r="A3" s="7">
        <v>42737</v>
      </c>
      <c r="B3" s="2">
        <v>13</v>
      </c>
      <c r="C3" s="2">
        <v>1.33</v>
      </c>
      <c r="D3">
        <f t="shared" ref="D3:D66" si="0">LOG(B3)</f>
        <v>1.1139433523068367</v>
      </c>
      <c r="E3">
        <f t="shared" ref="E3:E66" si="1">LOG(C3)</f>
        <v>0.12385164096708581</v>
      </c>
    </row>
    <row r="4" spans="1:5">
      <c r="A4" s="7">
        <v>42738</v>
      </c>
      <c r="B4" s="2">
        <v>15</v>
      </c>
      <c r="C4" s="2">
        <v>1.33</v>
      </c>
      <c r="D4">
        <f t="shared" si="0"/>
        <v>1.1760912590556813</v>
      </c>
      <c r="E4">
        <f t="shared" si="1"/>
        <v>0.12385164096708581</v>
      </c>
    </row>
    <row r="5" spans="1:5">
      <c r="A5" s="7">
        <v>42739</v>
      </c>
      <c r="B5" s="2">
        <v>17</v>
      </c>
      <c r="C5" s="2">
        <v>1.05</v>
      </c>
      <c r="D5">
        <f t="shared" si="0"/>
        <v>1.2304489213782739</v>
      </c>
      <c r="E5">
        <f t="shared" si="1"/>
        <v>2.1189299069938092E-2</v>
      </c>
    </row>
    <row r="6" spans="1:5">
      <c r="A6" s="7">
        <v>42740</v>
      </c>
      <c r="B6" s="2">
        <v>18</v>
      </c>
      <c r="C6" s="2">
        <v>1</v>
      </c>
      <c r="D6">
        <f t="shared" si="0"/>
        <v>1.255272505103306</v>
      </c>
      <c r="E6">
        <f t="shared" si="1"/>
        <v>0</v>
      </c>
    </row>
    <row r="7" spans="1:5">
      <c r="A7" s="7">
        <v>42741</v>
      </c>
      <c r="B7" s="2">
        <v>11</v>
      </c>
      <c r="C7" s="2">
        <v>1.54</v>
      </c>
      <c r="D7">
        <f t="shared" si="0"/>
        <v>1.0413926851582251</v>
      </c>
      <c r="E7">
        <f t="shared" si="1"/>
        <v>0.18752072083646307</v>
      </c>
    </row>
    <row r="8" spans="1:5">
      <c r="A8" s="7">
        <v>42742</v>
      </c>
      <c r="B8" s="2">
        <v>13</v>
      </c>
      <c r="C8" s="2">
        <v>1.54</v>
      </c>
      <c r="D8">
        <f t="shared" si="0"/>
        <v>1.1139433523068367</v>
      </c>
      <c r="E8">
        <f t="shared" si="1"/>
        <v>0.18752072083646307</v>
      </c>
    </row>
    <row r="9" spans="1:5">
      <c r="A9" s="7">
        <v>42743</v>
      </c>
      <c r="B9" s="2">
        <v>15</v>
      </c>
      <c r="C9" s="2">
        <v>1.18</v>
      </c>
      <c r="D9">
        <f t="shared" si="0"/>
        <v>1.1760912590556813</v>
      </c>
      <c r="E9">
        <f t="shared" si="1"/>
        <v>7.1882007306125359E-2</v>
      </c>
    </row>
    <row r="10" spans="1:5">
      <c r="A10" s="7">
        <v>42744</v>
      </c>
      <c r="B10" s="2">
        <v>17</v>
      </c>
      <c r="C10" s="2">
        <v>1.18</v>
      </c>
      <c r="D10">
        <f t="shared" si="0"/>
        <v>1.2304489213782739</v>
      </c>
      <c r="E10">
        <f t="shared" si="1"/>
        <v>7.1882007306125359E-2</v>
      </c>
    </row>
    <row r="11" spans="1:5">
      <c r="A11" s="7">
        <v>42745</v>
      </c>
      <c r="B11" s="2">
        <v>18</v>
      </c>
      <c r="C11" s="2">
        <v>1.05</v>
      </c>
      <c r="D11">
        <f t="shared" si="0"/>
        <v>1.255272505103306</v>
      </c>
      <c r="E11">
        <f t="shared" si="1"/>
        <v>2.1189299069938092E-2</v>
      </c>
    </row>
    <row r="12" spans="1:5">
      <c r="A12" s="7">
        <v>42746</v>
      </c>
      <c r="B12" s="2">
        <v>12</v>
      </c>
      <c r="C12" s="2">
        <v>1.54</v>
      </c>
      <c r="D12">
        <f t="shared" si="0"/>
        <v>1.0791812460476249</v>
      </c>
      <c r="E12">
        <f t="shared" si="1"/>
        <v>0.18752072083646307</v>
      </c>
    </row>
    <row r="13" spans="1:5">
      <c r="A13" s="7">
        <v>42747</v>
      </c>
      <c r="B13" s="2">
        <v>14</v>
      </c>
      <c r="C13" s="2">
        <v>1.33</v>
      </c>
      <c r="D13">
        <f t="shared" si="0"/>
        <v>1.146128035678238</v>
      </c>
      <c r="E13">
        <f t="shared" si="1"/>
        <v>0.12385164096708581</v>
      </c>
    </row>
    <row r="14" spans="1:5">
      <c r="A14" s="7">
        <v>42748</v>
      </c>
      <c r="B14" s="2">
        <v>15</v>
      </c>
      <c r="C14" s="2">
        <v>1.33</v>
      </c>
      <c r="D14">
        <f t="shared" si="0"/>
        <v>1.1760912590556813</v>
      </c>
      <c r="E14">
        <f t="shared" si="1"/>
        <v>0.12385164096708581</v>
      </c>
    </row>
    <row r="15" spans="1:5">
      <c r="A15" s="7">
        <v>42749</v>
      </c>
      <c r="B15" s="2">
        <v>17</v>
      </c>
      <c r="C15" s="2">
        <v>1.05</v>
      </c>
      <c r="D15">
        <f t="shared" si="0"/>
        <v>1.2304489213782739</v>
      </c>
      <c r="E15">
        <f t="shared" si="1"/>
        <v>2.1189299069938092E-2</v>
      </c>
    </row>
    <row r="16" spans="1:5">
      <c r="A16" s="7">
        <v>42750</v>
      </c>
      <c r="B16" s="2">
        <v>18</v>
      </c>
      <c r="C16" s="2">
        <v>1.1100000000000001</v>
      </c>
      <c r="D16">
        <f t="shared" si="0"/>
        <v>1.255272505103306</v>
      </c>
      <c r="E16">
        <f t="shared" si="1"/>
        <v>4.5322978786657475E-2</v>
      </c>
    </row>
    <row r="17" spans="1:5">
      <c r="A17" s="7">
        <v>42751</v>
      </c>
      <c r="B17" s="2">
        <v>12</v>
      </c>
      <c r="C17" s="2">
        <v>1.67</v>
      </c>
      <c r="D17">
        <f t="shared" si="0"/>
        <v>1.0791812460476249</v>
      </c>
      <c r="E17">
        <f t="shared" si="1"/>
        <v>0.22271647114758325</v>
      </c>
    </row>
    <row r="18" spans="1:5">
      <c r="A18" s="7">
        <v>42752</v>
      </c>
      <c r="B18" s="2">
        <v>14</v>
      </c>
      <c r="C18" s="2">
        <v>1.43</v>
      </c>
      <c r="D18">
        <f t="shared" si="0"/>
        <v>1.146128035678238</v>
      </c>
      <c r="E18">
        <f t="shared" si="1"/>
        <v>0.1553360374650618</v>
      </c>
    </row>
    <row r="19" spans="1:5">
      <c r="A19" s="7">
        <v>42753</v>
      </c>
      <c r="B19" s="2">
        <v>16</v>
      </c>
      <c r="C19" s="2">
        <v>1.18</v>
      </c>
      <c r="D19">
        <f t="shared" si="0"/>
        <v>1.2041199826559248</v>
      </c>
      <c r="E19">
        <f t="shared" si="1"/>
        <v>7.1882007306125359E-2</v>
      </c>
    </row>
    <row r="20" spans="1:5">
      <c r="A20" s="7">
        <v>42754</v>
      </c>
      <c r="B20" s="2">
        <v>17</v>
      </c>
      <c r="C20" s="2">
        <v>1.18</v>
      </c>
      <c r="D20">
        <f t="shared" si="0"/>
        <v>1.2304489213782739</v>
      </c>
      <c r="E20">
        <f t="shared" si="1"/>
        <v>7.1882007306125359E-2</v>
      </c>
    </row>
    <row r="21" spans="1:5">
      <c r="A21" s="7">
        <v>42755</v>
      </c>
      <c r="B21" s="2">
        <v>12</v>
      </c>
      <c r="C21" s="2">
        <v>1.43</v>
      </c>
      <c r="D21">
        <f t="shared" si="0"/>
        <v>1.0791812460476249</v>
      </c>
      <c r="E21">
        <f t="shared" si="1"/>
        <v>0.1553360374650618</v>
      </c>
    </row>
    <row r="22" spans="1:5">
      <c r="A22" s="7">
        <v>42756</v>
      </c>
      <c r="B22" s="2">
        <v>14</v>
      </c>
      <c r="C22" s="2">
        <v>1.25</v>
      </c>
      <c r="D22">
        <f t="shared" si="0"/>
        <v>1.146128035678238</v>
      </c>
      <c r="E22">
        <f t="shared" si="1"/>
        <v>9.691001300805642E-2</v>
      </c>
    </row>
    <row r="23" spans="1:5">
      <c r="A23" s="7">
        <v>42757</v>
      </c>
      <c r="B23" s="2">
        <v>16</v>
      </c>
      <c r="C23" s="2">
        <v>1.1100000000000001</v>
      </c>
      <c r="D23">
        <f t="shared" si="0"/>
        <v>1.2041199826559248</v>
      </c>
      <c r="E23">
        <f t="shared" si="1"/>
        <v>4.5322978786657475E-2</v>
      </c>
    </row>
    <row r="24" spans="1:5">
      <c r="A24" s="7">
        <v>42758</v>
      </c>
      <c r="B24" s="2">
        <v>17</v>
      </c>
      <c r="C24" s="2">
        <v>1.05</v>
      </c>
      <c r="D24">
        <f t="shared" si="0"/>
        <v>1.2304489213782739</v>
      </c>
      <c r="E24">
        <f t="shared" si="1"/>
        <v>2.1189299069938092E-2</v>
      </c>
    </row>
    <row r="25" spans="1:5">
      <c r="A25" s="7">
        <v>42759</v>
      </c>
      <c r="B25" s="2">
        <v>12</v>
      </c>
      <c r="C25" s="2">
        <v>1.54</v>
      </c>
      <c r="D25">
        <f t="shared" si="0"/>
        <v>1.0791812460476249</v>
      </c>
      <c r="E25">
        <f t="shared" si="1"/>
        <v>0.18752072083646307</v>
      </c>
    </row>
    <row r="26" spans="1:5">
      <c r="A26" s="7">
        <v>42760</v>
      </c>
      <c r="B26" s="2">
        <v>14</v>
      </c>
      <c r="C26" s="2">
        <v>1.25</v>
      </c>
      <c r="D26">
        <f t="shared" si="0"/>
        <v>1.146128035678238</v>
      </c>
      <c r="E26">
        <f t="shared" si="1"/>
        <v>9.691001300805642E-2</v>
      </c>
    </row>
    <row r="27" spans="1:5">
      <c r="A27" s="7">
        <v>42761</v>
      </c>
      <c r="B27" s="2">
        <v>16</v>
      </c>
      <c r="C27" s="2">
        <v>1.25</v>
      </c>
      <c r="D27">
        <f t="shared" si="0"/>
        <v>1.2041199826559248</v>
      </c>
      <c r="E27">
        <f t="shared" si="1"/>
        <v>9.691001300805642E-2</v>
      </c>
    </row>
    <row r="28" spans="1:5">
      <c r="A28" s="7">
        <v>42762</v>
      </c>
      <c r="B28" s="2">
        <v>17</v>
      </c>
      <c r="C28" s="2">
        <v>1.05</v>
      </c>
      <c r="D28">
        <f t="shared" si="0"/>
        <v>1.2304489213782739</v>
      </c>
      <c r="E28">
        <f t="shared" si="1"/>
        <v>2.1189299069938092E-2</v>
      </c>
    </row>
    <row r="29" spans="1:5">
      <c r="A29" s="7">
        <v>42763</v>
      </c>
      <c r="B29" s="2">
        <v>13</v>
      </c>
      <c r="C29" s="2">
        <v>1.33</v>
      </c>
      <c r="D29">
        <f t="shared" si="0"/>
        <v>1.1139433523068367</v>
      </c>
      <c r="E29">
        <f t="shared" si="1"/>
        <v>0.12385164096708581</v>
      </c>
    </row>
    <row r="30" spans="1:5">
      <c r="A30" s="7">
        <v>42764</v>
      </c>
      <c r="B30" s="2">
        <v>14</v>
      </c>
      <c r="C30" s="2">
        <v>1.33</v>
      </c>
      <c r="D30">
        <f t="shared" si="0"/>
        <v>1.146128035678238</v>
      </c>
      <c r="E30">
        <f t="shared" si="1"/>
        <v>0.12385164096708581</v>
      </c>
    </row>
    <row r="31" spans="1:5">
      <c r="A31" s="7">
        <v>42765</v>
      </c>
      <c r="B31" s="2">
        <v>17</v>
      </c>
      <c r="C31" s="2">
        <v>1.05</v>
      </c>
      <c r="D31">
        <f t="shared" si="0"/>
        <v>1.2304489213782739</v>
      </c>
      <c r="E31">
        <f t="shared" si="1"/>
        <v>2.1189299069938092E-2</v>
      </c>
    </row>
    <row r="32" spans="1:5">
      <c r="A32" s="7">
        <v>42766</v>
      </c>
      <c r="B32" s="2">
        <v>18</v>
      </c>
      <c r="C32" s="2">
        <v>1.05</v>
      </c>
      <c r="D32">
        <f t="shared" si="0"/>
        <v>1.255272505103306</v>
      </c>
      <c r="E32">
        <f t="shared" si="1"/>
        <v>2.1189299069938092E-2</v>
      </c>
    </row>
    <row r="33" spans="1:5">
      <c r="A33" s="7">
        <v>42767</v>
      </c>
      <c r="B33" s="2">
        <v>18</v>
      </c>
      <c r="C33" s="2">
        <v>1</v>
      </c>
      <c r="D33">
        <f t="shared" si="0"/>
        <v>1.255272505103306</v>
      </c>
      <c r="E33">
        <f t="shared" si="1"/>
        <v>0</v>
      </c>
    </row>
    <row r="34" spans="1:5">
      <c r="A34" s="7">
        <v>42768</v>
      </c>
      <c r="B34" s="2">
        <v>20</v>
      </c>
      <c r="C34" s="2">
        <v>1</v>
      </c>
      <c r="D34">
        <f t="shared" si="0"/>
        <v>1.3010299956639813</v>
      </c>
      <c r="E34">
        <f t="shared" si="1"/>
        <v>0</v>
      </c>
    </row>
    <row r="35" spans="1:5">
      <c r="A35" s="7">
        <v>42769</v>
      </c>
      <c r="B35" s="2">
        <v>21</v>
      </c>
      <c r="C35" s="2">
        <v>0.87</v>
      </c>
      <c r="D35">
        <f t="shared" si="0"/>
        <v>1.3222192947339193</v>
      </c>
      <c r="E35">
        <f t="shared" si="1"/>
        <v>-6.0480747381381476E-2</v>
      </c>
    </row>
    <row r="36" spans="1:5">
      <c r="A36" s="7">
        <v>42770</v>
      </c>
      <c r="B36" s="2">
        <v>22</v>
      </c>
      <c r="C36" s="2">
        <v>0.83</v>
      </c>
      <c r="D36">
        <f t="shared" si="0"/>
        <v>1.3424226808222062</v>
      </c>
      <c r="E36">
        <f t="shared" si="1"/>
        <v>-8.092190762392612E-2</v>
      </c>
    </row>
    <row r="37" spans="1:5">
      <c r="A37" s="7">
        <v>42771</v>
      </c>
      <c r="B37" s="2">
        <v>18</v>
      </c>
      <c r="C37" s="2">
        <v>1.1100000000000001</v>
      </c>
      <c r="D37">
        <f t="shared" si="0"/>
        <v>1.255272505103306</v>
      </c>
      <c r="E37">
        <f t="shared" si="1"/>
        <v>4.5322978786657475E-2</v>
      </c>
    </row>
    <row r="38" spans="1:5">
      <c r="A38" s="7">
        <v>42772</v>
      </c>
      <c r="B38" s="2">
        <v>20</v>
      </c>
      <c r="C38" s="2">
        <v>0.95</v>
      </c>
      <c r="D38">
        <f t="shared" si="0"/>
        <v>1.3010299956639813</v>
      </c>
      <c r="E38">
        <f t="shared" si="1"/>
        <v>-2.2276394711152253E-2</v>
      </c>
    </row>
    <row r="39" spans="1:5">
      <c r="A39" s="7">
        <v>42773</v>
      </c>
      <c r="B39" s="2">
        <v>21</v>
      </c>
      <c r="C39" s="2">
        <v>0.87</v>
      </c>
      <c r="D39">
        <f t="shared" si="0"/>
        <v>1.3222192947339193</v>
      </c>
      <c r="E39">
        <f t="shared" si="1"/>
        <v>-6.0480747381381476E-2</v>
      </c>
    </row>
    <row r="40" spans="1:5">
      <c r="A40" s="7">
        <v>42774</v>
      </c>
      <c r="B40" s="2">
        <v>22</v>
      </c>
      <c r="C40" s="2">
        <v>0.87</v>
      </c>
      <c r="D40">
        <f t="shared" si="0"/>
        <v>1.3424226808222062</v>
      </c>
      <c r="E40">
        <f t="shared" si="1"/>
        <v>-6.0480747381381476E-2</v>
      </c>
    </row>
    <row r="41" spans="1:5">
      <c r="A41" s="7">
        <v>42775</v>
      </c>
      <c r="B41" s="2">
        <v>19</v>
      </c>
      <c r="C41" s="2">
        <v>1</v>
      </c>
      <c r="D41">
        <f t="shared" si="0"/>
        <v>1.2787536009528289</v>
      </c>
      <c r="E41">
        <f t="shared" si="1"/>
        <v>0</v>
      </c>
    </row>
    <row r="42" spans="1:5">
      <c r="A42" s="7">
        <v>42776</v>
      </c>
      <c r="B42" s="2">
        <v>20</v>
      </c>
      <c r="C42" s="2">
        <v>0.91</v>
      </c>
      <c r="D42">
        <f t="shared" si="0"/>
        <v>1.3010299956639813</v>
      </c>
      <c r="E42">
        <f t="shared" si="1"/>
        <v>-4.0958607678906384E-2</v>
      </c>
    </row>
    <row r="43" spans="1:5">
      <c r="A43" s="7">
        <v>42777</v>
      </c>
      <c r="B43" s="2">
        <v>21</v>
      </c>
      <c r="C43" s="2">
        <v>0.91</v>
      </c>
      <c r="D43">
        <f t="shared" si="0"/>
        <v>1.3222192947339193</v>
      </c>
      <c r="E43">
        <f t="shared" si="1"/>
        <v>-4.0958607678906384E-2</v>
      </c>
    </row>
    <row r="44" spans="1:5">
      <c r="A44" s="7">
        <v>42778</v>
      </c>
      <c r="B44" s="2">
        <v>22</v>
      </c>
      <c r="C44" s="2">
        <v>0.83</v>
      </c>
      <c r="D44">
        <f t="shared" si="0"/>
        <v>1.3424226808222062</v>
      </c>
      <c r="E44">
        <f t="shared" si="1"/>
        <v>-8.092190762392612E-2</v>
      </c>
    </row>
    <row r="45" spans="1:5">
      <c r="A45" s="7">
        <v>42779</v>
      </c>
      <c r="B45" s="2">
        <v>18</v>
      </c>
      <c r="C45" s="2">
        <v>1.1100000000000001</v>
      </c>
      <c r="D45">
        <f t="shared" si="0"/>
        <v>1.255272505103306</v>
      </c>
      <c r="E45">
        <f t="shared" si="1"/>
        <v>4.5322978786657475E-2</v>
      </c>
    </row>
    <row r="46" spans="1:5">
      <c r="A46" s="7">
        <v>42780</v>
      </c>
      <c r="B46" s="2">
        <v>19</v>
      </c>
      <c r="C46" s="2">
        <v>0.95</v>
      </c>
      <c r="D46">
        <f t="shared" si="0"/>
        <v>1.2787536009528289</v>
      </c>
      <c r="E46">
        <f t="shared" si="1"/>
        <v>-2.2276394711152253E-2</v>
      </c>
    </row>
    <row r="47" spans="1:5">
      <c r="A47" s="7">
        <v>42781</v>
      </c>
      <c r="B47" s="2">
        <v>20</v>
      </c>
      <c r="C47" s="2">
        <v>0.91</v>
      </c>
      <c r="D47">
        <f t="shared" si="0"/>
        <v>1.3010299956639813</v>
      </c>
      <c r="E47">
        <f t="shared" si="1"/>
        <v>-4.0958607678906384E-2</v>
      </c>
    </row>
    <row r="48" spans="1:5">
      <c r="A48" s="7">
        <v>42782</v>
      </c>
      <c r="B48" s="2">
        <v>21</v>
      </c>
      <c r="C48" s="2">
        <v>0.87</v>
      </c>
      <c r="D48">
        <f t="shared" si="0"/>
        <v>1.3222192947339193</v>
      </c>
      <c r="E48">
        <f t="shared" si="1"/>
        <v>-6.0480747381381476E-2</v>
      </c>
    </row>
    <row r="49" spans="1:5">
      <c r="A49" s="7">
        <v>42783</v>
      </c>
      <c r="B49" s="2">
        <v>18</v>
      </c>
      <c r="C49" s="2">
        <v>1</v>
      </c>
      <c r="D49">
        <f t="shared" si="0"/>
        <v>1.255272505103306</v>
      </c>
      <c r="E49">
        <f t="shared" si="1"/>
        <v>0</v>
      </c>
    </row>
    <row r="50" spans="1:5">
      <c r="A50" s="7">
        <v>42784</v>
      </c>
      <c r="B50" s="2">
        <v>19</v>
      </c>
      <c r="C50" s="2">
        <v>0.95</v>
      </c>
      <c r="D50">
        <f t="shared" si="0"/>
        <v>1.2787536009528289</v>
      </c>
      <c r="E50">
        <f t="shared" si="1"/>
        <v>-2.2276394711152253E-2</v>
      </c>
    </row>
    <row r="51" spans="1:5">
      <c r="A51" s="7">
        <v>42785</v>
      </c>
      <c r="B51" s="2">
        <v>20</v>
      </c>
      <c r="C51" s="2">
        <v>0.95</v>
      </c>
      <c r="D51">
        <f t="shared" si="0"/>
        <v>1.3010299956639813</v>
      </c>
      <c r="E51">
        <f t="shared" si="1"/>
        <v>-2.2276394711152253E-2</v>
      </c>
    </row>
    <row r="52" spans="1:5">
      <c r="A52" s="7">
        <v>42786</v>
      </c>
      <c r="B52" s="2">
        <v>21</v>
      </c>
      <c r="C52" s="2">
        <v>0.95</v>
      </c>
      <c r="D52">
        <f t="shared" si="0"/>
        <v>1.3222192947339193</v>
      </c>
      <c r="E52">
        <f t="shared" si="1"/>
        <v>-2.2276394711152253E-2</v>
      </c>
    </row>
    <row r="53" spans="1:5">
      <c r="A53" s="7">
        <v>42787</v>
      </c>
      <c r="B53" s="2">
        <v>18</v>
      </c>
      <c r="C53" s="2">
        <v>1</v>
      </c>
      <c r="D53">
        <f t="shared" si="0"/>
        <v>1.255272505103306</v>
      </c>
      <c r="E53">
        <f t="shared" si="1"/>
        <v>0</v>
      </c>
    </row>
    <row r="54" spans="1:5">
      <c r="A54" s="7">
        <v>42788</v>
      </c>
      <c r="B54" s="2">
        <v>19</v>
      </c>
      <c r="C54" s="2">
        <v>0.95</v>
      </c>
      <c r="D54">
        <f t="shared" si="0"/>
        <v>1.2787536009528289</v>
      </c>
      <c r="E54">
        <f t="shared" si="1"/>
        <v>-2.2276394711152253E-2</v>
      </c>
    </row>
    <row r="55" spans="1:5">
      <c r="A55" s="7">
        <v>42789</v>
      </c>
      <c r="B55" s="2">
        <v>20</v>
      </c>
      <c r="C55" s="2">
        <v>1</v>
      </c>
      <c r="D55">
        <f t="shared" si="0"/>
        <v>1.3010299956639813</v>
      </c>
      <c r="E55">
        <f t="shared" si="1"/>
        <v>0</v>
      </c>
    </row>
    <row r="56" spans="1:5">
      <c r="A56" s="7">
        <v>42790</v>
      </c>
      <c r="B56" s="2">
        <v>21</v>
      </c>
      <c r="C56" s="2">
        <v>0.87</v>
      </c>
      <c r="D56">
        <f t="shared" si="0"/>
        <v>1.3222192947339193</v>
      </c>
      <c r="E56">
        <f t="shared" si="1"/>
        <v>-6.0480747381381476E-2</v>
      </c>
    </row>
    <row r="57" spans="1:5">
      <c r="A57" s="7">
        <v>42791</v>
      </c>
      <c r="B57" s="2">
        <v>18</v>
      </c>
      <c r="C57" s="2">
        <v>1</v>
      </c>
      <c r="D57">
        <f t="shared" si="0"/>
        <v>1.255272505103306</v>
      </c>
      <c r="E57">
        <f t="shared" si="1"/>
        <v>0</v>
      </c>
    </row>
    <row r="58" spans="1:5">
      <c r="A58" s="7">
        <v>42792</v>
      </c>
      <c r="B58" s="2">
        <v>19</v>
      </c>
      <c r="C58" s="2">
        <v>1.05</v>
      </c>
      <c r="D58">
        <f t="shared" si="0"/>
        <v>1.2787536009528289</v>
      </c>
      <c r="E58">
        <f t="shared" si="1"/>
        <v>2.1189299069938092E-2</v>
      </c>
    </row>
    <row r="59" spans="1:5">
      <c r="A59" s="7">
        <v>42793</v>
      </c>
      <c r="B59" s="2">
        <v>20</v>
      </c>
      <c r="C59" s="2">
        <v>1</v>
      </c>
      <c r="D59">
        <f t="shared" si="0"/>
        <v>1.3010299956639813</v>
      </c>
      <c r="E59">
        <f t="shared" si="1"/>
        <v>0</v>
      </c>
    </row>
    <row r="60" spans="1:5">
      <c r="A60" s="7">
        <v>42794</v>
      </c>
      <c r="B60" s="2">
        <v>22</v>
      </c>
      <c r="C60" s="2">
        <v>0.91</v>
      </c>
      <c r="D60">
        <f t="shared" si="0"/>
        <v>1.3424226808222062</v>
      </c>
      <c r="E60">
        <f t="shared" si="1"/>
        <v>-4.0958607678906384E-2</v>
      </c>
    </row>
    <row r="61" spans="1:5">
      <c r="A61" s="7">
        <v>42795</v>
      </c>
      <c r="B61" s="2">
        <v>23</v>
      </c>
      <c r="C61" s="2">
        <v>0.87</v>
      </c>
      <c r="D61">
        <f t="shared" si="0"/>
        <v>1.3617278360175928</v>
      </c>
      <c r="E61">
        <f t="shared" si="1"/>
        <v>-6.0480747381381476E-2</v>
      </c>
    </row>
    <row r="62" spans="1:5">
      <c r="A62" s="7">
        <v>42796</v>
      </c>
      <c r="B62" s="2">
        <v>24</v>
      </c>
      <c r="C62" s="2">
        <v>0.8</v>
      </c>
      <c r="D62">
        <f t="shared" si="0"/>
        <v>1.3802112417116059</v>
      </c>
      <c r="E62">
        <f t="shared" si="1"/>
        <v>-9.6910013008056392E-2</v>
      </c>
    </row>
    <row r="63" spans="1:5">
      <c r="A63" s="7">
        <v>42797</v>
      </c>
      <c r="B63" s="2">
        <v>24</v>
      </c>
      <c r="C63" s="2">
        <v>0.77</v>
      </c>
      <c r="D63">
        <f t="shared" si="0"/>
        <v>1.3802112417116059</v>
      </c>
      <c r="E63">
        <f t="shared" si="1"/>
        <v>-0.11350927482751812</v>
      </c>
    </row>
    <row r="64" spans="1:5">
      <c r="A64" s="7">
        <v>42798</v>
      </c>
      <c r="B64" s="2">
        <v>25</v>
      </c>
      <c r="C64" s="2">
        <v>0.77</v>
      </c>
      <c r="D64">
        <f t="shared" si="0"/>
        <v>1.3979400086720377</v>
      </c>
      <c r="E64">
        <f t="shared" si="1"/>
        <v>-0.11350927482751812</v>
      </c>
    </row>
    <row r="65" spans="1:5">
      <c r="A65" s="7">
        <v>42799</v>
      </c>
      <c r="B65" s="2">
        <v>23</v>
      </c>
      <c r="C65" s="2">
        <v>0.87</v>
      </c>
      <c r="D65">
        <f t="shared" si="0"/>
        <v>1.3617278360175928</v>
      </c>
      <c r="E65">
        <f t="shared" si="1"/>
        <v>-6.0480747381381476E-2</v>
      </c>
    </row>
    <row r="66" spans="1:5">
      <c r="A66" s="7">
        <v>42800</v>
      </c>
      <c r="B66" s="2">
        <v>24</v>
      </c>
      <c r="C66" s="2">
        <v>0.77</v>
      </c>
      <c r="D66">
        <f t="shared" si="0"/>
        <v>1.3802112417116059</v>
      </c>
      <c r="E66">
        <f t="shared" si="1"/>
        <v>-0.11350927482751812</v>
      </c>
    </row>
    <row r="67" spans="1:5">
      <c r="A67" s="7">
        <v>42801</v>
      </c>
      <c r="B67" s="2">
        <v>24</v>
      </c>
      <c r="C67" s="2">
        <v>0.77</v>
      </c>
      <c r="D67">
        <f t="shared" ref="D67:D130" si="2">LOG(B67)</f>
        <v>1.3802112417116059</v>
      </c>
      <c r="E67">
        <f t="shared" ref="E67:E130" si="3">LOG(C67)</f>
        <v>-0.11350927482751812</v>
      </c>
    </row>
    <row r="68" spans="1:5">
      <c r="A68" s="7">
        <v>42802</v>
      </c>
      <c r="B68" s="2">
        <v>25</v>
      </c>
      <c r="C68" s="2">
        <v>0.77</v>
      </c>
      <c r="D68">
        <f t="shared" si="2"/>
        <v>1.3979400086720377</v>
      </c>
      <c r="E68">
        <f t="shared" si="3"/>
        <v>-0.11350927482751812</v>
      </c>
    </row>
    <row r="69" spans="1:5">
      <c r="A69" s="7">
        <v>42803</v>
      </c>
      <c r="B69" s="2">
        <v>23</v>
      </c>
      <c r="C69" s="2">
        <v>0.8</v>
      </c>
      <c r="D69">
        <f t="shared" si="2"/>
        <v>1.3617278360175928</v>
      </c>
      <c r="E69">
        <f t="shared" si="3"/>
        <v>-9.6910013008056392E-2</v>
      </c>
    </row>
    <row r="70" spans="1:5">
      <c r="A70" s="7">
        <v>42804</v>
      </c>
      <c r="B70" s="2">
        <v>24</v>
      </c>
      <c r="C70" s="2">
        <v>0.83</v>
      </c>
      <c r="D70">
        <f t="shared" si="2"/>
        <v>1.3802112417116059</v>
      </c>
      <c r="E70">
        <f t="shared" si="3"/>
        <v>-8.092190762392612E-2</v>
      </c>
    </row>
    <row r="71" spans="1:5">
      <c r="A71" s="7">
        <v>42805</v>
      </c>
      <c r="B71" s="2">
        <v>24</v>
      </c>
      <c r="C71" s="2">
        <v>0.83</v>
      </c>
      <c r="D71">
        <f t="shared" si="2"/>
        <v>1.3802112417116059</v>
      </c>
      <c r="E71">
        <f t="shared" si="3"/>
        <v>-8.092190762392612E-2</v>
      </c>
    </row>
    <row r="72" spans="1:5">
      <c r="A72" s="7">
        <v>42806</v>
      </c>
      <c r="B72" s="2">
        <v>25</v>
      </c>
      <c r="C72" s="2">
        <v>0.74</v>
      </c>
      <c r="D72">
        <f t="shared" si="2"/>
        <v>1.3979400086720377</v>
      </c>
      <c r="E72">
        <f t="shared" si="3"/>
        <v>-0.13076828026902382</v>
      </c>
    </row>
    <row r="73" spans="1:5">
      <c r="A73" s="7">
        <v>42807</v>
      </c>
      <c r="B73" s="2">
        <v>23</v>
      </c>
      <c r="C73" s="2">
        <v>0.87</v>
      </c>
      <c r="D73">
        <f t="shared" si="2"/>
        <v>1.3617278360175928</v>
      </c>
      <c r="E73">
        <f t="shared" si="3"/>
        <v>-6.0480747381381476E-2</v>
      </c>
    </row>
    <row r="74" spans="1:5">
      <c r="A74" s="7">
        <v>42808</v>
      </c>
      <c r="B74" s="2">
        <v>23</v>
      </c>
      <c r="C74" s="2">
        <v>0.87</v>
      </c>
      <c r="D74">
        <f t="shared" si="2"/>
        <v>1.3617278360175928</v>
      </c>
      <c r="E74">
        <f t="shared" si="3"/>
        <v>-6.0480747381381476E-2</v>
      </c>
    </row>
    <row r="75" spans="1:5">
      <c r="A75" s="7">
        <v>42809</v>
      </c>
      <c r="B75" s="2">
        <v>24</v>
      </c>
      <c r="C75" s="2">
        <v>0.83</v>
      </c>
      <c r="D75">
        <f t="shared" si="2"/>
        <v>1.3802112417116059</v>
      </c>
      <c r="E75">
        <f t="shared" si="3"/>
        <v>-8.092190762392612E-2</v>
      </c>
    </row>
    <row r="76" spans="1:5">
      <c r="A76" s="7">
        <v>42810</v>
      </c>
      <c r="B76" s="2">
        <v>24</v>
      </c>
      <c r="C76" s="2">
        <v>0.83</v>
      </c>
      <c r="D76">
        <f t="shared" si="2"/>
        <v>1.3802112417116059</v>
      </c>
      <c r="E76">
        <f t="shared" si="3"/>
        <v>-8.092190762392612E-2</v>
      </c>
    </row>
    <row r="77" spans="1:5">
      <c r="A77" s="7">
        <v>42811</v>
      </c>
      <c r="B77" s="2">
        <v>25</v>
      </c>
      <c r="C77" s="2">
        <v>0.77</v>
      </c>
      <c r="D77">
        <f t="shared" si="2"/>
        <v>1.3979400086720377</v>
      </c>
      <c r="E77">
        <f t="shared" si="3"/>
        <v>-0.11350927482751812</v>
      </c>
    </row>
    <row r="78" spans="1:5">
      <c r="A78" s="7">
        <v>42812</v>
      </c>
      <c r="B78" s="2">
        <v>23</v>
      </c>
      <c r="C78" s="2">
        <v>0.83</v>
      </c>
      <c r="D78">
        <f t="shared" si="2"/>
        <v>1.3617278360175928</v>
      </c>
      <c r="E78">
        <f t="shared" si="3"/>
        <v>-8.092190762392612E-2</v>
      </c>
    </row>
    <row r="79" spans="1:5">
      <c r="A79" s="7">
        <v>42813</v>
      </c>
      <c r="B79" s="2">
        <v>23</v>
      </c>
      <c r="C79" s="2">
        <v>0.83</v>
      </c>
      <c r="D79">
        <f t="shared" si="2"/>
        <v>1.3617278360175928</v>
      </c>
      <c r="E79">
        <f t="shared" si="3"/>
        <v>-8.092190762392612E-2</v>
      </c>
    </row>
    <row r="80" spans="1:5">
      <c r="A80" s="7">
        <v>42814</v>
      </c>
      <c r="B80" s="2">
        <v>24</v>
      </c>
      <c r="C80" s="2">
        <v>0.77</v>
      </c>
      <c r="D80">
        <f t="shared" si="2"/>
        <v>1.3802112417116059</v>
      </c>
      <c r="E80">
        <f t="shared" si="3"/>
        <v>-0.11350927482751812</v>
      </c>
    </row>
    <row r="81" spans="1:5">
      <c r="A81" s="7">
        <v>42815</v>
      </c>
      <c r="B81" s="2">
        <v>24</v>
      </c>
      <c r="C81" s="2">
        <v>0.83</v>
      </c>
      <c r="D81">
        <f t="shared" si="2"/>
        <v>1.3802112417116059</v>
      </c>
      <c r="E81">
        <f t="shared" si="3"/>
        <v>-8.092190762392612E-2</v>
      </c>
    </row>
    <row r="82" spans="1:5">
      <c r="A82" s="7">
        <v>42816</v>
      </c>
      <c r="B82" s="2">
        <v>25</v>
      </c>
      <c r="C82" s="2">
        <v>0.74</v>
      </c>
      <c r="D82">
        <f t="shared" si="2"/>
        <v>1.3979400086720377</v>
      </c>
      <c r="E82">
        <f t="shared" si="3"/>
        <v>-0.13076828026902382</v>
      </c>
    </row>
    <row r="83" spans="1:5">
      <c r="A83" s="7">
        <v>42817</v>
      </c>
      <c r="B83" s="2">
        <v>23</v>
      </c>
      <c r="C83" s="2">
        <v>0.87</v>
      </c>
      <c r="D83">
        <f t="shared" si="2"/>
        <v>1.3617278360175928</v>
      </c>
      <c r="E83">
        <f t="shared" si="3"/>
        <v>-6.0480747381381476E-2</v>
      </c>
    </row>
    <row r="84" spans="1:5">
      <c r="A84" s="7">
        <v>42818</v>
      </c>
      <c r="B84" s="2">
        <v>23</v>
      </c>
      <c r="C84" s="2">
        <v>0.83</v>
      </c>
      <c r="D84">
        <f t="shared" si="2"/>
        <v>1.3617278360175928</v>
      </c>
      <c r="E84">
        <f t="shared" si="3"/>
        <v>-8.092190762392612E-2</v>
      </c>
    </row>
    <row r="85" spans="1:5">
      <c r="A85" s="7">
        <v>42819</v>
      </c>
      <c r="B85" s="2">
        <v>24</v>
      </c>
      <c r="C85" s="2">
        <v>0.8</v>
      </c>
      <c r="D85">
        <f t="shared" si="2"/>
        <v>1.3802112417116059</v>
      </c>
      <c r="E85">
        <f t="shared" si="3"/>
        <v>-9.6910013008056392E-2</v>
      </c>
    </row>
    <row r="86" spans="1:5">
      <c r="A86" s="7">
        <v>42820</v>
      </c>
      <c r="B86" s="2">
        <v>25</v>
      </c>
      <c r="C86" s="2">
        <v>0.77</v>
      </c>
      <c r="D86">
        <f t="shared" si="2"/>
        <v>1.3979400086720377</v>
      </c>
      <c r="E86">
        <f t="shared" si="3"/>
        <v>-0.11350927482751812</v>
      </c>
    </row>
    <row r="87" spans="1:5">
      <c r="A87" s="7">
        <v>42821</v>
      </c>
      <c r="B87" s="2">
        <v>25</v>
      </c>
      <c r="C87" s="2">
        <v>0.74</v>
      </c>
      <c r="D87">
        <f t="shared" si="2"/>
        <v>1.3979400086720377</v>
      </c>
      <c r="E87">
        <f t="shared" si="3"/>
        <v>-0.13076828026902382</v>
      </c>
    </row>
    <row r="88" spans="1:5">
      <c r="A88" s="7">
        <v>42822</v>
      </c>
      <c r="B88" s="2">
        <v>23</v>
      </c>
      <c r="C88" s="2">
        <v>0.83</v>
      </c>
      <c r="D88">
        <f t="shared" si="2"/>
        <v>1.3617278360175928</v>
      </c>
      <c r="E88">
        <f t="shared" si="3"/>
        <v>-8.092190762392612E-2</v>
      </c>
    </row>
    <row r="89" spans="1:5">
      <c r="A89" s="7">
        <v>42823</v>
      </c>
      <c r="B89" s="2">
        <v>24</v>
      </c>
      <c r="C89" s="2">
        <v>0.83</v>
      </c>
      <c r="D89">
        <f t="shared" si="2"/>
        <v>1.3802112417116059</v>
      </c>
      <c r="E89">
        <f t="shared" si="3"/>
        <v>-8.092190762392612E-2</v>
      </c>
    </row>
    <row r="90" spans="1:5">
      <c r="A90" s="7">
        <v>42824</v>
      </c>
      <c r="B90" s="2">
        <v>24</v>
      </c>
      <c r="C90" s="2">
        <v>0.8</v>
      </c>
      <c r="D90">
        <f t="shared" si="2"/>
        <v>1.3802112417116059</v>
      </c>
      <c r="E90">
        <f t="shared" si="3"/>
        <v>-9.6910013008056392E-2</v>
      </c>
    </row>
    <row r="91" spans="1:5">
      <c r="A91" s="7">
        <v>42825</v>
      </c>
      <c r="B91" s="2">
        <v>25</v>
      </c>
      <c r="C91" s="2">
        <v>0.77</v>
      </c>
      <c r="D91">
        <f t="shared" si="2"/>
        <v>1.3979400086720377</v>
      </c>
      <c r="E91">
        <f t="shared" si="3"/>
        <v>-0.11350927482751812</v>
      </c>
    </row>
    <row r="92" spans="1:5">
      <c r="A92" s="7">
        <v>42826</v>
      </c>
      <c r="B92" s="2">
        <v>25</v>
      </c>
      <c r="C92" s="2">
        <v>0.8</v>
      </c>
      <c r="D92">
        <f t="shared" si="2"/>
        <v>1.3979400086720377</v>
      </c>
      <c r="E92">
        <f t="shared" si="3"/>
        <v>-9.6910013008056392E-2</v>
      </c>
    </row>
    <row r="93" spans="1:5">
      <c r="A93" s="7">
        <v>42827</v>
      </c>
      <c r="B93" s="2">
        <v>26</v>
      </c>
      <c r="C93" s="2">
        <v>0.74</v>
      </c>
      <c r="D93">
        <f t="shared" si="2"/>
        <v>1.414973347970818</v>
      </c>
      <c r="E93">
        <f t="shared" si="3"/>
        <v>-0.13076828026902382</v>
      </c>
    </row>
    <row r="94" spans="1:5">
      <c r="A94" s="7">
        <v>42828</v>
      </c>
      <c r="B94" s="2">
        <v>26</v>
      </c>
      <c r="C94" s="2">
        <v>0.74</v>
      </c>
      <c r="D94">
        <f t="shared" si="2"/>
        <v>1.414973347970818</v>
      </c>
      <c r="E94">
        <f t="shared" si="3"/>
        <v>-0.13076828026902382</v>
      </c>
    </row>
    <row r="95" spans="1:5">
      <c r="A95" s="7">
        <v>42829</v>
      </c>
      <c r="B95" s="2">
        <v>27</v>
      </c>
      <c r="C95" s="2">
        <v>0.71</v>
      </c>
      <c r="D95">
        <f t="shared" si="2"/>
        <v>1.4313637641589874</v>
      </c>
      <c r="E95">
        <f t="shared" si="3"/>
        <v>-0.14874165128092473</v>
      </c>
    </row>
    <row r="96" spans="1:5">
      <c r="A96" s="7">
        <v>42830</v>
      </c>
      <c r="B96" s="2">
        <v>28</v>
      </c>
      <c r="C96" s="2">
        <v>0.71</v>
      </c>
      <c r="D96">
        <f t="shared" si="2"/>
        <v>1.4471580313422192</v>
      </c>
      <c r="E96">
        <f t="shared" si="3"/>
        <v>-0.14874165128092473</v>
      </c>
    </row>
    <row r="97" spans="1:5">
      <c r="A97" s="7">
        <v>42831</v>
      </c>
      <c r="B97" s="2">
        <v>25</v>
      </c>
      <c r="C97" s="2">
        <v>0.8</v>
      </c>
      <c r="D97">
        <f t="shared" si="2"/>
        <v>1.3979400086720377</v>
      </c>
      <c r="E97">
        <f t="shared" si="3"/>
        <v>-9.6910013008056392E-2</v>
      </c>
    </row>
    <row r="98" spans="1:5">
      <c r="A98" s="7">
        <v>42832</v>
      </c>
      <c r="B98" s="2">
        <v>26</v>
      </c>
      <c r="C98" s="2">
        <v>0.74</v>
      </c>
      <c r="D98">
        <f t="shared" si="2"/>
        <v>1.414973347970818</v>
      </c>
      <c r="E98">
        <f t="shared" si="3"/>
        <v>-0.13076828026902382</v>
      </c>
    </row>
    <row r="99" spans="1:5">
      <c r="A99" s="7">
        <v>42833</v>
      </c>
      <c r="B99" s="2">
        <v>26</v>
      </c>
      <c r="C99" s="2">
        <v>0.74</v>
      </c>
      <c r="D99">
        <f t="shared" si="2"/>
        <v>1.414973347970818</v>
      </c>
      <c r="E99">
        <f t="shared" si="3"/>
        <v>-0.13076828026902382</v>
      </c>
    </row>
    <row r="100" spans="1:5">
      <c r="A100" s="7">
        <v>42834</v>
      </c>
      <c r="B100" s="2">
        <v>27</v>
      </c>
      <c r="C100" s="2">
        <v>0.69</v>
      </c>
      <c r="D100">
        <f t="shared" si="2"/>
        <v>1.4313637641589874</v>
      </c>
      <c r="E100">
        <f t="shared" si="3"/>
        <v>-0.16115090926274472</v>
      </c>
    </row>
    <row r="101" spans="1:5">
      <c r="A101" s="7">
        <v>42835</v>
      </c>
      <c r="B101" s="2">
        <v>25</v>
      </c>
      <c r="C101" s="2">
        <v>0.74</v>
      </c>
      <c r="D101">
        <f t="shared" si="2"/>
        <v>1.3979400086720377</v>
      </c>
      <c r="E101">
        <f t="shared" si="3"/>
        <v>-0.13076828026902382</v>
      </c>
    </row>
    <row r="102" spans="1:5">
      <c r="A102" s="7">
        <v>42836</v>
      </c>
      <c r="B102" s="2">
        <v>26</v>
      </c>
      <c r="C102" s="2">
        <v>0.74</v>
      </c>
      <c r="D102">
        <f t="shared" si="2"/>
        <v>1.414973347970818</v>
      </c>
      <c r="E102">
        <f t="shared" si="3"/>
        <v>-0.13076828026902382</v>
      </c>
    </row>
    <row r="103" spans="1:5">
      <c r="A103" s="7">
        <v>42837</v>
      </c>
      <c r="B103" s="2">
        <v>27</v>
      </c>
      <c r="C103" s="2">
        <v>0.74</v>
      </c>
      <c r="D103">
        <f t="shared" si="2"/>
        <v>1.4313637641589874</v>
      </c>
      <c r="E103">
        <f t="shared" si="3"/>
        <v>-0.13076828026902382</v>
      </c>
    </row>
    <row r="104" spans="1:5">
      <c r="A104" s="7">
        <v>42838</v>
      </c>
      <c r="B104" s="2">
        <v>27</v>
      </c>
      <c r="C104" s="2">
        <v>0.69</v>
      </c>
      <c r="D104">
        <f t="shared" si="2"/>
        <v>1.4313637641589874</v>
      </c>
      <c r="E104">
        <f t="shared" si="3"/>
        <v>-0.16115090926274472</v>
      </c>
    </row>
    <row r="105" spans="1:5">
      <c r="A105" s="7">
        <v>42839</v>
      </c>
      <c r="B105" s="2">
        <v>25</v>
      </c>
      <c r="C105" s="2">
        <v>0.77</v>
      </c>
      <c r="D105">
        <f t="shared" si="2"/>
        <v>1.3979400086720377</v>
      </c>
      <c r="E105">
        <f t="shared" si="3"/>
        <v>-0.11350927482751812</v>
      </c>
    </row>
    <row r="106" spans="1:5">
      <c r="A106" s="7">
        <v>42840</v>
      </c>
      <c r="B106" s="2">
        <v>26</v>
      </c>
      <c r="C106" s="2">
        <v>0.74</v>
      </c>
      <c r="D106">
        <f t="shared" si="2"/>
        <v>1.414973347970818</v>
      </c>
      <c r="E106">
        <f t="shared" si="3"/>
        <v>-0.13076828026902382</v>
      </c>
    </row>
    <row r="107" spans="1:5">
      <c r="A107" s="7">
        <v>42841</v>
      </c>
      <c r="B107" s="2">
        <v>27</v>
      </c>
      <c r="C107" s="2">
        <v>0.69</v>
      </c>
      <c r="D107">
        <f t="shared" si="2"/>
        <v>1.4313637641589874</v>
      </c>
      <c r="E107">
        <f t="shared" si="3"/>
        <v>-0.16115090926274472</v>
      </c>
    </row>
    <row r="108" spans="1:5">
      <c r="A108" s="7">
        <v>42842</v>
      </c>
      <c r="B108" s="2">
        <v>27</v>
      </c>
      <c r="C108" s="2">
        <v>0.71</v>
      </c>
      <c r="D108">
        <f t="shared" si="2"/>
        <v>1.4313637641589874</v>
      </c>
      <c r="E108">
        <f t="shared" si="3"/>
        <v>-0.14874165128092473</v>
      </c>
    </row>
    <row r="109" spans="1:5">
      <c r="A109" s="7">
        <v>42843</v>
      </c>
      <c r="B109" s="2">
        <v>25</v>
      </c>
      <c r="C109" s="2">
        <v>0.74</v>
      </c>
      <c r="D109">
        <f t="shared" si="2"/>
        <v>1.3979400086720377</v>
      </c>
      <c r="E109">
        <f t="shared" si="3"/>
        <v>-0.13076828026902382</v>
      </c>
    </row>
    <row r="110" spans="1:5">
      <c r="A110" s="7">
        <v>42844</v>
      </c>
      <c r="B110" s="2">
        <v>26</v>
      </c>
      <c r="C110" s="2">
        <v>0.77</v>
      </c>
      <c r="D110">
        <f t="shared" si="2"/>
        <v>1.414973347970818</v>
      </c>
      <c r="E110">
        <f t="shared" si="3"/>
        <v>-0.11350927482751812</v>
      </c>
    </row>
    <row r="111" spans="1:5">
      <c r="A111" s="7">
        <v>42845</v>
      </c>
      <c r="B111" s="2">
        <v>27</v>
      </c>
      <c r="C111" s="2">
        <v>0.69</v>
      </c>
      <c r="D111">
        <f t="shared" si="2"/>
        <v>1.4313637641589874</v>
      </c>
      <c r="E111">
        <f t="shared" si="3"/>
        <v>-0.16115090926274472</v>
      </c>
    </row>
    <row r="112" spans="1:5">
      <c r="A112" s="7">
        <v>42846</v>
      </c>
      <c r="B112" s="2">
        <v>27</v>
      </c>
      <c r="C112" s="2">
        <v>0.74</v>
      </c>
      <c r="D112">
        <f t="shared" si="2"/>
        <v>1.4313637641589874</v>
      </c>
      <c r="E112">
        <f t="shared" si="3"/>
        <v>-0.13076828026902382</v>
      </c>
    </row>
    <row r="113" spans="1:5">
      <c r="A113" s="7">
        <v>42847</v>
      </c>
      <c r="B113" s="2">
        <v>25</v>
      </c>
      <c r="C113" s="2">
        <v>0.77</v>
      </c>
      <c r="D113">
        <f t="shared" si="2"/>
        <v>1.3979400086720377</v>
      </c>
      <c r="E113">
        <f t="shared" si="3"/>
        <v>-0.11350927482751812</v>
      </c>
    </row>
    <row r="114" spans="1:5">
      <c r="A114" s="7">
        <v>42848</v>
      </c>
      <c r="B114" s="2">
        <v>26</v>
      </c>
      <c r="C114" s="2">
        <v>0.77</v>
      </c>
      <c r="D114">
        <f t="shared" si="2"/>
        <v>1.414973347970818</v>
      </c>
      <c r="E114">
        <f t="shared" si="3"/>
        <v>-0.11350927482751812</v>
      </c>
    </row>
    <row r="115" spans="1:5">
      <c r="A115" s="7">
        <v>42849</v>
      </c>
      <c r="B115" s="2">
        <v>27</v>
      </c>
      <c r="C115" s="2">
        <v>0.69</v>
      </c>
      <c r="D115">
        <f t="shared" si="2"/>
        <v>1.4313637641589874</v>
      </c>
      <c r="E115">
        <f t="shared" si="3"/>
        <v>-0.16115090926274472</v>
      </c>
    </row>
    <row r="116" spans="1:5">
      <c r="A116" s="7">
        <v>42850</v>
      </c>
      <c r="B116" s="2">
        <v>27</v>
      </c>
      <c r="C116" s="2">
        <v>0.71</v>
      </c>
      <c r="D116">
        <f t="shared" si="2"/>
        <v>1.4313637641589874</v>
      </c>
      <c r="E116">
        <f t="shared" si="3"/>
        <v>-0.14874165128092473</v>
      </c>
    </row>
    <row r="117" spans="1:5">
      <c r="A117" s="7">
        <v>42851</v>
      </c>
      <c r="B117" s="2">
        <v>25</v>
      </c>
      <c r="C117" s="2">
        <v>0.8</v>
      </c>
      <c r="D117">
        <f t="shared" si="2"/>
        <v>1.3979400086720377</v>
      </c>
      <c r="E117">
        <f t="shared" si="3"/>
        <v>-9.6910013008056392E-2</v>
      </c>
    </row>
    <row r="118" spans="1:5">
      <c r="A118" s="7">
        <v>42852</v>
      </c>
      <c r="B118" s="2">
        <v>25</v>
      </c>
      <c r="C118" s="2">
        <v>0.77</v>
      </c>
      <c r="D118">
        <f t="shared" si="2"/>
        <v>1.3979400086720377</v>
      </c>
      <c r="E118">
        <f t="shared" si="3"/>
        <v>-0.11350927482751812</v>
      </c>
    </row>
    <row r="119" spans="1:5">
      <c r="A119" s="7">
        <v>42853</v>
      </c>
      <c r="B119" s="2">
        <v>26</v>
      </c>
      <c r="C119" s="2">
        <v>0.74</v>
      </c>
      <c r="D119">
        <f t="shared" si="2"/>
        <v>1.414973347970818</v>
      </c>
      <c r="E119">
        <f t="shared" si="3"/>
        <v>-0.13076828026902382</v>
      </c>
    </row>
    <row r="120" spans="1:5">
      <c r="A120" s="7">
        <v>42854</v>
      </c>
      <c r="B120" s="2">
        <v>27</v>
      </c>
      <c r="C120" s="2">
        <v>0.71</v>
      </c>
      <c r="D120">
        <f t="shared" si="2"/>
        <v>1.4313637641589874</v>
      </c>
      <c r="E120">
        <f t="shared" si="3"/>
        <v>-0.14874165128092473</v>
      </c>
    </row>
    <row r="121" spans="1:5">
      <c r="A121" s="7">
        <v>42855</v>
      </c>
      <c r="B121" s="2">
        <v>27</v>
      </c>
      <c r="C121" s="2">
        <v>0.74</v>
      </c>
      <c r="D121">
        <f t="shared" si="2"/>
        <v>1.4313637641589874</v>
      </c>
      <c r="E121">
        <f t="shared" si="3"/>
        <v>-0.13076828026902382</v>
      </c>
    </row>
    <row r="122" spans="1:5">
      <c r="A122" s="7">
        <v>42856</v>
      </c>
      <c r="B122" s="2">
        <v>29</v>
      </c>
      <c r="C122" s="2">
        <v>0.65</v>
      </c>
      <c r="D122">
        <f t="shared" si="2"/>
        <v>1.4623979978989561</v>
      </c>
      <c r="E122">
        <f t="shared" si="3"/>
        <v>-0.18708664335714442</v>
      </c>
    </row>
    <row r="123" spans="1:5">
      <c r="A123" s="7">
        <v>42857</v>
      </c>
      <c r="B123" s="2">
        <v>29</v>
      </c>
      <c r="C123" s="2">
        <v>0.69</v>
      </c>
      <c r="D123">
        <f t="shared" si="2"/>
        <v>1.4623979978989561</v>
      </c>
      <c r="E123">
        <f t="shared" si="3"/>
        <v>-0.16115090926274472</v>
      </c>
    </row>
    <row r="124" spans="1:5">
      <c r="A124" s="7">
        <v>42858</v>
      </c>
      <c r="B124" s="2">
        <v>30</v>
      </c>
      <c r="C124" s="2">
        <v>0.63</v>
      </c>
      <c r="D124">
        <f t="shared" si="2"/>
        <v>1.4771212547196624</v>
      </c>
      <c r="E124">
        <f t="shared" si="3"/>
        <v>-0.20065945054641829</v>
      </c>
    </row>
    <row r="125" spans="1:5">
      <c r="A125" s="7">
        <v>42859</v>
      </c>
      <c r="B125" s="2">
        <v>31</v>
      </c>
      <c r="C125" s="2">
        <v>0.63</v>
      </c>
      <c r="D125">
        <f t="shared" si="2"/>
        <v>1.4913616938342726</v>
      </c>
      <c r="E125">
        <f t="shared" si="3"/>
        <v>-0.20065945054641829</v>
      </c>
    </row>
    <row r="126" spans="1:5">
      <c r="A126" s="7">
        <v>42860</v>
      </c>
      <c r="B126" s="2">
        <v>28</v>
      </c>
      <c r="C126" s="2">
        <v>0.71</v>
      </c>
      <c r="D126">
        <f t="shared" si="2"/>
        <v>1.4471580313422192</v>
      </c>
      <c r="E126">
        <f t="shared" si="3"/>
        <v>-0.14874165128092473</v>
      </c>
    </row>
    <row r="127" spans="1:5">
      <c r="A127" s="7">
        <v>42861</v>
      </c>
      <c r="B127" s="2">
        <v>29</v>
      </c>
      <c r="C127" s="2">
        <v>0.67</v>
      </c>
      <c r="D127">
        <f t="shared" si="2"/>
        <v>1.4623979978989561</v>
      </c>
      <c r="E127">
        <f t="shared" si="3"/>
        <v>-0.17392519729917355</v>
      </c>
    </row>
    <row r="128" spans="1:5">
      <c r="A128" s="7">
        <v>42862</v>
      </c>
      <c r="B128" s="2">
        <v>29</v>
      </c>
      <c r="C128" s="2">
        <v>0.65</v>
      </c>
      <c r="D128">
        <f t="shared" si="2"/>
        <v>1.4623979978989561</v>
      </c>
      <c r="E128">
        <f t="shared" si="3"/>
        <v>-0.18708664335714442</v>
      </c>
    </row>
    <row r="129" spans="1:5">
      <c r="A129" s="7">
        <v>42863</v>
      </c>
      <c r="B129" s="2">
        <v>30</v>
      </c>
      <c r="C129" s="2">
        <v>0.67</v>
      </c>
      <c r="D129">
        <f t="shared" si="2"/>
        <v>1.4771212547196624</v>
      </c>
      <c r="E129">
        <f t="shared" si="3"/>
        <v>-0.17392519729917355</v>
      </c>
    </row>
    <row r="130" spans="1:5">
      <c r="A130" s="7">
        <v>42864</v>
      </c>
      <c r="B130" s="2">
        <v>31</v>
      </c>
      <c r="C130" s="2">
        <v>0.63</v>
      </c>
      <c r="D130">
        <f t="shared" si="2"/>
        <v>1.4913616938342726</v>
      </c>
      <c r="E130">
        <f t="shared" si="3"/>
        <v>-0.20065945054641829</v>
      </c>
    </row>
    <row r="131" spans="1:5">
      <c r="A131" s="7">
        <v>42865</v>
      </c>
      <c r="B131" s="2">
        <v>28</v>
      </c>
      <c r="C131" s="2">
        <v>0.69</v>
      </c>
      <c r="D131">
        <f t="shared" ref="D131:D194" si="4">LOG(B131)</f>
        <v>1.4471580313422192</v>
      </c>
      <c r="E131">
        <f t="shared" ref="E131:E194" si="5">LOG(C131)</f>
        <v>-0.16115090926274472</v>
      </c>
    </row>
    <row r="132" spans="1:5">
      <c r="A132" s="7">
        <v>42866</v>
      </c>
      <c r="B132" s="2">
        <v>29</v>
      </c>
      <c r="C132" s="2">
        <v>0.67</v>
      </c>
      <c r="D132">
        <f t="shared" si="4"/>
        <v>1.4623979978989561</v>
      </c>
      <c r="E132">
        <f t="shared" si="5"/>
        <v>-0.17392519729917355</v>
      </c>
    </row>
    <row r="133" spans="1:5">
      <c r="A133" s="7">
        <v>42867</v>
      </c>
      <c r="B133" s="2">
        <v>29</v>
      </c>
      <c r="C133" s="2">
        <v>0.67</v>
      </c>
      <c r="D133">
        <f t="shared" si="4"/>
        <v>1.4623979978989561</v>
      </c>
      <c r="E133">
        <f t="shared" si="5"/>
        <v>-0.17392519729917355</v>
      </c>
    </row>
    <row r="134" spans="1:5">
      <c r="A134" s="7">
        <v>42868</v>
      </c>
      <c r="B134" s="2">
        <v>30</v>
      </c>
      <c r="C134" s="2">
        <v>0.65</v>
      </c>
      <c r="D134">
        <f t="shared" si="4"/>
        <v>1.4771212547196624</v>
      </c>
      <c r="E134">
        <f t="shared" si="5"/>
        <v>-0.18708664335714442</v>
      </c>
    </row>
    <row r="135" spans="1:5">
      <c r="A135" s="7">
        <v>42869</v>
      </c>
      <c r="B135" s="2">
        <v>31</v>
      </c>
      <c r="C135" s="2">
        <v>0.63</v>
      </c>
      <c r="D135">
        <f t="shared" si="4"/>
        <v>1.4913616938342726</v>
      </c>
      <c r="E135">
        <f t="shared" si="5"/>
        <v>-0.20065945054641829</v>
      </c>
    </row>
    <row r="136" spans="1:5">
      <c r="A136" s="7">
        <v>42870</v>
      </c>
      <c r="B136" s="2">
        <v>28</v>
      </c>
      <c r="C136" s="2">
        <v>0.69</v>
      </c>
      <c r="D136">
        <f t="shared" si="4"/>
        <v>1.4471580313422192</v>
      </c>
      <c r="E136">
        <f t="shared" si="5"/>
        <v>-0.16115090926274472</v>
      </c>
    </row>
    <row r="137" spans="1:5">
      <c r="A137" s="7">
        <v>42871</v>
      </c>
      <c r="B137" s="2">
        <v>29</v>
      </c>
      <c r="C137" s="2">
        <v>0.67</v>
      </c>
      <c r="D137">
        <f t="shared" si="4"/>
        <v>1.4623979978989561</v>
      </c>
      <c r="E137">
        <f t="shared" si="5"/>
        <v>-0.17392519729917355</v>
      </c>
    </row>
    <row r="138" spans="1:5">
      <c r="A138" s="7">
        <v>42872</v>
      </c>
      <c r="B138" s="2">
        <v>29</v>
      </c>
      <c r="C138" s="2">
        <v>0.67</v>
      </c>
      <c r="D138">
        <f t="shared" si="4"/>
        <v>1.4623979978989561</v>
      </c>
      <c r="E138">
        <f t="shared" si="5"/>
        <v>-0.17392519729917355</v>
      </c>
    </row>
    <row r="139" spans="1:5">
      <c r="A139" s="7">
        <v>42873</v>
      </c>
      <c r="B139" s="2">
        <v>30</v>
      </c>
      <c r="C139" s="2">
        <v>0.67</v>
      </c>
      <c r="D139">
        <f t="shared" si="4"/>
        <v>1.4771212547196624</v>
      </c>
      <c r="E139">
        <f t="shared" si="5"/>
        <v>-0.17392519729917355</v>
      </c>
    </row>
    <row r="140" spans="1:5">
      <c r="A140" s="7">
        <v>42874</v>
      </c>
      <c r="B140" s="2">
        <v>31</v>
      </c>
      <c r="C140" s="2">
        <v>0.61</v>
      </c>
      <c r="D140">
        <f t="shared" si="4"/>
        <v>1.4913616938342726</v>
      </c>
      <c r="E140">
        <f t="shared" si="5"/>
        <v>-0.21467016498923297</v>
      </c>
    </row>
    <row r="141" spans="1:5">
      <c r="A141" s="7">
        <v>42875</v>
      </c>
      <c r="B141" s="2">
        <v>28</v>
      </c>
      <c r="C141" s="2">
        <v>0.67</v>
      </c>
      <c r="D141">
        <f t="shared" si="4"/>
        <v>1.4471580313422192</v>
      </c>
      <c r="E141">
        <f t="shared" si="5"/>
        <v>-0.17392519729917355</v>
      </c>
    </row>
    <row r="142" spans="1:5">
      <c r="A142" s="7">
        <v>42876</v>
      </c>
      <c r="B142" s="2">
        <v>29</v>
      </c>
      <c r="C142" s="2">
        <v>0.69</v>
      </c>
      <c r="D142">
        <f t="shared" si="4"/>
        <v>1.4623979978989561</v>
      </c>
      <c r="E142">
        <f t="shared" si="5"/>
        <v>-0.16115090926274472</v>
      </c>
    </row>
    <row r="143" spans="1:5">
      <c r="A143" s="7">
        <v>42877</v>
      </c>
      <c r="B143" s="2">
        <v>30</v>
      </c>
      <c r="C143" s="2">
        <v>0.67</v>
      </c>
      <c r="D143">
        <f t="shared" si="4"/>
        <v>1.4771212547196624</v>
      </c>
      <c r="E143">
        <f t="shared" si="5"/>
        <v>-0.17392519729917355</v>
      </c>
    </row>
    <row r="144" spans="1:5">
      <c r="A144" s="7">
        <v>42878</v>
      </c>
      <c r="B144" s="2">
        <v>31</v>
      </c>
      <c r="C144" s="2">
        <v>0.63</v>
      </c>
      <c r="D144">
        <f t="shared" si="4"/>
        <v>1.4913616938342726</v>
      </c>
      <c r="E144">
        <f t="shared" si="5"/>
        <v>-0.20065945054641829</v>
      </c>
    </row>
    <row r="145" spans="1:5">
      <c r="A145" s="7">
        <v>42879</v>
      </c>
      <c r="B145" s="2">
        <v>28</v>
      </c>
      <c r="C145" s="2">
        <v>0.69</v>
      </c>
      <c r="D145">
        <f t="shared" si="4"/>
        <v>1.4471580313422192</v>
      </c>
      <c r="E145">
        <f t="shared" si="5"/>
        <v>-0.16115090926274472</v>
      </c>
    </row>
    <row r="146" spans="1:5">
      <c r="A146" s="7">
        <v>42880</v>
      </c>
      <c r="B146" s="2">
        <v>29</v>
      </c>
      <c r="C146" s="2">
        <v>0.69</v>
      </c>
      <c r="D146">
        <f t="shared" si="4"/>
        <v>1.4623979978989561</v>
      </c>
      <c r="E146">
        <f t="shared" si="5"/>
        <v>-0.16115090926274472</v>
      </c>
    </row>
    <row r="147" spans="1:5">
      <c r="A147" s="7">
        <v>42881</v>
      </c>
      <c r="B147" s="2">
        <v>30</v>
      </c>
      <c r="C147" s="2">
        <v>0.67</v>
      </c>
      <c r="D147">
        <f t="shared" si="4"/>
        <v>1.4771212547196624</v>
      </c>
      <c r="E147">
        <f t="shared" si="5"/>
        <v>-0.17392519729917355</v>
      </c>
    </row>
    <row r="148" spans="1:5">
      <c r="A148" s="7">
        <v>42882</v>
      </c>
      <c r="B148" s="2">
        <v>31</v>
      </c>
      <c r="C148" s="2">
        <v>0.63</v>
      </c>
      <c r="D148">
        <f t="shared" si="4"/>
        <v>1.4913616938342726</v>
      </c>
      <c r="E148">
        <f t="shared" si="5"/>
        <v>-0.20065945054641829</v>
      </c>
    </row>
    <row r="149" spans="1:5">
      <c r="A149" s="7">
        <v>42883</v>
      </c>
      <c r="B149" s="2">
        <v>29</v>
      </c>
      <c r="C149" s="2">
        <v>0.65</v>
      </c>
      <c r="D149">
        <f t="shared" si="4"/>
        <v>1.4623979978989561</v>
      </c>
      <c r="E149">
        <f t="shared" si="5"/>
        <v>-0.18708664335714442</v>
      </c>
    </row>
    <row r="150" spans="1:5">
      <c r="A150" s="7">
        <v>42884</v>
      </c>
      <c r="B150" s="2">
        <v>29</v>
      </c>
      <c r="C150" s="2">
        <v>0.65</v>
      </c>
      <c r="D150">
        <f t="shared" si="4"/>
        <v>1.4623979978989561</v>
      </c>
      <c r="E150">
        <f t="shared" si="5"/>
        <v>-0.18708664335714442</v>
      </c>
    </row>
    <row r="151" spans="1:5">
      <c r="A151" s="7">
        <v>42885</v>
      </c>
      <c r="B151" s="2">
        <v>30</v>
      </c>
      <c r="C151" s="2">
        <v>0.67</v>
      </c>
      <c r="D151">
        <f t="shared" si="4"/>
        <v>1.4771212547196624</v>
      </c>
      <c r="E151">
        <f t="shared" si="5"/>
        <v>-0.17392519729917355</v>
      </c>
    </row>
    <row r="152" spans="1:5">
      <c r="A152" s="7">
        <v>42886</v>
      </c>
      <c r="B152" s="2">
        <v>31</v>
      </c>
      <c r="C152" s="2">
        <v>0.65</v>
      </c>
      <c r="D152">
        <f t="shared" si="4"/>
        <v>1.4913616938342726</v>
      </c>
      <c r="E152">
        <f t="shared" si="5"/>
        <v>-0.18708664335714442</v>
      </c>
    </row>
    <row r="153" spans="1:5">
      <c r="A153" s="7">
        <v>42887</v>
      </c>
      <c r="B153" s="2">
        <v>31</v>
      </c>
      <c r="C153" s="2">
        <v>0.65</v>
      </c>
      <c r="D153">
        <f t="shared" si="4"/>
        <v>1.4913616938342726</v>
      </c>
      <c r="E153">
        <f t="shared" si="5"/>
        <v>-0.18708664335714442</v>
      </c>
    </row>
    <row r="154" spans="1:5">
      <c r="A154" s="7">
        <v>42888</v>
      </c>
      <c r="B154" s="2">
        <v>33</v>
      </c>
      <c r="C154" s="2">
        <v>0.59</v>
      </c>
      <c r="D154">
        <f t="shared" si="4"/>
        <v>1.5185139398778875</v>
      </c>
      <c r="E154">
        <f t="shared" si="5"/>
        <v>-0.22914798835785583</v>
      </c>
    </row>
    <row r="155" spans="1:5">
      <c r="A155" s="7">
        <v>42889</v>
      </c>
      <c r="B155" s="2">
        <v>35</v>
      </c>
      <c r="C155" s="2">
        <v>0.56000000000000005</v>
      </c>
      <c r="D155">
        <f t="shared" si="4"/>
        <v>1.5440680443502757</v>
      </c>
      <c r="E155">
        <f t="shared" si="5"/>
        <v>-0.25181197299379954</v>
      </c>
    </row>
    <row r="156" spans="1:5">
      <c r="A156" s="7">
        <v>42890</v>
      </c>
      <c r="B156" s="2">
        <v>38</v>
      </c>
      <c r="C156" s="2">
        <v>0.51</v>
      </c>
      <c r="D156">
        <f t="shared" si="4"/>
        <v>1.5797835966168101</v>
      </c>
      <c r="E156">
        <f t="shared" si="5"/>
        <v>-0.29242982390206362</v>
      </c>
    </row>
    <row r="157" spans="1:5">
      <c r="A157" s="7">
        <v>42891</v>
      </c>
      <c r="B157" s="2">
        <v>32</v>
      </c>
      <c r="C157" s="2">
        <v>0.59</v>
      </c>
      <c r="D157">
        <f t="shared" si="4"/>
        <v>1.505149978319906</v>
      </c>
      <c r="E157">
        <f t="shared" si="5"/>
        <v>-0.22914798835785583</v>
      </c>
    </row>
    <row r="158" spans="1:5">
      <c r="A158" s="7">
        <v>42892</v>
      </c>
      <c r="B158" s="2">
        <v>34</v>
      </c>
      <c r="C158" s="2">
        <v>0.56000000000000005</v>
      </c>
      <c r="D158">
        <f t="shared" si="4"/>
        <v>1.5314789170422551</v>
      </c>
      <c r="E158">
        <f t="shared" si="5"/>
        <v>-0.25181197299379954</v>
      </c>
    </row>
    <row r="159" spans="1:5">
      <c r="A159" s="7">
        <v>42893</v>
      </c>
      <c r="B159" s="2">
        <v>36</v>
      </c>
      <c r="C159" s="2">
        <v>0.56000000000000005</v>
      </c>
      <c r="D159">
        <f t="shared" si="4"/>
        <v>1.5563025007672873</v>
      </c>
      <c r="E159">
        <f t="shared" si="5"/>
        <v>-0.25181197299379954</v>
      </c>
    </row>
    <row r="160" spans="1:5">
      <c r="A160" s="7">
        <v>42894</v>
      </c>
      <c r="B160" s="2">
        <v>39</v>
      </c>
      <c r="C160" s="2">
        <v>0.5</v>
      </c>
      <c r="D160">
        <f t="shared" si="4"/>
        <v>1.5910646070264991</v>
      </c>
      <c r="E160">
        <f t="shared" si="5"/>
        <v>-0.3010299956639812</v>
      </c>
    </row>
    <row r="161" spans="1:5">
      <c r="A161" s="7">
        <v>42895</v>
      </c>
      <c r="B161" s="2">
        <v>32</v>
      </c>
      <c r="C161" s="2">
        <v>0.61</v>
      </c>
      <c r="D161">
        <f t="shared" si="4"/>
        <v>1.505149978319906</v>
      </c>
      <c r="E161">
        <f t="shared" si="5"/>
        <v>-0.21467016498923297</v>
      </c>
    </row>
    <row r="162" spans="1:5">
      <c r="A162" s="7">
        <v>42896</v>
      </c>
      <c r="B162" s="2">
        <v>35</v>
      </c>
      <c r="C162" s="2">
        <v>0.54</v>
      </c>
      <c r="D162">
        <f t="shared" si="4"/>
        <v>1.5440680443502757</v>
      </c>
      <c r="E162">
        <f t="shared" si="5"/>
        <v>-0.26760624017703144</v>
      </c>
    </row>
    <row r="163" spans="1:5">
      <c r="A163" s="7">
        <v>42897</v>
      </c>
      <c r="B163" s="2">
        <v>36</v>
      </c>
      <c r="C163" s="2">
        <v>0.53</v>
      </c>
      <c r="D163">
        <f t="shared" si="4"/>
        <v>1.5563025007672873</v>
      </c>
      <c r="E163">
        <f t="shared" si="5"/>
        <v>-0.27572413039921095</v>
      </c>
    </row>
    <row r="164" spans="1:5">
      <c r="A164" s="7">
        <v>42898</v>
      </c>
      <c r="B164" s="2">
        <v>40</v>
      </c>
      <c r="C164" s="2">
        <v>0.5</v>
      </c>
      <c r="D164">
        <f t="shared" si="4"/>
        <v>1.6020599913279623</v>
      </c>
      <c r="E164">
        <f t="shared" si="5"/>
        <v>-0.3010299956639812</v>
      </c>
    </row>
    <row r="165" spans="1:5">
      <c r="A165" s="7">
        <v>42899</v>
      </c>
      <c r="B165" s="2">
        <v>32</v>
      </c>
      <c r="C165" s="2">
        <v>0.59</v>
      </c>
      <c r="D165">
        <f t="shared" si="4"/>
        <v>1.505149978319906</v>
      </c>
      <c r="E165">
        <f t="shared" si="5"/>
        <v>-0.22914798835785583</v>
      </c>
    </row>
    <row r="166" spans="1:5">
      <c r="A166" s="7">
        <v>42900</v>
      </c>
      <c r="B166" s="2">
        <v>35</v>
      </c>
      <c r="C166" s="2">
        <v>0.56999999999999995</v>
      </c>
      <c r="D166">
        <f t="shared" si="4"/>
        <v>1.5440680443502757</v>
      </c>
      <c r="E166">
        <f t="shared" si="5"/>
        <v>-0.24412514432750865</v>
      </c>
    </row>
    <row r="167" spans="1:5">
      <c r="A167" s="7">
        <v>42901</v>
      </c>
      <c r="B167" s="2">
        <v>36</v>
      </c>
      <c r="C167" s="2">
        <v>0.56000000000000005</v>
      </c>
      <c r="D167">
        <f t="shared" si="4"/>
        <v>1.5563025007672873</v>
      </c>
      <c r="E167">
        <f t="shared" si="5"/>
        <v>-0.25181197299379954</v>
      </c>
    </row>
    <row r="168" spans="1:5">
      <c r="A168" s="7">
        <v>42902</v>
      </c>
      <c r="B168" s="2">
        <v>41</v>
      </c>
      <c r="C168" s="2">
        <v>0.47</v>
      </c>
      <c r="D168">
        <f t="shared" si="4"/>
        <v>1.6127838567197355</v>
      </c>
      <c r="E168">
        <f t="shared" si="5"/>
        <v>-0.32790214206428259</v>
      </c>
    </row>
    <row r="169" spans="1:5">
      <c r="A169" s="7">
        <v>42903</v>
      </c>
      <c r="B169" s="2">
        <v>31</v>
      </c>
      <c r="C169" s="2">
        <v>0.65</v>
      </c>
      <c r="D169">
        <f t="shared" si="4"/>
        <v>1.4913616938342726</v>
      </c>
      <c r="E169">
        <f t="shared" si="5"/>
        <v>-0.18708664335714442</v>
      </c>
    </row>
    <row r="170" spans="1:5">
      <c r="A170" s="7">
        <v>42904</v>
      </c>
      <c r="B170" s="2">
        <v>32</v>
      </c>
      <c r="C170" s="2">
        <v>0.59</v>
      </c>
      <c r="D170">
        <f t="shared" si="4"/>
        <v>1.505149978319906</v>
      </c>
      <c r="E170">
        <f t="shared" si="5"/>
        <v>-0.22914798835785583</v>
      </c>
    </row>
    <row r="171" spans="1:5">
      <c r="A171" s="7">
        <v>42905</v>
      </c>
      <c r="B171" s="2">
        <v>35</v>
      </c>
      <c r="C171" s="2">
        <v>0.56000000000000005</v>
      </c>
      <c r="D171">
        <f t="shared" si="4"/>
        <v>1.5440680443502757</v>
      </c>
      <c r="E171">
        <f t="shared" si="5"/>
        <v>-0.25181197299379954</v>
      </c>
    </row>
    <row r="172" spans="1:5">
      <c r="A172" s="7">
        <v>42906</v>
      </c>
      <c r="B172" s="2">
        <v>37</v>
      </c>
      <c r="C172" s="2">
        <v>0.54</v>
      </c>
      <c r="D172">
        <f t="shared" si="4"/>
        <v>1.568201724066995</v>
      </c>
      <c r="E172">
        <f t="shared" si="5"/>
        <v>-0.26760624017703144</v>
      </c>
    </row>
    <row r="173" spans="1:5">
      <c r="A173" s="7">
        <v>42907</v>
      </c>
      <c r="B173" s="2">
        <v>41</v>
      </c>
      <c r="C173" s="2">
        <v>0.47</v>
      </c>
      <c r="D173">
        <f t="shared" si="4"/>
        <v>1.6127838567197355</v>
      </c>
      <c r="E173">
        <f t="shared" si="5"/>
        <v>-0.32790214206428259</v>
      </c>
    </row>
    <row r="174" spans="1:5">
      <c r="A174" s="7">
        <v>42908</v>
      </c>
      <c r="B174" s="2">
        <v>31</v>
      </c>
      <c r="C174" s="2">
        <v>0.65</v>
      </c>
      <c r="D174">
        <f t="shared" si="4"/>
        <v>1.4913616938342726</v>
      </c>
      <c r="E174">
        <f t="shared" si="5"/>
        <v>-0.18708664335714442</v>
      </c>
    </row>
    <row r="175" spans="1:5">
      <c r="A175" s="7">
        <v>42909</v>
      </c>
      <c r="B175" s="2">
        <v>33</v>
      </c>
      <c r="C175" s="2">
        <v>0.61</v>
      </c>
      <c r="D175">
        <f t="shared" si="4"/>
        <v>1.5185139398778875</v>
      </c>
      <c r="E175">
        <f t="shared" si="5"/>
        <v>-0.21467016498923297</v>
      </c>
    </row>
    <row r="176" spans="1:5">
      <c r="A176" s="7">
        <v>42910</v>
      </c>
      <c r="B176" s="2">
        <v>35</v>
      </c>
      <c r="C176" s="2">
        <v>0.56999999999999995</v>
      </c>
      <c r="D176">
        <f t="shared" si="4"/>
        <v>1.5440680443502757</v>
      </c>
      <c r="E176">
        <f t="shared" si="5"/>
        <v>-0.24412514432750865</v>
      </c>
    </row>
    <row r="177" spans="1:5">
      <c r="A177" s="7">
        <v>42911</v>
      </c>
      <c r="B177" s="2">
        <v>37</v>
      </c>
      <c r="C177" s="2">
        <v>0.51</v>
      </c>
      <c r="D177">
        <f t="shared" si="4"/>
        <v>1.568201724066995</v>
      </c>
      <c r="E177">
        <f t="shared" si="5"/>
        <v>-0.29242982390206362</v>
      </c>
    </row>
    <row r="178" spans="1:5">
      <c r="A178" s="7">
        <v>42912</v>
      </c>
      <c r="B178" s="2">
        <v>42</v>
      </c>
      <c r="C178" s="2">
        <v>0.47</v>
      </c>
      <c r="D178">
        <f t="shared" si="4"/>
        <v>1.6232492903979006</v>
      </c>
      <c r="E178">
        <f t="shared" si="5"/>
        <v>-0.32790214206428259</v>
      </c>
    </row>
    <row r="179" spans="1:5">
      <c r="A179" s="7">
        <v>42913</v>
      </c>
      <c r="B179" s="2">
        <v>31</v>
      </c>
      <c r="C179" s="2">
        <v>0.63</v>
      </c>
      <c r="D179">
        <f t="shared" si="4"/>
        <v>1.4913616938342726</v>
      </c>
      <c r="E179">
        <f t="shared" si="5"/>
        <v>-0.20065945054641829</v>
      </c>
    </row>
    <row r="180" spans="1:5">
      <c r="A180" s="7">
        <v>42914</v>
      </c>
      <c r="B180" s="2">
        <v>33</v>
      </c>
      <c r="C180" s="2">
        <v>0.59</v>
      </c>
      <c r="D180">
        <f t="shared" si="4"/>
        <v>1.5185139398778875</v>
      </c>
      <c r="E180">
        <f t="shared" si="5"/>
        <v>-0.22914798835785583</v>
      </c>
    </row>
    <row r="181" spans="1:5">
      <c r="A181" s="7">
        <v>42915</v>
      </c>
      <c r="B181" s="2">
        <v>35</v>
      </c>
      <c r="C181" s="2">
        <v>0.54</v>
      </c>
      <c r="D181">
        <f t="shared" si="4"/>
        <v>1.5440680443502757</v>
      </c>
      <c r="E181">
        <f t="shared" si="5"/>
        <v>-0.26760624017703144</v>
      </c>
    </row>
    <row r="182" spans="1:5">
      <c r="A182" s="7">
        <v>42916</v>
      </c>
      <c r="B182" s="2">
        <v>38</v>
      </c>
      <c r="C182" s="2">
        <v>0.53</v>
      </c>
      <c r="D182">
        <f t="shared" si="4"/>
        <v>1.5797835966168101</v>
      </c>
      <c r="E182">
        <f t="shared" si="5"/>
        <v>-0.27572413039921095</v>
      </c>
    </row>
    <row r="183" spans="1:5">
      <c r="A183" s="7">
        <v>42917</v>
      </c>
      <c r="B183" s="2">
        <v>43</v>
      </c>
      <c r="C183" s="2">
        <v>0.47</v>
      </c>
      <c r="D183">
        <f t="shared" si="4"/>
        <v>1.6334684555795864</v>
      </c>
      <c r="E183">
        <f t="shared" si="5"/>
        <v>-0.32790214206428259</v>
      </c>
    </row>
    <row r="184" spans="1:5">
      <c r="A184" s="7">
        <v>42918</v>
      </c>
      <c r="B184" s="2">
        <v>38</v>
      </c>
      <c r="C184" s="2">
        <v>0.51</v>
      </c>
      <c r="D184">
        <f t="shared" si="4"/>
        <v>1.5797835966168101</v>
      </c>
      <c r="E184">
        <f t="shared" si="5"/>
        <v>-0.29242982390206362</v>
      </c>
    </row>
    <row r="185" spans="1:5">
      <c r="A185" s="7">
        <v>42919</v>
      </c>
      <c r="B185" s="2">
        <v>35</v>
      </c>
      <c r="C185" s="2">
        <v>0.54</v>
      </c>
      <c r="D185">
        <f t="shared" si="4"/>
        <v>1.5440680443502757</v>
      </c>
      <c r="E185">
        <f t="shared" si="5"/>
        <v>-0.26760624017703144</v>
      </c>
    </row>
    <row r="186" spans="1:5">
      <c r="A186" s="7">
        <v>42920</v>
      </c>
      <c r="B186" s="2">
        <v>34</v>
      </c>
      <c r="C186" s="2">
        <v>0.59</v>
      </c>
      <c r="D186">
        <f t="shared" si="4"/>
        <v>1.5314789170422551</v>
      </c>
      <c r="E186">
        <f t="shared" si="5"/>
        <v>-0.22914798835785583</v>
      </c>
    </row>
    <row r="187" spans="1:5">
      <c r="A187" s="7">
        <v>42921</v>
      </c>
      <c r="B187" s="2">
        <v>32</v>
      </c>
      <c r="C187" s="2">
        <v>0.63</v>
      </c>
      <c r="D187">
        <f t="shared" si="4"/>
        <v>1.505149978319906</v>
      </c>
      <c r="E187">
        <f t="shared" si="5"/>
        <v>-0.20065945054641829</v>
      </c>
    </row>
    <row r="188" spans="1:5">
      <c r="A188" s="7">
        <v>42922</v>
      </c>
      <c r="B188" s="2">
        <v>39</v>
      </c>
      <c r="C188" s="2">
        <v>0.51</v>
      </c>
      <c r="D188">
        <f t="shared" si="4"/>
        <v>1.5910646070264991</v>
      </c>
      <c r="E188">
        <f t="shared" si="5"/>
        <v>-0.29242982390206362</v>
      </c>
    </row>
    <row r="189" spans="1:5">
      <c r="A189" s="7">
        <v>42923</v>
      </c>
      <c r="B189" s="2">
        <v>35</v>
      </c>
      <c r="C189" s="2">
        <v>0.56999999999999995</v>
      </c>
      <c r="D189">
        <f t="shared" si="4"/>
        <v>1.5440680443502757</v>
      </c>
      <c r="E189">
        <f t="shared" si="5"/>
        <v>-0.24412514432750865</v>
      </c>
    </row>
    <row r="190" spans="1:5">
      <c r="A190" s="7">
        <v>42924</v>
      </c>
      <c r="B190" s="2">
        <v>34</v>
      </c>
      <c r="C190" s="2">
        <v>0.56999999999999995</v>
      </c>
      <c r="D190">
        <f t="shared" si="4"/>
        <v>1.5314789170422551</v>
      </c>
      <c r="E190">
        <f t="shared" si="5"/>
        <v>-0.24412514432750865</v>
      </c>
    </row>
    <row r="191" spans="1:5">
      <c r="A191" s="7">
        <v>42925</v>
      </c>
      <c r="B191" s="2">
        <v>33</v>
      </c>
      <c r="C191" s="2">
        <v>0.59</v>
      </c>
      <c r="D191">
        <f t="shared" si="4"/>
        <v>1.5185139398778875</v>
      </c>
      <c r="E191">
        <f t="shared" si="5"/>
        <v>-0.22914798835785583</v>
      </c>
    </row>
    <row r="192" spans="1:5">
      <c r="A192" s="7">
        <v>42926</v>
      </c>
      <c r="B192" s="2">
        <v>40</v>
      </c>
      <c r="C192" s="2">
        <v>0.49</v>
      </c>
      <c r="D192">
        <f t="shared" si="4"/>
        <v>1.6020599913279623</v>
      </c>
      <c r="E192">
        <f t="shared" si="5"/>
        <v>-0.30980391997148632</v>
      </c>
    </row>
    <row r="193" spans="1:5">
      <c r="A193" s="7">
        <v>42927</v>
      </c>
      <c r="B193" s="2">
        <v>35</v>
      </c>
      <c r="C193" s="2">
        <v>0.54</v>
      </c>
      <c r="D193">
        <f t="shared" si="4"/>
        <v>1.5440680443502757</v>
      </c>
      <c r="E193">
        <f t="shared" si="5"/>
        <v>-0.26760624017703144</v>
      </c>
    </row>
    <row r="194" spans="1:5">
      <c r="A194" s="7">
        <v>42928</v>
      </c>
      <c r="B194" s="2">
        <v>34</v>
      </c>
      <c r="C194" s="2">
        <v>0.56000000000000005</v>
      </c>
      <c r="D194">
        <f t="shared" si="4"/>
        <v>1.5314789170422551</v>
      </c>
      <c r="E194">
        <f t="shared" si="5"/>
        <v>-0.25181197299379954</v>
      </c>
    </row>
    <row r="195" spans="1:5">
      <c r="A195" s="7">
        <v>42929</v>
      </c>
      <c r="B195" s="2">
        <v>33</v>
      </c>
      <c r="C195" s="2">
        <v>0.61</v>
      </c>
      <c r="D195">
        <f t="shared" ref="D195:D258" si="6">LOG(B195)</f>
        <v>1.5185139398778875</v>
      </c>
      <c r="E195">
        <f t="shared" ref="E195:E258" si="7">LOG(C195)</f>
        <v>-0.21467016498923297</v>
      </c>
    </row>
    <row r="196" spans="1:5">
      <c r="A196" s="7">
        <v>42930</v>
      </c>
      <c r="B196" s="2">
        <v>40</v>
      </c>
      <c r="C196" s="2">
        <v>0.5</v>
      </c>
      <c r="D196">
        <f t="shared" si="6"/>
        <v>1.6020599913279623</v>
      </c>
      <c r="E196">
        <f t="shared" si="7"/>
        <v>-0.3010299956639812</v>
      </c>
    </row>
    <row r="197" spans="1:5">
      <c r="A197" s="7">
        <v>42931</v>
      </c>
      <c r="B197" s="2">
        <v>35</v>
      </c>
      <c r="C197" s="2">
        <v>0.54</v>
      </c>
      <c r="D197">
        <f t="shared" si="6"/>
        <v>1.5440680443502757</v>
      </c>
      <c r="E197">
        <f t="shared" si="7"/>
        <v>-0.26760624017703144</v>
      </c>
    </row>
    <row r="198" spans="1:5">
      <c r="A198" s="7">
        <v>42932</v>
      </c>
      <c r="B198" s="2">
        <v>34</v>
      </c>
      <c r="C198" s="2">
        <v>0.59</v>
      </c>
      <c r="D198">
        <f t="shared" si="6"/>
        <v>1.5314789170422551</v>
      </c>
      <c r="E198">
        <f t="shared" si="7"/>
        <v>-0.22914798835785583</v>
      </c>
    </row>
    <row r="199" spans="1:5">
      <c r="A199" s="7">
        <v>42933</v>
      </c>
      <c r="B199" s="2">
        <v>33</v>
      </c>
      <c r="C199" s="2">
        <v>0.56999999999999995</v>
      </c>
      <c r="D199">
        <f t="shared" si="6"/>
        <v>1.5185139398778875</v>
      </c>
      <c r="E199">
        <f t="shared" si="7"/>
        <v>-0.24412514432750865</v>
      </c>
    </row>
    <row r="200" spans="1:5">
      <c r="A200" s="7">
        <v>42934</v>
      </c>
      <c r="B200" s="2">
        <v>41</v>
      </c>
      <c r="C200" s="2">
        <v>0.47</v>
      </c>
      <c r="D200">
        <f t="shared" si="6"/>
        <v>1.6127838567197355</v>
      </c>
      <c r="E200">
        <f t="shared" si="7"/>
        <v>-0.32790214206428259</v>
      </c>
    </row>
    <row r="201" spans="1:5">
      <c r="A201" s="7">
        <v>42935</v>
      </c>
      <c r="B201" s="2">
        <v>36</v>
      </c>
      <c r="C201" s="2">
        <v>0.56000000000000005</v>
      </c>
      <c r="D201">
        <f t="shared" si="6"/>
        <v>1.5563025007672873</v>
      </c>
      <c r="E201">
        <f t="shared" si="7"/>
        <v>-0.25181197299379954</v>
      </c>
    </row>
    <row r="202" spans="1:5">
      <c r="A202" s="7">
        <v>42936</v>
      </c>
      <c r="B202" s="2">
        <v>35</v>
      </c>
      <c r="C202" s="2">
        <v>0.56999999999999995</v>
      </c>
      <c r="D202">
        <f t="shared" si="6"/>
        <v>1.5440680443502757</v>
      </c>
      <c r="E202">
        <f t="shared" si="7"/>
        <v>-0.24412514432750865</v>
      </c>
    </row>
    <row r="203" spans="1:5">
      <c r="A203" s="7">
        <v>42937</v>
      </c>
      <c r="B203" s="2">
        <v>33</v>
      </c>
      <c r="C203" s="2">
        <v>0.56999999999999995</v>
      </c>
      <c r="D203">
        <f t="shared" si="6"/>
        <v>1.5185139398778875</v>
      </c>
      <c r="E203">
        <f t="shared" si="7"/>
        <v>-0.24412514432750865</v>
      </c>
    </row>
    <row r="204" spans="1:5">
      <c r="A204" s="7">
        <v>42938</v>
      </c>
      <c r="B204" s="2">
        <v>42</v>
      </c>
      <c r="C204" s="2">
        <v>0.47</v>
      </c>
      <c r="D204">
        <f t="shared" si="6"/>
        <v>1.6232492903979006</v>
      </c>
      <c r="E204">
        <f t="shared" si="7"/>
        <v>-0.32790214206428259</v>
      </c>
    </row>
    <row r="205" spans="1:5">
      <c r="A205" s="7">
        <v>42939</v>
      </c>
      <c r="B205" s="2">
        <v>37</v>
      </c>
      <c r="C205" s="2">
        <v>0.51</v>
      </c>
      <c r="D205">
        <f t="shared" si="6"/>
        <v>1.568201724066995</v>
      </c>
      <c r="E205">
        <f t="shared" si="7"/>
        <v>-0.29242982390206362</v>
      </c>
    </row>
    <row r="206" spans="1:5">
      <c r="A206" s="7">
        <v>42940</v>
      </c>
      <c r="B206" s="2">
        <v>35</v>
      </c>
      <c r="C206" s="2">
        <v>0.56999999999999995</v>
      </c>
      <c r="D206">
        <f t="shared" si="6"/>
        <v>1.5440680443502757</v>
      </c>
      <c r="E206">
        <f t="shared" si="7"/>
        <v>-0.24412514432750865</v>
      </c>
    </row>
    <row r="207" spans="1:5">
      <c r="A207" s="7">
        <v>42941</v>
      </c>
      <c r="B207" s="2">
        <v>33</v>
      </c>
      <c r="C207" s="2">
        <v>0.56999999999999995</v>
      </c>
      <c r="D207">
        <f t="shared" si="6"/>
        <v>1.5185139398778875</v>
      </c>
      <c r="E207">
        <f t="shared" si="7"/>
        <v>-0.24412514432750865</v>
      </c>
    </row>
    <row r="208" spans="1:5">
      <c r="A208" s="7">
        <v>42942</v>
      </c>
      <c r="B208" s="2">
        <v>32</v>
      </c>
      <c r="C208" s="2">
        <v>0.59</v>
      </c>
      <c r="D208">
        <f t="shared" si="6"/>
        <v>1.505149978319906</v>
      </c>
      <c r="E208">
        <f t="shared" si="7"/>
        <v>-0.22914798835785583</v>
      </c>
    </row>
    <row r="209" spans="1:5">
      <c r="A209" s="7">
        <v>42943</v>
      </c>
      <c r="B209" s="2">
        <v>43</v>
      </c>
      <c r="C209" s="2">
        <v>0.47</v>
      </c>
      <c r="D209">
        <f t="shared" si="6"/>
        <v>1.6334684555795864</v>
      </c>
      <c r="E209">
        <f t="shared" si="7"/>
        <v>-0.32790214206428259</v>
      </c>
    </row>
    <row r="210" spans="1:5">
      <c r="A210" s="7">
        <v>42944</v>
      </c>
      <c r="B210" s="2">
        <v>38</v>
      </c>
      <c r="C210" s="2">
        <v>0.51</v>
      </c>
      <c r="D210">
        <f t="shared" si="6"/>
        <v>1.5797835966168101</v>
      </c>
      <c r="E210">
        <f t="shared" si="7"/>
        <v>-0.29242982390206362</v>
      </c>
    </row>
    <row r="211" spans="1:5">
      <c r="A211" s="7">
        <v>42945</v>
      </c>
      <c r="B211" s="2">
        <v>35</v>
      </c>
      <c r="C211" s="2">
        <v>0.56999999999999995</v>
      </c>
      <c r="D211">
        <f t="shared" si="6"/>
        <v>1.5440680443502757</v>
      </c>
      <c r="E211">
        <f t="shared" si="7"/>
        <v>-0.24412514432750865</v>
      </c>
    </row>
    <row r="212" spans="1:5">
      <c r="A212" s="7">
        <v>42946</v>
      </c>
      <c r="B212" s="2">
        <v>34</v>
      </c>
      <c r="C212" s="2">
        <v>0.59</v>
      </c>
      <c r="D212">
        <f t="shared" si="6"/>
        <v>1.5314789170422551</v>
      </c>
      <c r="E212">
        <f t="shared" si="7"/>
        <v>-0.22914798835785583</v>
      </c>
    </row>
    <row r="213" spans="1:5">
      <c r="A213" s="7">
        <v>42947</v>
      </c>
      <c r="B213" s="2">
        <v>32</v>
      </c>
      <c r="C213" s="2">
        <v>0.61</v>
      </c>
      <c r="D213">
        <f t="shared" si="6"/>
        <v>1.505149978319906</v>
      </c>
      <c r="E213">
        <f t="shared" si="7"/>
        <v>-0.21467016498923297</v>
      </c>
    </row>
    <row r="214" spans="1:5">
      <c r="A214" s="7">
        <v>42948</v>
      </c>
      <c r="B214" s="2">
        <v>32</v>
      </c>
      <c r="C214" s="2">
        <v>0.63</v>
      </c>
      <c r="D214">
        <f t="shared" si="6"/>
        <v>1.505149978319906</v>
      </c>
      <c r="E214">
        <f t="shared" si="7"/>
        <v>-0.20065945054641829</v>
      </c>
    </row>
    <row r="215" spans="1:5">
      <c r="A215" s="7">
        <v>42949</v>
      </c>
      <c r="B215" s="2">
        <v>31</v>
      </c>
      <c r="C215" s="2">
        <v>0.63</v>
      </c>
      <c r="D215">
        <f t="shared" si="6"/>
        <v>1.4913616938342726</v>
      </c>
      <c r="E215">
        <f t="shared" si="7"/>
        <v>-0.20065945054641829</v>
      </c>
    </row>
    <row r="216" spans="1:5">
      <c r="A216" s="7">
        <v>42950</v>
      </c>
      <c r="B216" s="2">
        <v>30</v>
      </c>
      <c r="C216" s="2">
        <v>0.63</v>
      </c>
      <c r="D216">
        <f t="shared" si="6"/>
        <v>1.4771212547196624</v>
      </c>
      <c r="E216">
        <f t="shared" si="7"/>
        <v>-0.20065945054641829</v>
      </c>
    </row>
    <row r="217" spans="1:5">
      <c r="A217" s="7">
        <v>42951</v>
      </c>
      <c r="B217" s="2">
        <v>29</v>
      </c>
      <c r="C217" s="2">
        <v>0.69</v>
      </c>
      <c r="D217">
        <f t="shared" si="6"/>
        <v>1.4623979978989561</v>
      </c>
      <c r="E217">
        <f t="shared" si="7"/>
        <v>-0.16115090926274472</v>
      </c>
    </row>
    <row r="218" spans="1:5">
      <c r="A218" s="7">
        <v>42952</v>
      </c>
      <c r="B218" s="2">
        <v>32</v>
      </c>
      <c r="C218" s="2">
        <v>0.61</v>
      </c>
      <c r="D218">
        <f t="shared" si="6"/>
        <v>1.505149978319906</v>
      </c>
      <c r="E218">
        <f t="shared" si="7"/>
        <v>-0.21467016498923297</v>
      </c>
    </row>
    <row r="219" spans="1:5">
      <c r="A219" s="7">
        <v>42953</v>
      </c>
      <c r="B219" s="2">
        <v>31</v>
      </c>
      <c r="C219" s="2">
        <v>0.61</v>
      </c>
      <c r="D219">
        <f t="shared" si="6"/>
        <v>1.4913616938342726</v>
      </c>
      <c r="E219">
        <f t="shared" si="7"/>
        <v>-0.21467016498923297</v>
      </c>
    </row>
    <row r="220" spans="1:5">
      <c r="A220" s="7">
        <v>42954</v>
      </c>
      <c r="B220" s="2">
        <v>30</v>
      </c>
      <c r="C220" s="2">
        <v>0.67</v>
      </c>
      <c r="D220">
        <f t="shared" si="6"/>
        <v>1.4771212547196624</v>
      </c>
      <c r="E220">
        <f t="shared" si="7"/>
        <v>-0.17392519729917355</v>
      </c>
    </row>
    <row r="221" spans="1:5">
      <c r="A221" s="7">
        <v>42955</v>
      </c>
      <c r="B221" s="2">
        <v>29</v>
      </c>
      <c r="C221" s="2">
        <v>0.65</v>
      </c>
      <c r="D221">
        <f t="shared" si="6"/>
        <v>1.4623979978989561</v>
      </c>
      <c r="E221">
        <f t="shared" si="7"/>
        <v>-0.18708664335714442</v>
      </c>
    </row>
    <row r="222" spans="1:5">
      <c r="A222" s="7">
        <v>42956</v>
      </c>
      <c r="B222" s="2">
        <v>32</v>
      </c>
      <c r="C222" s="2">
        <v>0.63</v>
      </c>
      <c r="D222">
        <f t="shared" si="6"/>
        <v>1.505149978319906</v>
      </c>
      <c r="E222">
        <f t="shared" si="7"/>
        <v>-0.20065945054641829</v>
      </c>
    </row>
    <row r="223" spans="1:5">
      <c r="A223" s="7">
        <v>42957</v>
      </c>
      <c r="B223" s="2">
        <v>31</v>
      </c>
      <c r="C223" s="2">
        <v>0.65</v>
      </c>
      <c r="D223">
        <f t="shared" si="6"/>
        <v>1.4913616938342726</v>
      </c>
      <c r="E223">
        <f t="shared" si="7"/>
        <v>-0.18708664335714442</v>
      </c>
    </row>
    <row r="224" spans="1:5">
      <c r="A224" s="7">
        <v>42958</v>
      </c>
      <c r="B224" s="2">
        <v>30</v>
      </c>
      <c r="C224" s="2">
        <v>0.67</v>
      </c>
      <c r="D224">
        <f t="shared" si="6"/>
        <v>1.4771212547196624</v>
      </c>
      <c r="E224">
        <f t="shared" si="7"/>
        <v>-0.17392519729917355</v>
      </c>
    </row>
    <row r="225" spans="1:5">
      <c r="A225" s="7">
        <v>42959</v>
      </c>
      <c r="B225" s="2">
        <v>29</v>
      </c>
      <c r="C225" s="2">
        <v>0.65</v>
      </c>
      <c r="D225">
        <f t="shared" si="6"/>
        <v>1.4623979978989561</v>
      </c>
      <c r="E225">
        <f t="shared" si="7"/>
        <v>-0.18708664335714442</v>
      </c>
    </row>
    <row r="226" spans="1:5">
      <c r="A226" s="7">
        <v>42960</v>
      </c>
      <c r="B226" s="2">
        <v>29</v>
      </c>
      <c r="C226" s="2">
        <v>0.65</v>
      </c>
      <c r="D226">
        <f t="shared" si="6"/>
        <v>1.4623979978989561</v>
      </c>
      <c r="E226">
        <f t="shared" si="7"/>
        <v>-0.18708664335714442</v>
      </c>
    </row>
    <row r="227" spans="1:5">
      <c r="A227" s="7">
        <v>42961</v>
      </c>
      <c r="B227" s="2">
        <v>32</v>
      </c>
      <c r="C227" s="2">
        <v>0.59</v>
      </c>
      <c r="D227">
        <f t="shared" si="6"/>
        <v>1.505149978319906</v>
      </c>
      <c r="E227">
        <f t="shared" si="7"/>
        <v>-0.22914798835785583</v>
      </c>
    </row>
    <row r="228" spans="1:5">
      <c r="A228" s="7">
        <v>42962</v>
      </c>
      <c r="B228" s="2">
        <v>31</v>
      </c>
      <c r="C228" s="2">
        <v>0.63</v>
      </c>
      <c r="D228">
        <f t="shared" si="6"/>
        <v>1.4913616938342726</v>
      </c>
      <c r="E228">
        <f t="shared" si="7"/>
        <v>-0.20065945054641829</v>
      </c>
    </row>
    <row r="229" spans="1:5">
      <c r="A229" s="7">
        <v>42963</v>
      </c>
      <c r="B229" s="2">
        <v>30</v>
      </c>
      <c r="C229" s="2">
        <v>0.63</v>
      </c>
      <c r="D229">
        <f t="shared" si="6"/>
        <v>1.4771212547196624</v>
      </c>
      <c r="E229">
        <f t="shared" si="7"/>
        <v>-0.20065945054641829</v>
      </c>
    </row>
    <row r="230" spans="1:5">
      <c r="A230" s="7">
        <v>42964</v>
      </c>
      <c r="B230" s="2">
        <v>30</v>
      </c>
      <c r="C230" s="2">
        <v>0.67</v>
      </c>
      <c r="D230">
        <f t="shared" si="6"/>
        <v>1.4771212547196624</v>
      </c>
      <c r="E230">
        <f t="shared" si="7"/>
        <v>-0.17392519729917355</v>
      </c>
    </row>
    <row r="231" spans="1:5">
      <c r="A231" s="7">
        <v>42965</v>
      </c>
      <c r="B231" s="2">
        <v>29</v>
      </c>
      <c r="C231" s="2">
        <v>0.69</v>
      </c>
      <c r="D231">
        <f t="shared" si="6"/>
        <v>1.4623979978989561</v>
      </c>
      <c r="E231">
        <f t="shared" si="7"/>
        <v>-0.16115090926274472</v>
      </c>
    </row>
    <row r="232" spans="1:5">
      <c r="A232" s="7">
        <v>42966</v>
      </c>
      <c r="B232" s="2">
        <v>32</v>
      </c>
      <c r="C232" s="2">
        <v>0.61</v>
      </c>
      <c r="D232">
        <f t="shared" si="6"/>
        <v>1.505149978319906</v>
      </c>
      <c r="E232">
        <f t="shared" si="7"/>
        <v>-0.21467016498923297</v>
      </c>
    </row>
    <row r="233" spans="1:5">
      <c r="A233" s="7">
        <v>42967</v>
      </c>
      <c r="B233" s="2">
        <v>31</v>
      </c>
      <c r="C233" s="2">
        <v>0.65</v>
      </c>
      <c r="D233">
        <f t="shared" si="6"/>
        <v>1.4913616938342726</v>
      </c>
      <c r="E233">
        <f t="shared" si="7"/>
        <v>-0.18708664335714442</v>
      </c>
    </row>
    <row r="234" spans="1:5">
      <c r="A234" s="7">
        <v>42968</v>
      </c>
      <c r="B234" s="2">
        <v>30</v>
      </c>
      <c r="C234" s="2">
        <v>0.65</v>
      </c>
      <c r="D234">
        <f t="shared" si="6"/>
        <v>1.4771212547196624</v>
      </c>
      <c r="E234">
        <f t="shared" si="7"/>
        <v>-0.18708664335714442</v>
      </c>
    </row>
    <row r="235" spans="1:5">
      <c r="A235" s="7">
        <v>42969</v>
      </c>
      <c r="B235" s="2">
        <v>30</v>
      </c>
      <c r="C235" s="2">
        <v>0.63</v>
      </c>
      <c r="D235">
        <f t="shared" si="6"/>
        <v>1.4771212547196624</v>
      </c>
      <c r="E235">
        <f t="shared" si="7"/>
        <v>-0.20065945054641829</v>
      </c>
    </row>
    <row r="236" spans="1:5">
      <c r="A236" s="7">
        <v>42970</v>
      </c>
      <c r="B236" s="2">
        <v>29</v>
      </c>
      <c r="C236" s="2">
        <v>0.67</v>
      </c>
      <c r="D236">
        <f t="shared" si="6"/>
        <v>1.4623979978989561</v>
      </c>
      <c r="E236">
        <f t="shared" si="7"/>
        <v>-0.17392519729917355</v>
      </c>
    </row>
    <row r="237" spans="1:5">
      <c r="A237" s="7">
        <v>42971</v>
      </c>
      <c r="B237" s="2">
        <v>32</v>
      </c>
      <c r="C237" s="2">
        <v>0.59</v>
      </c>
      <c r="D237">
        <f t="shared" si="6"/>
        <v>1.505149978319906</v>
      </c>
      <c r="E237">
        <f t="shared" si="7"/>
        <v>-0.22914798835785583</v>
      </c>
    </row>
    <row r="238" spans="1:5">
      <c r="A238" s="7">
        <v>42972</v>
      </c>
      <c r="B238" s="2">
        <v>30</v>
      </c>
      <c r="C238" s="2">
        <v>0.63</v>
      </c>
      <c r="D238">
        <f t="shared" si="6"/>
        <v>1.4771212547196624</v>
      </c>
      <c r="E238">
        <f t="shared" si="7"/>
        <v>-0.20065945054641829</v>
      </c>
    </row>
    <row r="239" spans="1:5">
      <c r="A239" s="7">
        <v>42973</v>
      </c>
      <c r="B239" s="2">
        <v>30</v>
      </c>
      <c r="C239" s="2">
        <v>0.63</v>
      </c>
      <c r="D239">
        <f t="shared" si="6"/>
        <v>1.4771212547196624</v>
      </c>
      <c r="E239">
        <f t="shared" si="7"/>
        <v>-0.20065945054641829</v>
      </c>
    </row>
    <row r="240" spans="1:5">
      <c r="A240" s="7">
        <v>42974</v>
      </c>
      <c r="B240" s="2">
        <v>29</v>
      </c>
      <c r="C240" s="2">
        <v>0.65</v>
      </c>
      <c r="D240">
        <f t="shared" si="6"/>
        <v>1.4623979978989561</v>
      </c>
      <c r="E240">
        <f t="shared" si="7"/>
        <v>-0.18708664335714442</v>
      </c>
    </row>
    <row r="241" spans="1:5">
      <c r="A241" s="7">
        <v>42975</v>
      </c>
      <c r="B241" s="2">
        <v>32</v>
      </c>
      <c r="C241" s="2">
        <v>0.63</v>
      </c>
      <c r="D241">
        <f t="shared" si="6"/>
        <v>1.505149978319906</v>
      </c>
      <c r="E241">
        <f t="shared" si="7"/>
        <v>-0.20065945054641829</v>
      </c>
    </row>
    <row r="242" spans="1:5">
      <c r="A242" s="7">
        <v>42976</v>
      </c>
      <c r="B242" s="2">
        <v>30</v>
      </c>
      <c r="C242" s="2">
        <v>0.65</v>
      </c>
      <c r="D242">
        <f t="shared" si="6"/>
        <v>1.4771212547196624</v>
      </c>
      <c r="E242">
        <f t="shared" si="7"/>
        <v>-0.18708664335714442</v>
      </c>
    </row>
    <row r="243" spans="1:5">
      <c r="A243" s="7">
        <v>42977</v>
      </c>
      <c r="B243" s="2">
        <v>30</v>
      </c>
      <c r="C243" s="2">
        <v>0.63</v>
      </c>
      <c r="D243">
        <f t="shared" si="6"/>
        <v>1.4771212547196624</v>
      </c>
      <c r="E243">
        <f t="shared" si="7"/>
        <v>-0.20065945054641829</v>
      </c>
    </row>
    <row r="244" spans="1:5">
      <c r="A244" s="7">
        <v>42978</v>
      </c>
      <c r="B244" s="2">
        <v>29</v>
      </c>
      <c r="C244" s="2">
        <v>0.69</v>
      </c>
      <c r="D244">
        <f t="shared" si="6"/>
        <v>1.4623979978989561</v>
      </c>
      <c r="E244">
        <f t="shared" si="7"/>
        <v>-0.16115090926274472</v>
      </c>
    </row>
    <row r="245" spans="1:5">
      <c r="A245" s="7">
        <v>42979</v>
      </c>
      <c r="B245" s="2">
        <v>29</v>
      </c>
      <c r="C245" s="2">
        <v>0.69</v>
      </c>
      <c r="D245">
        <f t="shared" si="6"/>
        <v>1.4623979978989561</v>
      </c>
      <c r="E245">
        <f t="shared" si="7"/>
        <v>-0.16115090926274472</v>
      </c>
    </row>
    <row r="246" spans="1:5">
      <c r="A246" s="7">
        <v>42980</v>
      </c>
      <c r="B246" s="2">
        <v>28</v>
      </c>
      <c r="C246" s="2">
        <v>0.69</v>
      </c>
      <c r="D246">
        <f t="shared" si="6"/>
        <v>1.4471580313422192</v>
      </c>
      <c r="E246">
        <f t="shared" si="7"/>
        <v>-0.16115090926274472</v>
      </c>
    </row>
    <row r="247" spans="1:5">
      <c r="A247" s="7">
        <v>42981</v>
      </c>
      <c r="B247" s="2">
        <v>27</v>
      </c>
      <c r="C247" s="2">
        <v>0.69</v>
      </c>
      <c r="D247">
        <f t="shared" si="6"/>
        <v>1.4313637641589874</v>
      </c>
      <c r="E247">
        <f t="shared" si="7"/>
        <v>-0.16115090926274472</v>
      </c>
    </row>
    <row r="248" spans="1:5">
      <c r="A248" s="7">
        <v>42982</v>
      </c>
      <c r="B248" s="2">
        <v>26</v>
      </c>
      <c r="C248" s="2">
        <v>0.74</v>
      </c>
      <c r="D248">
        <f t="shared" si="6"/>
        <v>1.414973347970818</v>
      </c>
      <c r="E248">
        <f t="shared" si="7"/>
        <v>-0.13076828026902382</v>
      </c>
    </row>
    <row r="249" spans="1:5">
      <c r="A249" s="7">
        <v>42983</v>
      </c>
      <c r="B249" s="2">
        <v>26</v>
      </c>
      <c r="C249" s="2">
        <v>0.71</v>
      </c>
      <c r="D249">
        <f t="shared" si="6"/>
        <v>1.414973347970818</v>
      </c>
      <c r="E249">
        <f t="shared" si="7"/>
        <v>-0.14874165128092473</v>
      </c>
    </row>
    <row r="250" spans="1:5">
      <c r="A250" s="7">
        <v>42984</v>
      </c>
      <c r="B250" s="2">
        <v>29</v>
      </c>
      <c r="C250" s="2">
        <v>0.69</v>
      </c>
      <c r="D250">
        <f t="shared" si="6"/>
        <v>1.4623979978989561</v>
      </c>
      <c r="E250">
        <f t="shared" si="7"/>
        <v>-0.16115090926274472</v>
      </c>
    </row>
    <row r="251" spans="1:5">
      <c r="A251" s="7">
        <v>42985</v>
      </c>
      <c r="B251" s="2">
        <v>28</v>
      </c>
      <c r="C251" s="2">
        <v>0.67</v>
      </c>
      <c r="D251">
        <f t="shared" si="6"/>
        <v>1.4471580313422192</v>
      </c>
      <c r="E251">
        <f t="shared" si="7"/>
        <v>-0.17392519729917355</v>
      </c>
    </row>
    <row r="252" spans="1:5">
      <c r="A252" s="7">
        <v>42986</v>
      </c>
      <c r="B252" s="2">
        <v>27</v>
      </c>
      <c r="C252" s="2">
        <v>0.71</v>
      </c>
      <c r="D252">
        <f t="shared" si="6"/>
        <v>1.4313637641589874</v>
      </c>
      <c r="E252">
        <f t="shared" si="7"/>
        <v>-0.14874165128092473</v>
      </c>
    </row>
    <row r="253" spans="1:5">
      <c r="A253" s="7">
        <v>42987</v>
      </c>
      <c r="B253" s="2">
        <v>26</v>
      </c>
      <c r="C253" s="2">
        <v>0.77</v>
      </c>
      <c r="D253">
        <f t="shared" si="6"/>
        <v>1.414973347970818</v>
      </c>
      <c r="E253">
        <f t="shared" si="7"/>
        <v>-0.11350927482751812</v>
      </c>
    </row>
    <row r="254" spans="1:5">
      <c r="A254" s="7">
        <v>42988</v>
      </c>
      <c r="B254" s="2">
        <v>26</v>
      </c>
      <c r="C254" s="2">
        <v>0.74</v>
      </c>
      <c r="D254">
        <f t="shared" si="6"/>
        <v>1.414973347970818</v>
      </c>
      <c r="E254">
        <f t="shared" si="7"/>
        <v>-0.13076828026902382</v>
      </c>
    </row>
    <row r="255" spans="1:5">
      <c r="A255" s="7">
        <v>42989</v>
      </c>
      <c r="B255" s="2">
        <v>28</v>
      </c>
      <c r="C255" s="2">
        <v>0.69</v>
      </c>
      <c r="D255">
        <f t="shared" si="6"/>
        <v>1.4471580313422192</v>
      </c>
      <c r="E255">
        <f t="shared" si="7"/>
        <v>-0.16115090926274472</v>
      </c>
    </row>
    <row r="256" spans="1:5">
      <c r="A256" s="7">
        <v>42990</v>
      </c>
      <c r="B256" s="2">
        <v>27</v>
      </c>
      <c r="C256" s="2">
        <v>0.71</v>
      </c>
      <c r="D256">
        <f t="shared" si="6"/>
        <v>1.4313637641589874</v>
      </c>
      <c r="E256">
        <f t="shared" si="7"/>
        <v>-0.14874165128092473</v>
      </c>
    </row>
    <row r="257" spans="1:5">
      <c r="A257" s="7">
        <v>42991</v>
      </c>
      <c r="B257" s="2">
        <v>26</v>
      </c>
      <c r="C257" s="2">
        <v>0.71</v>
      </c>
      <c r="D257">
        <f t="shared" si="6"/>
        <v>1.414973347970818</v>
      </c>
      <c r="E257">
        <f t="shared" si="7"/>
        <v>-0.14874165128092473</v>
      </c>
    </row>
    <row r="258" spans="1:5">
      <c r="A258" s="7">
        <v>42992</v>
      </c>
      <c r="B258" s="2">
        <v>26</v>
      </c>
      <c r="C258" s="2">
        <v>0.71</v>
      </c>
      <c r="D258">
        <f t="shared" si="6"/>
        <v>1.414973347970818</v>
      </c>
      <c r="E258">
        <f t="shared" si="7"/>
        <v>-0.14874165128092473</v>
      </c>
    </row>
    <row r="259" spans="1:5">
      <c r="A259" s="7">
        <v>42993</v>
      </c>
      <c r="B259" s="2">
        <v>28</v>
      </c>
      <c r="C259" s="2">
        <v>0.67</v>
      </c>
      <c r="D259">
        <f t="shared" ref="D259:D322" si="8">LOG(B259)</f>
        <v>1.4471580313422192</v>
      </c>
      <c r="E259">
        <f t="shared" ref="E259:E322" si="9">LOG(C259)</f>
        <v>-0.17392519729917355</v>
      </c>
    </row>
    <row r="260" spans="1:5">
      <c r="A260" s="7">
        <v>42994</v>
      </c>
      <c r="B260" s="2">
        <v>27</v>
      </c>
      <c r="C260" s="2">
        <v>0.69</v>
      </c>
      <c r="D260">
        <f t="shared" si="8"/>
        <v>1.4313637641589874</v>
      </c>
      <c r="E260">
        <f t="shared" si="9"/>
        <v>-0.16115090926274472</v>
      </c>
    </row>
    <row r="261" spans="1:5">
      <c r="A261" s="7">
        <v>42995</v>
      </c>
      <c r="B261" s="2">
        <v>26</v>
      </c>
      <c r="C261" s="2">
        <v>0.71</v>
      </c>
      <c r="D261">
        <f t="shared" si="8"/>
        <v>1.414973347970818</v>
      </c>
      <c r="E261">
        <f t="shared" si="9"/>
        <v>-0.14874165128092473</v>
      </c>
    </row>
    <row r="262" spans="1:5">
      <c r="A262" s="7">
        <v>42996</v>
      </c>
      <c r="B262" s="2">
        <v>26</v>
      </c>
      <c r="C262" s="2">
        <v>0.71</v>
      </c>
      <c r="D262">
        <f t="shared" si="8"/>
        <v>1.414973347970818</v>
      </c>
      <c r="E262">
        <f t="shared" si="9"/>
        <v>-0.14874165128092473</v>
      </c>
    </row>
    <row r="263" spans="1:5">
      <c r="A263" s="7">
        <v>42997</v>
      </c>
      <c r="B263" s="2">
        <v>28</v>
      </c>
      <c r="C263" s="2">
        <v>0.67</v>
      </c>
      <c r="D263">
        <f t="shared" si="8"/>
        <v>1.4471580313422192</v>
      </c>
      <c r="E263">
        <f t="shared" si="9"/>
        <v>-0.17392519729917355</v>
      </c>
    </row>
    <row r="264" spans="1:5">
      <c r="A264" s="7">
        <v>42998</v>
      </c>
      <c r="B264" s="2">
        <v>27</v>
      </c>
      <c r="C264" s="2">
        <v>0.69</v>
      </c>
      <c r="D264">
        <f t="shared" si="8"/>
        <v>1.4313637641589874</v>
      </c>
      <c r="E264">
        <f t="shared" si="9"/>
        <v>-0.16115090926274472</v>
      </c>
    </row>
    <row r="265" spans="1:5">
      <c r="A265" s="7">
        <v>42999</v>
      </c>
      <c r="B265" s="2">
        <v>26</v>
      </c>
      <c r="C265" s="2">
        <v>0.71</v>
      </c>
      <c r="D265">
        <f t="shared" si="8"/>
        <v>1.414973347970818</v>
      </c>
      <c r="E265">
        <f t="shared" si="9"/>
        <v>-0.14874165128092473</v>
      </c>
    </row>
    <row r="266" spans="1:5">
      <c r="A266" s="7">
        <v>43000</v>
      </c>
      <c r="B266" s="2">
        <v>26</v>
      </c>
      <c r="C266" s="2">
        <v>0.74</v>
      </c>
      <c r="D266">
        <f t="shared" si="8"/>
        <v>1.414973347970818</v>
      </c>
      <c r="E266">
        <f t="shared" si="9"/>
        <v>-0.13076828026902382</v>
      </c>
    </row>
    <row r="267" spans="1:5">
      <c r="A267" s="7">
        <v>43001</v>
      </c>
      <c r="B267" s="2">
        <v>28</v>
      </c>
      <c r="C267" s="2">
        <v>0.71</v>
      </c>
      <c r="D267">
        <f t="shared" si="8"/>
        <v>1.4471580313422192</v>
      </c>
      <c r="E267">
        <f t="shared" si="9"/>
        <v>-0.14874165128092473</v>
      </c>
    </row>
    <row r="268" spans="1:5">
      <c r="A268" s="7">
        <v>43002</v>
      </c>
      <c r="B268" s="2">
        <v>28</v>
      </c>
      <c r="C268" s="2">
        <v>0.71</v>
      </c>
      <c r="D268">
        <f t="shared" si="8"/>
        <v>1.4471580313422192</v>
      </c>
      <c r="E268">
        <f t="shared" si="9"/>
        <v>-0.14874165128092473</v>
      </c>
    </row>
    <row r="269" spans="1:5">
      <c r="A269" s="7">
        <v>43003</v>
      </c>
      <c r="B269" s="2">
        <v>27</v>
      </c>
      <c r="C269" s="2">
        <v>0.71</v>
      </c>
      <c r="D269">
        <f t="shared" si="8"/>
        <v>1.4313637641589874</v>
      </c>
      <c r="E269">
        <f t="shared" si="9"/>
        <v>-0.14874165128092473</v>
      </c>
    </row>
    <row r="270" spans="1:5">
      <c r="A270" s="7">
        <v>43004</v>
      </c>
      <c r="B270" s="2">
        <v>26</v>
      </c>
      <c r="C270" s="2">
        <v>0.77</v>
      </c>
      <c r="D270">
        <f t="shared" si="8"/>
        <v>1.414973347970818</v>
      </c>
      <c r="E270">
        <f t="shared" si="9"/>
        <v>-0.11350927482751812</v>
      </c>
    </row>
    <row r="271" spans="1:5">
      <c r="A271" s="7">
        <v>43005</v>
      </c>
      <c r="B271" s="2">
        <v>29</v>
      </c>
      <c r="C271" s="2">
        <v>0.67</v>
      </c>
      <c r="D271">
        <f t="shared" si="8"/>
        <v>1.4623979978989561</v>
      </c>
      <c r="E271">
        <f t="shared" si="9"/>
        <v>-0.17392519729917355</v>
      </c>
    </row>
    <row r="272" spans="1:5">
      <c r="A272" s="7">
        <v>43006</v>
      </c>
      <c r="B272" s="2">
        <v>28</v>
      </c>
      <c r="C272" s="2">
        <v>0.69</v>
      </c>
      <c r="D272">
        <f t="shared" si="8"/>
        <v>1.4471580313422192</v>
      </c>
      <c r="E272">
        <f t="shared" si="9"/>
        <v>-0.16115090926274472</v>
      </c>
    </row>
    <row r="273" spans="1:5">
      <c r="A273" s="7">
        <v>43007</v>
      </c>
      <c r="B273" s="2">
        <v>27</v>
      </c>
      <c r="C273" s="2">
        <v>0.71</v>
      </c>
      <c r="D273">
        <f t="shared" si="8"/>
        <v>1.4313637641589874</v>
      </c>
      <c r="E273">
        <f t="shared" si="9"/>
        <v>-0.14874165128092473</v>
      </c>
    </row>
    <row r="274" spans="1:5">
      <c r="A274" s="7">
        <v>43008</v>
      </c>
      <c r="B274" s="2">
        <v>26</v>
      </c>
      <c r="C274" s="2">
        <v>0.74</v>
      </c>
      <c r="D274">
        <f t="shared" si="8"/>
        <v>1.414973347970818</v>
      </c>
      <c r="E274">
        <f t="shared" si="9"/>
        <v>-0.13076828026902382</v>
      </c>
    </row>
    <row r="275" spans="1:5">
      <c r="A275" s="7">
        <v>43009</v>
      </c>
      <c r="B275" s="2">
        <v>25</v>
      </c>
      <c r="C275" s="2">
        <v>0.8</v>
      </c>
      <c r="D275">
        <f t="shared" si="8"/>
        <v>1.3979400086720377</v>
      </c>
      <c r="E275">
        <f t="shared" si="9"/>
        <v>-9.6910013008056392E-2</v>
      </c>
    </row>
    <row r="276" spans="1:5">
      <c r="A276" s="7">
        <v>43010</v>
      </c>
      <c r="B276" s="2">
        <v>25</v>
      </c>
      <c r="C276" s="2">
        <v>0.74</v>
      </c>
      <c r="D276">
        <f t="shared" si="8"/>
        <v>1.3979400086720377</v>
      </c>
      <c r="E276">
        <f t="shared" si="9"/>
        <v>-0.13076828026902382</v>
      </c>
    </row>
    <row r="277" spans="1:5">
      <c r="A277" s="7">
        <v>43011</v>
      </c>
      <c r="B277" s="2">
        <v>24</v>
      </c>
      <c r="C277" s="2">
        <v>0.8</v>
      </c>
      <c r="D277">
        <f t="shared" si="8"/>
        <v>1.3802112417116059</v>
      </c>
      <c r="E277">
        <f t="shared" si="9"/>
        <v>-9.6910013008056392E-2</v>
      </c>
    </row>
    <row r="278" spans="1:5">
      <c r="A278" s="7">
        <v>43012</v>
      </c>
      <c r="B278" s="2">
        <v>24</v>
      </c>
      <c r="C278" s="2">
        <v>0.77</v>
      </c>
      <c r="D278">
        <f t="shared" si="8"/>
        <v>1.3802112417116059</v>
      </c>
      <c r="E278">
        <f t="shared" si="9"/>
        <v>-0.11350927482751812</v>
      </c>
    </row>
    <row r="279" spans="1:5">
      <c r="A279" s="7">
        <v>43013</v>
      </c>
      <c r="B279" s="2">
        <v>25</v>
      </c>
      <c r="C279" s="2">
        <v>0.8</v>
      </c>
      <c r="D279">
        <f t="shared" si="8"/>
        <v>1.3979400086720377</v>
      </c>
      <c r="E279">
        <f t="shared" si="9"/>
        <v>-9.6910013008056392E-2</v>
      </c>
    </row>
    <row r="280" spans="1:5">
      <c r="A280" s="7">
        <v>43014</v>
      </c>
      <c r="B280" s="2">
        <v>25</v>
      </c>
      <c r="C280" s="2">
        <v>0.74</v>
      </c>
      <c r="D280">
        <f t="shared" si="8"/>
        <v>1.3979400086720377</v>
      </c>
      <c r="E280">
        <f t="shared" si="9"/>
        <v>-0.13076828026902382</v>
      </c>
    </row>
    <row r="281" spans="1:5">
      <c r="A281" s="7">
        <v>43015</v>
      </c>
      <c r="B281" s="2">
        <v>25</v>
      </c>
      <c r="C281" s="2">
        <v>0.8</v>
      </c>
      <c r="D281">
        <f t="shared" si="8"/>
        <v>1.3979400086720377</v>
      </c>
      <c r="E281">
        <f t="shared" si="9"/>
        <v>-9.6910013008056392E-2</v>
      </c>
    </row>
    <row r="282" spans="1:5">
      <c r="A282" s="7">
        <v>43016</v>
      </c>
      <c r="B282" s="2">
        <v>24</v>
      </c>
      <c r="C282" s="2">
        <v>0.8</v>
      </c>
      <c r="D282">
        <f t="shared" si="8"/>
        <v>1.3802112417116059</v>
      </c>
      <c r="E282">
        <f t="shared" si="9"/>
        <v>-9.6910013008056392E-2</v>
      </c>
    </row>
    <row r="283" spans="1:5">
      <c r="A283" s="7">
        <v>43017</v>
      </c>
      <c r="B283" s="2">
        <v>25</v>
      </c>
      <c r="C283" s="2">
        <v>0.74</v>
      </c>
      <c r="D283">
        <f t="shared" si="8"/>
        <v>1.3979400086720377</v>
      </c>
      <c r="E283">
        <f t="shared" si="9"/>
        <v>-0.13076828026902382</v>
      </c>
    </row>
    <row r="284" spans="1:5">
      <c r="A284" s="7">
        <v>43018</v>
      </c>
      <c r="B284" s="2">
        <v>25</v>
      </c>
      <c r="C284" s="2">
        <v>0.74</v>
      </c>
      <c r="D284">
        <f t="shared" si="8"/>
        <v>1.3979400086720377</v>
      </c>
      <c r="E284">
        <f t="shared" si="9"/>
        <v>-0.13076828026902382</v>
      </c>
    </row>
    <row r="285" spans="1:5">
      <c r="A285" s="7">
        <v>43019</v>
      </c>
      <c r="B285" s="2">
        <v>25</v>
      </c>
      <c r="C285" s="2">
        <v>0.77</v>
      </c>
      <c r="D285">
        <f t="shared" si="8"/>
        <v>1.3979400086720377</v>
      </c>
      <c r="E285">
        <f t="shared" si="9"/>
        <v>-0.11350927482751812</v>
      </c>
    </row>
    <row r="286" spans="1:5">
      <c r="A286" s="7">
        <v>43020</v>
      </c>
      <c r="B286" s="2">
        <v>24</v>
      </c>
      <c r="C286" s="2">
        <v>0.77</v>
      </c>
      <c r="D286">
        <f t="shared" si="8"/>
        <v>1.3802112417116059</v>
      </c>
      <c r="E286">
        <f t="shared" si="9"/>
        <v>-0.11350927482751812</v>
      </c>
    </row>
    <row r="287" spans="1:5">
      <c r="A287" s="7">
        <v>43021</v>
      </c>
      <c r="B287" s="2">
        <v>25</v>
      </c>
      <c r="C287" s="2">
        <v>0.8</v>
      </c>
      <c r="D287">
        <f t="shared" si="8"/>
        <v>1.3979400086720377</v>
      </c>
      <c r="E287">
        <f t="shared" si="9"/>
        <v>-9.6910013008056392E-2</v>
      </c>
    </row>
    <row r="288" spans="1:5">
      <c r="A288" s="7">
        <v>43022</v>
      </c>
      <c r="B288" s="2">
        <v>25</v>
      </c>
      <c r="C288" s="2">
        <v>0.74</v>
      </c>
      <c r="D288">
        <f t="shared" si="8"/>
        <v>1.3979400086720377</v>
      </c>
      <c r="E288">
        <f t="shared" si="9"/>
        <v>-0.13076828026902382</v>
      </c>
    </row>
    <row r="289" spans="1:5">
      <c r="A289" s="7">
        <v>43023</v>
      </c>
      <c r="B289" s="2">
        <v>25</v>
      </c>
      <c r="C289" s="2">
        <v>0.74</v>
      </c>
      <c r="D289">
        <f t="shared" si="8"/>
        <v>1.3979400086720377</v>
      </c>
      <c r="E289">
        <f t="shared" si="9"/>
        <v>-0.13076828026902382</v>
      </c>
    </row>
    <row r="290" spans="1:5">
      <c r="A290" s="7">
        <v>43024</v>
      </c>
      <c r="B290" s="2">
        <v>24</v>
      </c>
      <c r="C290" s="2">
        <v>0.8</v>
      </c>
      <c r="D290">
        <f t="shared" si="8"/>
        <v>1.3802112417116059</v>
      </c>
      <c r="E290">
        <f t="shared" si="9"/>
        <v>-9.6910013008056392E-2</v>
      </c>
    </row>
    <row r="291" spans="1:5">
      <c r="A291" s="7">
        <v>43025</v>
      </c>
      <c r="B291" s="2">
        <v>25</v>
      </c>
      <c r="C291" s="2">
        <v>0.77</v>
      </c>
      <c r="D291">
        <f t="shared" si="8"/>
        <v>1.3979400086720377</v>
      </c>
      <c r="E291">
        <f t="shared" si="9"/>
        <v>-0.11350927482751812</v>
      </c>
    </row>
    <row r="292" spans="1:5">
      <c r="A292" s="7">
        <v>43026</v>
      </c>
      <c r="B292" s="2">
        <v>25</v>
      </c>
      <c r="C292" s="2">
        <v>0.77</v>
      </c>
      <c r="D292">
        <f t="shared" si="8"/>
        <v>1.3979400086720377</v>
      </c>
      <c r="E292">
        <f t="shared" si="9"/>
        <v>-0.11350927482751812</v>
      </c>
    </row>
    <row r="293" spans="1:5">
      <c r="A293" s="7">
        <v>43027</v>
      </c>
      <c r="B293" s="2">
        <v>25</v>
      </c>
      <c r="C293" s="2">
        <v>0.8</v>
      </c>
      <c r="D293">
        <f t="shared" si="8"/>
        <v>1.3979400086720377</v>
      </c>
      <c r="E293">
        <f t="shared" si="9"/>
        <v>-9.6910013008056392E-2</v>
      </c>
    </row>
    <row r="294" spans="1:5">
      <c r="A294" s="7">
        <v>43028</v>
      </c>
      <c r="B294" s="2">
        <v>24</v>
      </c>
      <c r="C294" s="2">
        <v>0.8</v>
      </c>
      <c r="D294">
        <f t="shared" si="8"/>
        <v>1.3802112417116059</v>
      </c>
      <c r="E294">
        <f t="shared" si="9"/>
        <v>-9.6910013008056392E-2</v>
      </c>
    </row>
    <row r="295" spans="1:5">
      <c r="A295" s="7">
        <v>43029</v>
      </c>
      <c r="B295" s="2">
        <v>24</v>
      </c>
      <c r="C295" s="2">
        <v>0.83</v>
      </c>
      <c r="D295">
        <f t="shared" si="8"/>
        <v>1.3802112417116059</v>
      </c>
      <c r="E295">
        <f t="shared" si="9"/>
        <v>-8.092190762392612E-2</v>
      </c>
    </row>
    <row r="296" spans="1:5">
      <c r="A296" s="7">
        <v>43030</v>
      </c>
      <c r="B296" s="2">
        <v>25</v>
      </c>
      <c r="C296" s="2">
        <v>0.77</v>
      </c>
      <c r="D296">
        <f t="shared" si="8"/>
        <v>1.3979400086720377</v>
      </c>
      <c r="E296">
        <f t="shared" si="9"/>
        <v>-0.11350927482751812</v>
      </c>
    </row>
    <row r="297" spans="1:5">
      <c r="A297" s="7">
        <v>43031</v>
      </c>
      <c r="B297" s="2">
        <v>25</v>
      </c>
      <c r="C297" s="2">
        <v>0.8</v>
      </c>
      <c r="D297">
        <f t="shared" si="8"/>
        <v>1.3979400086720377</v>
      </c>
      <c r="E297">
        <f t="shared" si="9"/>
        <v>-9.6910013008056392E-2</v>
      </c>
    </row>
    <row r="298" spans="1:5">
      <c r="A298" s="7">
        <v>43032</v>
      </c>
      <c r="B298" s="2">
        <v>25</v>
      </c>
      <c r="C298" s="2">
        <v>0.74</v>
      </c>
      <c r="D298">
        <f t="shared" si="8"/>
        <v>1.3979400086720377</v>
      </c>
      <c r="E298">
        <f t="shared" si="9"/>
        <v>-0.13076828026902382</v>
      </c>
    </row>
    <row r="299" spans="1:5">
      <c r="A299" s="7">
        <v>43033</v>
      </c>
      <c r="B299" s="2">
        <v>24</v>
      </c>
      <c r="C299" s="2">
        <v>0.8</v>
      </c>
      <c r="D299">
        <f t="shared" si="8"/>
        <v>1.3802112417116059</v>
      </c>
      <c r="E299">
        <f t="shared" si="9"/>
        <v>-9.6910013008056392E-2</v>
      </c>
    </row>
    <row r="300" spans="1:5">
      <c r="A300" s="7">
        <v>43034</v>
      </c>
      <c r="B300" s="2">
        <v>24</v>
      </c>
      <c r="C300" s="2">
        <v>0.77</v>
      </c>
      <c r="D300">
        <f t="shared" si="8"/>
        <v>1.3802112417116059</v>
      </c>
      <c r="E300">
        <f t="shared" si="9"/>
        <v>-0.11350927482751812</v>
      </c>
    </row>
    <row r="301" spans="1:5">
      <c r="A301" s="7">
        <v>43035</v>
      </c>
      <c r="B301" s="2">
        <v>26</v>
      </c>
      <c r="C301" s="2">
        <v>0.71</v>
      </c>
      <c r="D301">
        <f t="shared" si="8"/>
        <v>1.414973347970818</v>
      </c>
      <c r="E301">
        <f t="shared" si="9"/>
        <v>-0.14874165128092473</v>
      </c>
    </row>
    <row r="302" spans="1:5">
      <c r="A302" s="7">
        <v>43036</v>
      </c>
      <c r="B302" s="2">
        <v>25</v>
      </c>
      <c r="C302" s="2">
        <v>0.77</v>
      </c>
      <c r="D302">
        <f t="shared" si="8"/>
        <v>1.3979400086720377</v>
      </c>
      <c r="E302">
        <f t="shared" si="9"/>
        <v>-0.11350927482751812</v>
      </c>
    </row>
    <row r="303" spans="1:5">
      <c r="A303" s="7">
        <v>43037</v>
      </c>
      <c r="B303" s="2">
        <v>25</v>
      </c>
      <c r="C303" s="2">
        <v>0.8</v>
      </c>
      <c r="D303">
        <f t="shared" si="8"/>
        <v>1.3979400086720377</v>
      </c>
      <c r="E303">
        <f t="shared" si="9"/>
        <v>-9.6910013008056392E-2</v>
      </c>
    </row>
    <row r="304" spans="1:5">
      <c r="A304" s="7">
        <v>43038</v>
      </c>
      <c r="B304" s="2">
        <v>24</v>
      </c>
      <c r="C304" s="2">
        <v>0.77</v>
      </c>
      <c r="D304">
        <f t="shared" si="8"/>
        <v>1.3802112417116059</v>
      </c>
      <c r="E304">
        <f t="shared" si="9"/>
        <v>-0.11350927482751812</v>
      </c>
    </row>
    <row r="305" spans="1:5">
      <c r="A305" s="7">
        <v>43039</v>
      </c>
      <c r="B305" s="2">
        <v>24</v>
      </c>
      <c r="C305" s="2">
        <v>0.77</v>
      </c>
      <c r="D305">
        <f t="shared" si="8"/>
        <v>1.3802112417116059</v>
      </c>
      <c r="E305">
        <f t="shared" si="9"/>
        <v>-0.11350927482751812</v>
      </c>
    </row>
    <row r="306" spans="1:5">
      <c r="A306" s="7">
        <v>43040</v>
      </c>
      <c r="B306" s="2">
        <v>23</v>
      </c>
      <c r="C306" s="2">
        <v>0.83</v>
      </c>
      <c r="D306">
        <f t="shared" si="8"/>
        <v>1.3617278360175928</v>
      </c>
      <c r="E306">
        <f t="shared" si="9"/>
        <v>-8.092190762392612E-2</v>
      </c>
    </row>
    <row r="307" spans="1:5">
      <c r="A307" s="7">
        <v>43041</v>
      </c>
      <c r="B307" s="2">
        <v>22</v>
      </c>
      <c r="C307" s="2">
        <v>0.91</v>
      </c>
      <c r="D307">
        <f t="shared" si="8"/>
        <v>1.3424226808222062</v>
      </c>
      <c r="E307">
        <f t="shared" si="9"/>
        <v>-4.0958607678906384E-2</v>
      </c>
    </row>
    <row r="308" spans="1:5">
      <c r="A308" s="7">
        <v>43042</v>
      </c>
      <c r="B308" s="2">
        <v>21</v>
      </c>
      <c r="C308" s="2">
        <v>0.87</v>
      </c>
      <c r="D308">
        <f t="shared" si="8"/>
        <v>1.3222192947339193</v>
      </c>
      <c r="E308">
        <f t="shared" si="9"/>
        <v>-6.0480747381381476E-2</v>
      </c>
    </row>
    <row r="309" spans="1:5">
      <c r="A309" s="7">
        <v>43043</v>
      </c>
      <c r="B309" s="2">
        <v>19</v>
      </c>
      <c r="C309" s="2">
        <v>0.95</v>
      </c>
      <c r="D309">
        <f t="shared" si="8"/>
        <v>1.2787536009528289</v>
      </c>
      <c r="E309">
        <f t="shared" si="9"/>
        <v>-2.2276394711152253E-2</v>
      </c>
    </row>
    <row r="310" spans="1:5">
      <c r="A310" s="7">
        <v>43044</v>
      </c>
      <c r="B310" s="2">
        <v>23</v>
      </c>
      <c r="C310" s="2">
        <v>0.87</v>
      </c>
      <c r="D310">
        <f t="shared" si="8"/>
        <v>1.3617278360175928</v>
      </c>
      <c r="E310">
        <f t="shared" si="9"/>
        <v>-6.0480747381381476E-2</v>
      </c>
    </row>
    <row r="311" spans="1:5">
      <c r="A311" s="7">
        <v>43045</v>
      </c>
      <c r="B311" s="2">
        <v>22</v>
      </c>
      <c r="C311" s="2">
        <v>0.91</v>
      </c>
      <c r="D311">
        <f t="shared" si="8"/>
        <v>1.3424226808222062</v>
      </c>
      <c r="E311">
        <f t="shared" si="9"/>
        <v>-4.0958607678906384E-2</v>
      </c>
    </row>
    <row r="312" spans="1:5">
      <c r="A312" s="7">
        <v>43046</v>
      </c>
      <c r="B312" s="2">
        <v>21</v>
      </c>
      <c r="C312" s="2">
        <v>0.91</v>
      </c>
      <c r="D312">
        <f t="shared" si="8"/>
        <v>1.3222192947339193</v>
      </c>
      <c r="E312">
        <f t="shared" si="9"/>
        <v>-4.0958607678906384E-2</v>
      </c>
    </row>
    <row r="313" spans="1:5">
      <c r="A313" s="7">
        <v>43047</v>
      </c>
      <c r="B313" s="2">
        <v>19</v>
      </c>
      <c r="C313" s="2">
        <v>0.95</v>
      </c>
      <c r="D313">
        <f t="shared" si="8"/>
        <v>1.2787536009528289</v>
      </c>
      <c r="E313">
        <f t="shared" si="9"/>
        <v>-2.2276394711152253E-2</v>
      </c>
    </row>
    <row r="314" spans="1:5">
      <c r="A314" s="7">
        <v>43048</v>
      </c>
      <c r="B314" s="2">
        <v>23</v>
      </c>
      <c r="C314" s="2">
        <v>0.83</v>
      </c>
      <c r="D314">
        <f t="shared" si="8"/>
        <v>1.3617278360175928</v>
      </c>
      <c r="E314">
        <f t="shared" si="9"/>
        <v>-8.092190762392612E-2</v>
      </c>
    </row>
    <row r="315" spans="1:5">
      <c r="A315" s="7">
        <v>43049</v>
      </c>
      <c r="B315" s="2">
        <v>22</v>
      </c>
      <c r="C315" s="2">
        <v>0.87</v>
      </c>
      <c r="D315">
        <f t="shared" si="8"/>
        <v>1.3424226808222062</v>
      </c>
      <c r="E315">
        <f t="shared" si="9"/>
        <v>-6.0480747381381476E-2</v>
      </c>
    </row>
    <row r="316" spans="1:5">
      <c r="A316" s="7">
        <v>43050</v>
      </c>
      <c r="B316" s="2">
        <v>21</v>
      </c>
      <c r="C316" s="2">
        <v>0.91</v>
      </c>
      <c r="D316">
        <f t="shared" si="8"/>
        <v>1.3222192947339193</v>
      </c>
      <c r="E316">
        <f t="shared" si="9"/>
        <v>-4.0958607678906384E-2</v>
      </c>
    </row>
    <row r="317" spans="1:5">
      <c r="A317" s="7">
        <v>43051</v>
      </c>
      <c r="B317" s="2">
        <v>19</v>
      </c>
      <c r="C317" s="2">
        <v>1.05</v>
      </c>
      <c r="D317">
        <f t="shared" si="8"/>
        <v>1.2787536009528289</v>
      </c>
      <c r="E317">
        <f t="shared" si="9"/>
        <v>2.1189299069938092E-2</v>
      </c>
    </row>
    <row r="318" spans="1:5">
      <c r="A318" s="7">
        <v>43052</v>
      </c>
      <c r="B318" s="2">
        <v>19</v>
      </c>
      <c r="C318" s="2">
        <v>1.05</v>
      </c>
      <c r="D318">
        <f t="shared" si="8"/>
        <v>1.2787536009528289</v>
      </c>
      <c r="E318">
        <f t="shared" si="9"/>
        <v>2.1189299069938092E-2</v>
      </c>
    </row>
    <row r="319" spans="1:5">
      <c r="A319" s="7">
        <v>43053</v>
      </c>
      <c r="B319" s="2">
        <v>23</v>
      </c>
      <c r="C319" s="2">
        <v>0.8</v>
      </c>
      <c r="D319">
        <f t="shared" si="8"/>
        <v>1.3617278360175928</v>
      </c>
      <c r="E319">
        <f t="shared" si="9"/>
        <v>-9.6910013008056392E-2</v>
      </c>
    </row>
    <row r="320" spans="1:5">
      <c r="A320" s="7">
        <v>43054</v>
      </c>
      <c r="B320" s="2">
        <v>23</v>
      </c>
      <c r="C320" s="2">
        <v>0.83</v>
      </c>
      <c r="D320">
        <f t="shared" si="8"/>
        <v>1.3617278360175928</v>
      </c>
      <c r="E320">
        <f t="shared" si="9"/>
        <v>-8.092190762392612E-2</v>
      </c>
    </row>
    <row r="321" spans="1:5">
      <c r="A321" s="7">
        <v>43055</v>
      </c>
      <c r="B321" s="2">
        <v>21</v>
      </c>
      <c r="C321" s="2">
        <v>0.87</v>
      </c>
      <c r="D321">
        <f t="shared" si="8"/>
        <v>1.3222192947339193</v>
      </c>
      <c r="E321">
        <f t="shared" si="9"/>
        <v>-6.0480747381381476E-2</v>
      </c>
    </row>
    <row r="322" spans="1:5">
      <c r="A322" s="7">
        <v>43056</v>
      </c>
      <c r="B322" s="2">
        <v>20</v>
      </c>
      <c r="C322" s="2">
        <v>1</v>
      </c>
      <c r="D322">
        <f t="shared" si="8"/>
        <v>1.3010299956639813</v>
      </c>
      <c r="E322">
        <f t="shared" si="9"/>
        <v>0</v>
      </c>
    </row>
    <row r="323" spans="1:5">
      <c r="A323" s="7">
        <v>43057</v>
      </c>
      <c r="B323" s="2">
        <v>19</v>
      </c>
      <c r="C323" s="2">
        <v>1.05</v>
      </c>
      <c r="D323">
        <f t="shared" ref="D323:D366" si="10">LOG(B323)</f>
        <v>1.2787536009528289</v>
      </c>
      <c r="E323">
        <f t="shared" ref="E323:E366" si="11">LOG(C323)</f>
        <v>2.1189299069938092E-2</v>
      </c>
    </row>
    <row r="324" spans="1:5">
      <c r="A324" s="7">
        <v>43058</v>
      </c>
      <c r="B324" s="2">
        <v>23</v>
      </c>
      <c r="C324" s="2">
        <v>0.87</v>
      </c>
      <c r="D324">
        <f t="shared" si="10"/>
        <v>1.3617278360175928</v>
      </c>
      <c r="E324">
        <f t="shared" si="11"/>
        <v>-6.0480747381381476E-2</v>
      </c>
    </row>
    <row r="325" spans="1:5">
      <c r="A325" s="7">
        <v>43059</v>
      </c>
      <c r="B325" s="2">
        <v>22</v>
      </c>
      <c r="C325" s="2">
        <v>0.87</v>
      </c>
      <c r="D325">
        <f t="shared" si="10"/>
        <v>1.3424226808222062</v>
      </c>
      <c r="E325">
        <f t="shared" si="11"/>
        <v>-6.0480747381381476E-2</v>
      </c>
    </row>
    <row r="326" spans="1:5">
      <c r="A326" s="7">
        <v>43060</v>
      </c>
      <c r="B326" s="2">
        <v>20</v>
      </c>
      <c r="C326" s="2">
        <v>0.95</v>
      </c>
      <c r="D326">
        <f t="shared" si="10"/>
        <v>1.3010299956639813</v>
      </c>
      <c r="E326">
        <f t="shared" si="11"/>
        <v>-2.2276394711152253E-2</v>
      </c>
    </row>
    <row r="327" spans="1:5">
      <c r="A327" s="7">
        <v>43061</v>
      </c>
      <c r="B327" s="2">
        <v>19</v>
      </c>
      <c r="C327" s="2">
        <v>1</v>
      </c>
      <c r="D327">
        <f t="shared" si="10"/>
        <v>1.2787536009528289</v>
      </c>
      <c r="E327">
        <f t="shared" si="11"/>
        <v>0</v>
      </c>
    </row>
    <row r="328" spans="1:5">
      <c r="A328" s="7">
        <v>43062</v>
      </c>
      <c r="B328" s="2">
        <v>23</v>
      </c>
      <c r="C328" s="2">
        <v>0.87</v>
      </c>
      <c r="D328">
        <f t="shared" si="10"/>
        <v>1.3617278360175928</v>
      </c>
      <c r="E328">
        <f t="shared" si="11"/>
        <v>-6.0480747381381476E-2</v>
      </c>
    </row>
    <row r="329" spans="1:5">
      <c r="A329" s="7">
        <v>43063</v>
      </c>
      <c r="B329" s="2">
        <v>22</v>
      </c>
      <c r="C329" s="2">
        <v>0.83</v>
      </c>
      <c r="D329">
        <f t="shared" si="10"/>
        <v>1.3424226808222062</v>
      </c>
      <c r="E329">
        <f t="shared" si="11"/>
        <v>-8.092190762392612E-2</v>
      </c>
    </row>
    <row r="330" spans="1:5">
      <c r="A330" s="7">
        <v>43064</v>
      </c>
      <c r="B330" s="2">
        <v>20</v>
      </c>
      <c r="C330" s="2">
        <v>0.91</v>
      </c>
      <c r="D330">
        <f t="shared" si="10"/>
        <v>1.3010299956639813</v>
      </c>
      <c r="E330">
        <f t="shared" si="11"/>
        <v>-4.0958607678906384E-2</v>
      </c>
    </row>
    <row r="331" spans="1:5">
      <c r="A331" s="7">
        <v>43065</v>
      </c>
      <c r="B331" s="2">
        <v>19</v>
      </c>
      <c r="C331" s="2">
        <v>1.05</v>
      </c>
      <c r="D331">
        <f t="shared" si="10"/>
        <v>1.2787536009528289</v>
      </c>
      <c r="E331">
        <f t="shared" si="11"/>
        <v>2.1189299069938092E-2</v>
      </c>
    </row>
    <row r="332" spans="1:5">
      <c r="A332" s="7">
        <v>43066</v>
      </c>
      <c r="B332" s="2">
        <v>23</v>
      </c>
      <c r="C332" s="2">
        <v>0.87</v>
      </c>
      <c r="D332">
        <f t="shared" si="10"/>
        <v>1.3617278360175928</v>
      </c>
      <c r="E332">
        <f t="shared" si="11"/>
        <v>-6.0480747381381476E-2</v>
      </c>
    </row>
    <row r="333" spans="1:5">
      <c r="A333" s="7">
        <v>43067</v>
      </c>
      <c r="B333" s="2">
        <v>22</v>
      </c>
      <c r="C333" s="2">
        <v>0.91</v>
      </c>
      <c r="D333">
        <f t="shared" si="10"/>
        <v>1.3424226808222062</v>
      </c>
      <c r="E333">
        <f t="shared" si="11"/>
        <v>-4.0958607678906384E-2</v>
      </c>
    </row>
    <row r="334" spans="1:5">
      <c r="A334" s="7">
        <v>43068</v>
      </c>
      <c r="B334" s="2">
        <v>20</v>
      </c>
      <c r="C334" s="2">
        <v>0.95</v>
      </c>
      <c r="D334">
        <f t="shared" si="10"/>
        <v>1.3010299956639813</v>
      </c>
      <c r="E334">
        <f t="shared" si="11"/>
        <v>-2.2276394711152253E-2</v>
      </c>
    </row>
    <row r="335" spans="1:5">
      <c r="A335" s="7">
        <v>43069</v>
      </c>
      <c r="B335" s="2">
        <v>19</v>
      </c>
      <c r="C335" s="2">
        <v>1.05</v>
      </c>
      <c r="D335">
        <f t="shared" si="10"/>
        <v>1.2787536009528289</v>
      </c>
      <c r="E335">
        <f t="shared" si="11"/>
        <v>2.1189299069938092E-2</v>
      </c>
    </row>
    <row r="336" spans="1:5">
      <c r="A336" s="7">
        <v>43070</v>
      </c>
      <c r="B336" s="2">
        <v>19</v>
      </c>
      <c r="C336" s="2">
        <v>1</v>
      </c>
      <c r="D336">
        <f t="shared" si="10"/>
        <v>1.2787536009528289</v>
      </c>
      <c r="E336">
        <f t="shared" si="11"/>
        <v>0</v>
      </c>
    </row>
    <row r="337" spans="1:5">
      <c r="A337" s="7">
        <v>43071</v>
      </c>
      <c r="B337" s="2">
        <v>17</v>
      </c>
      <c r="C337" s="2">
        <v>1.1100000000000001</v>
      </c>
      <c r="D337">
        <f t="shared" si="10"/>
        <v>1.2304489213782739</v>
      </c>
      <c r="E337">
        <f t="shared" si="11"/>
        <v>4.5322978786657475E-2</v>
      </c>
    </row>
    <row r="338" spans="1:5">
      <c r="A338" s="7">
        <v>43072</v>
      </c>
      <c r="B338" s="2">
        <v>15</v>
      </c>
      <c r="C338" s="2">
        <v>1.18</v>
      </c>
      <c r="D338">
        <f t="shared" si="10"/>
        <v>1.1760912590556813</v>
      </c>
      <c r="E338">
        <f t="shared" si="11"/>
        <v>7.1882007306125359E-2</v>
      </c>
    </row>
    <row r="339" spans="1:5">
      <c r="A339" s="7">
        <v>43073</v>
      </c>
      <c r="B339" s="2">
        <v>13</v>
      </c>
      <c r="C339" s="2">
        <v>1.54</v>
      </c>
      <c r="D339">
        <f t="shared" si="10"/>
        <v>1.1139433523068367</v>
      </c>
      <c r="E339">
        <f t="shared" si="11"/>
        <v>0.18752072083646307</v>
      </c>
    </row>
    <row r="340" spans="1:5">
      <c r="A340" s="7">
        <v>43074</v>
      </c>
      <c r="B340" s="2">
        <v>10</v>
      </c>
      <c r="C340" s="2">
        <v>1.82</v>
      </c>
      <c r="D340">
        <f t="shared" si="10"/>
        <v>1</v>
      </c>
      <c r="E340">
        <f t="shared" si="11"/>
        <v>0.26007138798507479</v>
      </c>
    </row>
    <row r="341" spans="1:5">
      <c r="A341" s="7">
        <v>43075</v>
      </c>
      <c r="B341" s="2">
        <v>19</v>
      </c>
      <c r="C341" s="2">
        <v>0.95</v>
      </c>
      <c r="D341">
        <f t="shared" si="10"/>
        <v>1.2787536009528289</v>
      </c>
      <c r="E341">
        <f t="shared" si="11"/>
        <v>-2.2276394711152253E-2</v>
      </c>
    </row>
    <row r="342" spans="1:5">
      <c r="A342" s="7">
        <v>43076</v>
      </c>
      <c r="B342" s="2">
        <v>17</v>
      </c>
      <c r="C342" s="2">
        <v>1.05</v>
      </c>
      <c r="D342">
        <f t="shared" si="10"/>
        <v>1.2304489213782739</v>
      </c>
      <c r="E342">
        <f t="shared" si="11"/>
        <v>2.1189299069938092E-2</v>
      </c>
    </row>
    <row r="343" spans="1:5">
      <c r="A343" s="7">
        <v>43077</v>
      </c>
      <c r="B343" s="2">
        <v>15</v>
      </c>
      <c r="C343" s="2">
        <v>1.25</v>
      </c>
      <c r="D343">
        <f t="shared" si="10"/>
        <v>1.1760912590556813</v>
      </c>
      <c r="E343">
        <f t="shared" si="11"/>
        <v>9.691001300805642E-2</v>
      </c>
    </row>
    <row r="344" spans="1:5">
      <c r="A344" s="7">
        <v>43078</v>
      </c>
      <c r="B344" s="2">
        <v>14</v>
      </c>
      <c r="C344" s="2">
        <v>1.43</v>
      </c>
      <c r="D344">
        <f t="shared" si="10"/>
        <v>1.146128035678238</v>
      </c>
      <c r="E344">
        <f t="shared" si="11"/>
        <v>0.1553360374650618</v>
      </c>
    </row>
    <row r="345" spans="1:5">
      <c r="A345" s="7">
        <v>43079</v>
      </c>
      <c r="B345" s="2">
        <v>11</v>
      </c>
      <c r="C345" s="2">
        <v>1.82</v>
      </c>
      <c r="D345">
        <f t="shared" si="10"/>
        <v>1.0413926851582251</v>
      </c>
      <c r="E345">
        <f t="shared" si="11"/>
        <v>0.26007138798507479</v>
      </c>
    </row>
    <row r="346" spans="1:5">
      <c r="A346" s="7">
        <v>43080</v>
      </c>
      <c r="B346" s="2">
        <v>17</v>
      </c>
      <c r="C346" s="2">
        <v>1.1100000000000001</v>
      </c>
      <c r="D346">
        <f t="shared" si="10"/>
        <v>1.2304489213782739</v>
      </c>
      <c r="E346">
        <f t="shared" si="11"/>
        <v>4.5322978786657475E-2</v>
      </c>
    </row>
    <row r="347" spans="1:5">
      <c r="A347" s="7">
        <v>43081</v>
      </c>
      <c r="B347" s="2">
        <v>15</v>
      </c>
      <c r="C347" s="2">
        <v>1.33</v>
      </c>
      <c r="D347">
        <f t="shared" si="10"/>
        <v>1.1760912590556813</v>
      </c>
      <c r="E347">
        <f t="shared" si="11"/>
        <v>0.12385164096708581</v>
      </c>
    </row>
    <row r="348" spans="1:5">
      <c r="A348" s="7">
        <v>43082</v>
      </c>
      <c r="B348" s="2">
        <v>14</v>
      </c>
      <c r="C348" s="2">
        <v>1.43</v>
      </c>
      <c r="D348">
        <f t="shared" si="10"/>
        <v>1.146128035678238</v>
      </c>
      <c r="E348">
        <f t="shared" si="11"/>
        <v>0.1553360374650618</v>
      </c>
    </row>
    <row r="349" spans="1:5">
      <c r="A349" s="7">
        <v>43083</v>
      </c>
      <c r="B349" s="2">
        <v>13</v>
      </c>
      <c r="C349" s="2">
        <v>1.54</v>
      </c>
      <c r="D349">
        <f t="shared" si="10"/>
        <v>1.1139433523068367</v>
      </c>
      <c r="E349">
        <f t="shared" si="11"/>
        <v>0.18752072083646307</v>
      </c>
    </row>
    <row r="350" spans="1:5">
      <c r="A350" s="7">
        <v>43084</v>
      </c>
      <c r="B350" s="2">
        <v>17</v>
      </c>
      <c r="C350" s="2">
        <v>1.05</v>
      </c>
      <c r="D350">
        <f t="shared" si="10"/>
        <v>1.2304489213782739</v>
      </c>
      <c r="E350">
        <f t="shared" si="11"/>
        <v>2.1189299069938092E-2</v>
      </c>
    </row>
    <row r="351" spans="1:5">
      <c r="A351" s="7">
        <v>43085</v>
      </c>
      <c r="B351" s="2">
        <v>15</v>
      </c>
      <c r="C351" s="2">
        <v>1.25</v>
      </c>
      <c r="D351">
        <f t="shared" si="10"/>
        <v>1.1760912590556813</v>
      </c>
      <c r="E351">
        <f t="shared" si="11"/>
        <v>9.691001300805642E-2</v>
      </c>
    </row>
    <row r="352" spans="1:5">
      <c r="A352" s="7">
        <v>43086</v>
      </c>
      <c r="B352" s="2">
        <v>14</v>
      </c>
      <c r="C352" s="2">
        <v>1.33</v>
      </c>
      <c r="D352">
        <f t="shared" si="10"/>
        <v>1.146128035678238</v>
      </c>
      <c r="E352">
        <f t="shared" si="11"/>
        <v>0.12385164096708581</v>
      </c>
    </row>
    <row r="353" spans="1:5">
      <c r="A353" s="7">
        <v>43087</v>
      </c>
      <c r="B353" s="2">
        <v>13</v>
      </c>
      <c r="C353" s="2">
        <v>1.43</v>
      </c>
      <c r="D353">
        <f t="shared" si="10"/>
        <v>1.1139433523068367</v>
      </c>
      <c r="E353">
        <f t="shared" si="11"/>
        <v>0.1553360374650618</v>
      </c>
    </row>
    <row r="354" spans="1:5">
      <c r="A354" s="7">
        <v>43088</v>
      </c>
      <c r="B354" s="2">
        <v>18</v>
      </c>
      <c r="C354" s="2">
        <v>1</v>
      </c>
      <c r="D354">
        <f t="shared" si="10"/>
        <v>1.255272505103306</v>
      </c>
      <c r="E354">
        <f t="shared" si="11"/>
        <v>0</v>
      </c>
    </row>
    <row r="355" spans="1:5">
      <c r="A355" s="7">
        <v>43089</v>
      </c>
      <c r="B355" s="2">
        <v>16</v>
      </c>
      <c r="C355" s="2">
        <v>1.25</v>
      </c>
      <c r="D355">
        <f t="shared" si="10"/>
        <v>1.2041199826559248</v>
      </c>
      <c r="E355">
        <f t="shared" si="11"/>
        <v>9.691001300805642E-2</v>
      </c>
    </row>
    <row r="356" spans="1:5">
      <c r="A356" s="7">
        <v>43090</v>
      </c>
      <c r="B356" s="2">
        <v>15</v>
      </c>
      <c r="C356" s="2">
        <v>1.33</v>
      </c>
      <c r="D356">
        <f t="shared" si="10"/>
        <v>1.1760912590556813</v>
      </c>
      <c r="E356">
        <f t="shared" si="11"/>
        <v>0.12385164096708581</v>
      </c>
    </row>
    <row r="357" spans="1:5">
      <c r="A357" s="7">
        <v>43091</v>
      </c>
      <c r="B357" s="2">
        <v>13</v>
      </c>
      <c r="C357" s="2">
        <v>1.54</v>
      </c>
      <c r="D357">
        <f t="shared" si="10"/>
        <v>1.1139433523068367</v>
      </c>
      <c r="E357">
        <f t="shared" si="11"/>
        <v>0.18752072083646307</v>
      </c>
    </row>
    <row r="358" spans="1:5">
      <c r="A358" s="7">
        <v>43092</v>
      </c>
      <c r="B358" s="2">
        <v>18</v>
      </c>
      <c r="C358" s="2">
        <v>1.1100000000000001</v>
      </c>
      <c r="D358">
        <f t="shared" si="10"/>
        <v>1.255272505103306</v>
      </c>
      <c r="E358">
        <f t="shared" si="11"/>
        <v>4.5322978786657475E-2</v>
      </c>
    </row>
    <row r="359" spans="1:5">
      <c r="A359" s="7">
        <v>43093</v>
      </c>
      <c r="B359" s="2">
        <v>16</v>
      </c>
      <c r="C359" s="2">
        <v>1.25</v>
      </c>
      <c r="D359">
        <f t="shared" si="10"/>
        <v>1.2041199826559248</v>
      </c>
      <c r="E359">
        <f t="shared" si="11"/>
        <v>9.691001300805642E-2</v>
      </c>
    </row>
    <row r="360" spans="1:5">
      <c r="A360" s="7">
        <v>43094</v>
      </c>
      <c r="B360" s="2">
        <v>15</v>
      </c>
      <c r="C360" s="2">
        <v>1.25</v>
      </c>
      <c r="D360">
        <f t="shared" si="10"/>
        <v>1.1760912590556813</v>
      </c>
      <c r="E360">
        <f t="shared" si="11"/>
        <v>9.691001300805642E-2</v>
      </c>
    </row>
    <row r="361" spans="1:5">
      <c r="A361" s="7">
        <v>43095</v>
      </c>
      <c r="B361" s="2">
        <v>13</v>
      </c>
      <c r="C361" s="2">
        <v>1.43</v>
      </c>
      <c r="D361">
        <f t="shared" si="10"/>
        <v>1.1139433523068367</v>
      </c>
      <c r="E361">
        <f t="shared" si="11"/>
        <v>0.1553360374650618</v>
      </c>
    </row>
    <row r="362" spans="1:5">
      <c r="A362" s="7">
        <v>43096</v>
      </c>
      <c r="B362" s="2">
        <v>19</v>
      </c>
      <c r="C362" s="2">
        <v>1</v>
      </c>
      <c r="D362">
        <f t="shared" si="10"/>
        <v>1.2787536009528289</v>
      </c>
      <c r="E362">
        <f t="shared" si="11"/>
        <v>0</v>
      </c>
    </row>
    <row r="363" spans="1:5">
      <c r="A363" s="7">
        <v>43097</v>
      </c>
      <c r="B363" s="2">
        <v>16</v>
      </c>
      <c r="C363" s="2">
        <v>1.25</v>
      </c>
      <c r="D363">
        <f t="shared" si="10"/>
        <v>1.2041199826559248</v>
      </c>
      <c r="E363">
        <f t="shared" si="11"/>
        <v>9.691001300805642E-2</v>
      </c>
    </row>
    <row r="364" spans="1:5">
      <c r="A364" s="7">
        <v>43098</v>
      </c>
      <c r="B364" s="2">
        <v>15</v>
      </c>
      <c r="C364" s="2">
        <v>1.25</v>
      </c>
      <c r="D364">
        <f t="shared" si="10"/>
        <v>1.1760912590556813</v>
      </c>
      <c r="E364">
        <f t="shared" si="11"/>
        <v>9.691001300805642E-2</v>
      </c>
    </row>
    <row r="365" spans="1:5">
      <c r="A365" s="7">
        <v>43099</v>
      </c>
      <c r="B365" s="2">
        <v>13</v>
      </c>
      <c r="C365" s="2">
        <v>1.43</v>
      </c>
      <c r="D365">
        <f t="shared" si="10"/>
        <v>1.1139433523068367</v>
      </c>
      <c r="E365">
        <f t="shared" si="11"/>
        <v>0.1553360374650618</v>
      </c>
    </row>
    <row r="366" spans="1:5">
      <c r="A366" s="7">
        <v>43100</v>
      </c>
      <c r="B366" s="2">
        <v>7</v>
      </c>
      <c r="C366" s="2">
        <v>2.5</v>
      </c>
      <c r="D366">
        <f t="shared" si="10"/>
        <v>0.84509804001425681</v>
      </c>
      <c r="E366">
        <f t="shared" si="11"/>
        <v>0.3979400086720376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0F5-68A8-4F87-B346-DC0A1D400B57}">
  <sheetPr>
    <tabColor rgb="FFC6E0B4"/>
  </sheetPr>
  <dimension ref="A1:B8"/>
  <sheetViews>
    <sheetView workbookViewId="0" xr3:uid="{07650834-FECE-5BA2-8E79-5909C1CC3678}">
      <selection sqref="A1:B8"/>
    </sheetView>
  </sheetViews>
  <sheetFormatPr defaultRowHeight="15"/>
  <sheetData>
    <row r="1" spans="1:2">
      <c r="A1" t="s">
        <v>1</v>
      </c>
      <c r="B1" t="s">
        <v>5</v>
      </c>
    </row>
    <row r="2" spans="1:2">
      <c r="A2" s="6" t="s">
        <v>10</v>
      </c>
      <c r="B2" s="2">
        <v>2137</v>
      </c>
    </row>
    <row r="3" spans="1:2">
      <c r="A3" s="6" t="s">
        <v>18</v>
      </c>
      <c r="B3" s="2">
        <v>2069</v>
      </c>
    </row>
    <row r="4" spans="1:2">
      <c r="A4" s="6" t="s">
        <v>12</v>
      </c>
      <c r="B4" s="2">
        <v>2135</v>
      </c>
    </row>
    <row r="5" spans="1:2">
      <c r="A5" s="6" t="s">
        <v>22</v>
      </c>
      <c r="B5" s="2">
        <v>2152</v>
      </c>
    </row>
    <row r="6" spans="1:2">
      <c r="A6" s="6" t="s">
        <v>20</v>
      </c>
      <c r="B6" s="2">
        <v>2117</v>
      </c>
    </row>
    <row r="7" spans="1:2">
      <c r="A7" s="6" t="s">
        <v>14</v>
      </c>
      <c r="B7" s="2">
        <v>2097</v>
      </c>
    </row>
    <row r="8" spans="1:2">
      <c r="A8" s="6" t="s">
        <v>19</v>
      </c>
      <c r="B8" s="2">
        <v>1997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7464-909F-4F72-8D5F-9BCD1BABAD7D}">
  <sheetPr>
    <tabColor rgb="FF7030A0"/>
  </sheetPr>
  <dimension ref="A1:E366"/>
  <sheetViews>
    <sheetView topLeftCell="A9" workbookViewId="0" xr3:uid="{085AA2F3-1EAD-54A7-BC09-3F5A314C36AB}">
      <selection activeCell="H22" sqref="H22"/>
    </sheetView>
  </sheetViews>
  <sheetFormatPr defaultRowHeight="15"/>
  <sheetData>
    <row r="1" spans="1:5">
      <c r="A1" t="s">
        <v>0</v>
      </c>
      <c r="B1" t="s">
        <v>4</v>
      </c>
      <c r="C1" t="s">
        <v>3</v>
      </c>
      <c r="D1" t="s">
        <v>36</v>
      </c>
      <c r="E1" t="s">
        <v>38</v>
      </c>
    </row>
    <row r="2" spans="1:5">
      <c r="A2" s="7">
        <v>42736</v>
      </c>
      <c r="B2" s="2">
        <v>2</v>
      </c>
      <c r="C2" s="2">
        <v>27</v>
      </c>
      <c r="D2">
        <f>LOG(B2)</f>
        <v>0.3010299956639812</v>
      </c>
      <c r="E2">
        <f>LOG(C2)</f>
        <v>1.4313637641589874</v>
      </c>
    </row>
    <row r="3" spans="1:5">
      <c r="A3" s="7">
        <v>42737</v>
      </c>
      <c r="B3" s="2">
        <v>1.33</v>
      </c>
      <c r="C3" s="2">
        <v>28.9</v>
      </c>
      <c r="D3">
        <f t="shared" ref="D3:D66" si="0">LOG(B3)</f>
        <v>0.12385164096708581</v>
      </c>
      <c r="E3">
        <f t="shared" ref="E3:E66" si="1">LOG(C3)</f>
        <v>1.4608978427565478</v>
      </c>
    </row>
    <row r="4" spans="1:5">
      <c r="A4" s="7">
        <v>42738</v>
      </c>
      <c r="B4" s="2">
        <v>1.33</v>
      </c>
      <c r="C4" s="2">
        <v>34.5</v>
      </c>
      <c r="D4">
        <f t="shared" si="0"/>
        <v>0.12385164096708581</v>
      </c>
      <c r="E4">
        <f t="shared" si="1"/>
        <v>1.5378190950732742</v>
      </c>
    </row>
    <row r="5" spans="1:5">
      <c r="A5" s="7">
        <v>42739</v>
      </c>
      <c r="B5" s="2">
        <v>1.05</v>
      </c>
      <c r="C5" s="2">
        <v>44.099999999999994</v>
      </c>
      <c r="D5">
        <f t="shared" si="0"/>
        <v>2.1189299069938092E-2</v>
      </c>
      <c r="E5">
        <f t="shared" si="1"/>
        <v>1.6444385894678384</v>
      </c>
    </row>
    <row r="6" spans="1:5">
      <c r="A6" s="7">
        <v>42740</v>
      </c>
      <c r="B6" s="2">
        <v>1</v>
      </c>
      <c r="C6" s="2">
        <v>42.4</v>
      </c>
      <c r="D6">
        <f t="shared" si="0"/>
        <v>0</v>
      </c>
      <c r="E6">
        <f t="shared" si="1"/>
        <v>1.6273658565927327</v>
      </c>
    </row>
    <row r="7" spans="1:5">
      <c r="A7" s="7">
        <v>42741</v>
      </c>
      <c r="B7" s="2">
        <v>1.54</v>
      </c>
      <c r="C7" s="2">
        <v>25.299999999999997</v>
      </c>
      <c r="D7">
        <f t="shared" si="0"/>
        <v>0.18752072083646307</v>
      </c>
      <c r="E7">
        <f t="shared" si="1"/>
        <v>1.403120521175818</v>
      </c>
    </row>
    <row r="8" spans="1:5">
      <c r="A8" s="7">
        <v>42742</v>
      </c>
      <c r="B8" s="2">
        <v>1.54</v>
      </c>
      <c r="C8" s="2">
        <v>32.9</v>
      </c>
      <c r="D8">
        <f t="shared" si="0"/>
        <v>0.18752072083646307</v>
      </c>
      <c r="E8">
        <f t="shared" si="1"/>
        <v>1.5171958979499742</v>
      </c>
    </row>
    <row r="9" spans="1:5">
      <c r="A9" s="7">
        <v>42743</v>
      </c>
      <c r="B9" s="2">
        <v>1.18</v>
      </c>
      <c r="C9" s="2">
        <v>37.5</v>
      </c>
      <c r="D9">
        <f t="shared" si="0"/>
        <v>7.1882007306125359E-2</v>
      </c>
      <c r="E9">
        <f t="shared" si="1"/>
        <v>1.5740312677277188</v>
      </c>
    </row>
    <row r="10" spans="1:5">
      <c r="A10" s="7">
        <v>42744</v>
      </c>
      <c r="B10" s="2">
        <v>1.18</v>
      </c>
      <c r="C10" s="2">
        <v>38.099999999999994</v>
      </c>
      <c r="D10">
        <f t="shared" si="0"/>
        <v>7.1882007306125359E-2</v>
      </c>
      <c r="E10">
        <f t="shared" si="1"/>
        <v>1.5809249756756192</v>
      </c>
    </row>
    <row r="11" spans="1:5">
      <c r="A11" s="7">
        <v>42745</v>
      </c>
      <c r="B11" s="2">
        <v>1.05</v>
      </c>
      <c r="C11" s="2">
        <v>43.4</v>
      </c>
      <c r="D11">
        <f t="shared" si="0"/>
        <v>2.1189299069938092E-2</v>
      </c>
      <c r="E11">
        <f t="shared" si="1"/>
        <v>1.6374897295125106</v>
      </c>
    </row>
    <row r="12" spans="1:5">
      <c r="A12" s="7">
        <v>42746</v>
      </c>
      <c r="B12" s="2">
        <v>1.54</v>
      </c>
      <c r="C12" s="2">
        <v>32.599999999999994</v>
      </c>
      <c r="D12">
        <f t="shared" si="0"/>
        <v>0.18752072083646307</v>
      </c>
      <c r="E12">
        <f t="shared" si="1"/>
        <v>1.5132176000679389</v>
      </c>
    </row>
    <row r="13" spans="1:5">
      <c r="A13" s="7">
        <v>42747</v>
      </c>
      <c r="B13" s="2">
        <v>1.33</v>
      </c>
      <c r="C13" s="2">
        <v>38.199999999999996</v>
      </c>
      <c r="D13">
        <f t="shared" si="0"/>
        <v>0.12385164096708581</v>
      </c>
      <c r="E13">
        <f t="shared" si="1"/>
        <v>1.5820633629117087</v>
      </c>
    </row>
    <row r="14" spans="1:5">
      <c r="A14" s="7">
        <v>42748</v>
      </c>
      <c r="B14" s="2">
        <v>1.33</v>
      </c>
      <c r="C14" s="2">
        <v>37.5</v>
      </c>
      <c r="D14">
        <f t="shared" si="0"/>
        <v>0.12385164096708581</v>
      </c>
      <c r="E14">
        <f t="shared" si="1"/>
        <v>1.5740312677277188</v>
      </c>
    </row>
    <row r="15" spans="1:5">
      <c r="A15" s="7">
        <v>42749</v>
      </c>
      <c r="B15" s="2">
        <v>1.05</v>
      </c>
      <c r="C15" s="2">
        <v>44.099999999999994</v>
      </c>
      <c r="D15">
        <f t="shared" si="0"/>
        <v>2.1189299069938092E-2</v>
      </c>
      <c r="E15">
        <f t="shared" si="1"/>
        <v>1.6444385894678384</v>
      </c>
    </row>
    <row r="16" spans="1:5">
      <c r="A16" s="7">
        <v>42750</v>
      </c>
      <c r="B16" s="2">
        <v>1.1100000000000001</v>
      </c>
      <c r="C16" s="2">
        <v>43.4</v>
      </c>
      <c r="D16">
        <f t="shared" si="0"/>
        <v>4.5322978786657475E-2</v>
      </c>
      <c r="E16">
        <f t="shared" si="1"/>
        <v>1.6374897295125106</v>
      </c>
    </row>
    <row r="17" spans="1:5">
      <c r="A17" s="7">
        <v>42751</v>
      </c>
      <c r="B17" s="2">
        <v>1.67</v>
      </c>
      <c r="C17" s="2">
        <v>30.599999999999998</v>
      </c>
      <c r="D17">
        <f t="shared" si="0"/>
        <v>0.22271647114758325</v>
      </c>
      <c r="E17">
        <f t="shared" si="1"/>
        <v>1.4857214264815799</v>
      </c>
    </row>
    <row r="18" spans="1:5">
      <c r="A18" s="7">
        <v>42752</v>
      </c>
      <c r="B18" s="2">
        <v>1.43</v>
      </c>
      <c r="C18" s="2">
        <v>32.199999999999996</v>
      </c>
      <c r="D18">
        <f t="shared" si="0"/>
        <v>0.1553360374650618</v>
      </c>
      <c r="E18">
        <f t="shared" si="1"/>
        <v>1.5078558716958308</v>
      </c>
    </row>
    <row r="19" spans="1:5">
      <c r="A19" s="7">
        <v>42753</v>
      </c>
      <c r="B19" s="2">
        <v>1.18</v>
      </c>
      <c r="C19" s="2">
        <v>42.8</v>
      </c>
      <c r="D19">
        <f t="shared" si="0"/>
        <v>7.1882007306125359E-2</v>
      </c>
      <c r="E19">
        <f t="shared" si="1"/>
        <v>1.631443769013172</v>
      </c>
    </row>
    <row r="20" spans="1:5">
      <c r="A20" s="7">
        <v>42754</v>
      </c>
      <c r="B20" s="2">
        <v>1.18</v>
      </c>
      <c r="C20" s="2">
        <v>43.099999999999994</v>
      </c>
      <c r="D20">
        <f t="shared" si="0"/>
        <v>7.1882007306125359E-2</v>
      </c>
      <c r="E20">
        <f t="shared" si="1"/>
        <v>1.6344772701607315</v>
      </c>
    </row>
    <row r="21" spans="1:5">
      <c r="A21" s="7">
        <v>42755</v>
      </c>
      <c r="B21" s="2">
        <v>1.43</v>
      </c>
      <c r="C21" s="2">
        <v>31.599999999999998</v>
      </c>
      <c r="D21">
        <f t="shared" si="0"/>
        <v>0.1553360374650618</v>
      </c>
      <c r="E21">
        <f t="shared" si="1"/>
        <v>1.4996870826184039</v>
      </c>
    </row>
    <row r="22" spans="1:5">
      <c r="A22" s="7">
        <v>42756</v>
      </c>
      <c r="B22" s="2">
        <v>1.25</v>
      </c>
      <c r="C22" s="2">
        <v>36.199999999999996</v>
      </c>
      <c r="D22">
        <f t="shared" si="0"/>
        <v>9.691001300805642E-2</v>
      </c>
      <c r="E22">
        <f t="shared" si="1"/>
        <v>1.5587085705331656</v>
      </c>
    </row>
    <row r="23" spans="1:5">
      <c r="A23" s="7">
        <v>42757</v>
      </c>
      <c r="B23" s="2">
        <v>1.1100000000000001</v>
      </c>
      <c r="C23" s="2">
        <v>40.799999999999997</v>
      </c>
      <c r="D23">
        <f t="shared" si="0"/>
        <v>4.5322978786657475E-2</v>
      </c>
      <c r="E23">
        <f t="shared" si="1"/>
        <v>1.61066016308988</v>
      </c>
    </row>
    <row r="24" spans="1:5">
      <c r="A24" s="7">
        <v>42758</v>
      </c>
      <c r="B24" s="2">
        <v>1.05</v>
      </c>
      <c r="C24" s="2">
        <v>38.099999999999994</v>
      </c>
      <c r="D24">
        <f t="shared" si="0"/>
        <v>2.1189299069938092E-2</v>
      </c>
      <c r="E24">
        <f t="shared" si="1"/>
        <v>1.5809249756756192</v>
      </c>
    </row>
    <row r="25" spans="1:5">
      <c r="A25" s="7">
        <v>42759</v>
      </c>
      <c r="B25" s="2">
        <v>1.54</v>
      </c>
      <c r="C25" s="2">
        <v>28.599999999999998</v>
      </c>
      <c r="D25">
        <f t="shared" si="0"/>
        <v>0.18752072083646307</v>
      </c>
      <c r="E25">
        <f t="shared" si="1"/>
        <v>1.4563660331290429</v>
      </c>
    </row>
    <row r="26" spans="1:5">
      <c r="A26" s="7">
        <v>42760</v>
      </c>
      <c r="B26" s="2">
        <v>1.25</v>
      </c>
      <c r="C26" s="2">
        <v>32.199999999999996</v>
      </c>
      <c r="D26">
        <f t="shared" si="0"/>
        <v>9.691001300805642E-2</v>
      </c>
      <c r="E26">
        <f t="shared" si="1"/>
        <v>1.5078558716958308</v>
      </c>
    </row>
    <row r="27" spans="1:5">
      <c r="A27" s="7">
        <v>42761</v>
      </c>
      <c r="B27" s="2">
        <v>1.25</v>
      </c>
      <c r="C27" s="2">
        <v>35.799999999999997</v>
      </c>
      <c r="D27">
        <f t="shared" si="0"/>
        <v>9.691001300805642E-2</v>
      </c>
      <c r="E27">
        <f t="shared" si="1"/>
        <v>1.5538830266438743</v>
      </c>
    </row>
    <row r="28" spans="1:5">
      <c r="A28" s="7">
        <v>42762</v>
      </c>
      <c r="B28" s="2">
        <v>1.05</v>
      </c>
      <c r="C28" s="2">
        <v>42.099999999999994</v>
      </c>
      <c r="D28">
        <f t="shared" si="0"/>
        <v>2.1189299069938092E-2</v>
      </c>
      <c r="E28">
        <f t="shared" si="1"/>
        <v>1.6242820958356683</v>
      </c>
    </row>
    <row r="29" spans="1:5">
      <c r="A29" s="7">
        <v>42763</v>
      </c>
      <c r="B29" s="2">
        <v>1.33</v>
      </c>
      <c r="C29" s="2">
        <v>34.9</v>
      </c>
      <c r="D29">
        <f t="shared" si="0"/>
        <v>0.12385164096708581</v>
      </c>
      <c r="E29">
        <f t="shared" si="1"/>
        <v>1.5428254269591799</v>
      </c>
    </row>
    <row r="30" spans="1:5">
      <c r="A30" s="7">
        <v>42764</v>
      </c>
      <c r="B30" s="2">
        <v>1.33</v>
      </c>
      <c r="C30" s="2">
        <v>35.199999999999996</v>
      </c>
      <c r="D30">
        <f t="shared" si="0"/>
        <v>0.12385164096708581</v>
      </c>
      <c r="E30">
        <f t="shared" si="1"/>
        <v>1.546542663478131</v>
      </c>
    </row>
    <row r="31" spans="1:5">
      <c r="A31" s="7">
        <v>42765</v>
      </c>
      <c r="B31" s="2">
        <v>1.05</v>
      </c>
      <c r="C31" s="2">
        <v>41.099999999999994</v>
      </c>
      <c r="D31">
        <f t="shared" si="0"/>
        <v>2.1189299069938092E-2</v>
      </c>
      <c r="E31">
        <f t="shared" si="1"/>
        <v>1.6138418218760691</v>
      </c>
    </row>
    <row r="32" spans="1:5">
      <c r="A32" s="7">
        <v>42766</v>
      </c>
      <c r="B32" s="2">
        <v>1.05</v>
      </c>
      <c r="C32" s="2">
        <v>40.4</v>
      </c>
      <c r="D32">
        <f t="shared" si="0"/>
        <v>2.1189299069938092E-2</v>
      </c>
      <c r="E32">
        <f t="shared" si="1"/>
        <v>1.6063813651106049</v>
      </c>
    </row>
    <row r="33" spans="1:5">
      <c r="A33" s="7">
        <v>42767</v>
      </c>
      <c r="B33" s="2">
        <v>1</v>
      </c>
      <c r="C33" s="2">
        <v>42.4</v>
      </c>
      <c r="D33">
        <f t="shared" si="0"/>
        <v>0</v>
      </c>
      <c r="E33">
        <f t="shared" si="1"/>
        <v>1.6273658565927327</v>
      </c>
    </row>
    <row r="34" spans="1:5">
      <c r="A34" s="7">
        <v>42768</v>
      </c>
      <c r="B34" s="2">
        <v>1</v>
      </c>
      <c r="C34" s="2">
        <v>52</v>
      </c>
      <c r="D34">
        <f t="shared" si="0"/>
        <v>0</v>
      </c>
      <c r="E34">
        <f t="shared" si="1"/>
        <v>1.7160033436347992</v>
      </c>
    </row>
    <row r="35" spans="1:5">
      <c r="A35" s="7">
        <v>42769</v>
      </c>
      <c r="B35" s="2">
        <v>0.87</v>
      </c>
      <c r="C35" s="2">
        <v>50.3</v>
      </c>
      <c r="D35">
        <f t="shared" si="0"/>
        <v>-6.0480747381381476E-2</v>
      </c>
      <c r="E35">
        <f t="shared" si="1"/>
        <v>1.7015679850559273</v>
      </c>
    </row>
    <row r="36" spans="1:5">
      <c r="A36" s="7">
        <v>42770</v>
      </c>
      <c r="B36" s="2">
        <v>0.83</v>
      </c>
      <c r="C36" s="2">
        <v>56.599999999999994</v>
      </c>
      <c r="D36">
        <f t="shared" si="0"/>
        <v>-8.092190762392612E-2</v>
      </c>
      <c r="E36">
        <f t="shared" si="1"/>
        <v>1.7528164311882715</v>
      </c>
    </row>
    <row r="37" spans="1:5">
      <c r="A37" s="7">
        <v>42771</v>
      </c>
      <c r="B37" s="2">
        <v>1.1100000000000001</v>
      </c>
      <c r="C37" s="2">
        <v>45.4</v>
      </c>
      <c r="D37">
        <f t="shared" si="0"/>
        <v>4.5322978786657475E-2</v>
      </c>
      <c r="E37">
        <f t="shared" si="1"/>
        <v>1.657055852857104</v>
      </c>
    </row>
    <row r="38" spans="1:5">
      <c r="A38" s="7">
        <v>42772</v>
      </c>
      <c r="B38" s="2">
        <v>0.95</v>
      </c>
      <c r="C38" s="2">
        <v>45</v>
      </c>
      <c r="D38">
        <f t="shared" si="0"/>
        <v>-2.2276394711152253E-2</v>
      </c>
      <c r="E38">
        <f t="shared" si="1"/>
        <v>1.6532125137753437</v>
      </c>
    </row>
    <row r="39" spans="1:5">
      <c r="A39" s="7">
        <v>42773</v>
      </c>
      <c r="B39" s="2">
        <v>0.87</v>
      </c>
      <c r="C39" s="2">
        <v>52.3</v>
      </c>
      <c r="D39">
        <f t="shared" si="0"/>
        <v>-6.0480747381381476E-2</v>
      </c>
      <c r="E39">
        <f t="shared" si="1"/>
        <v>1.7185016888672742</v>
      </c>
    </row>
    <row r="40" spans="1:5">
      <c r="A40" s="7">
        <v>42774</v>
      </c>
      <c r="B40" s="2">
        <v>0.87</v>
      </c>
      <c r="C40" s="2">
        <v>52.599999999999994</v>
      </c>
      <c r="D40">
        <f t="shared" si="0"/>
        <v>-6.0480747381381476E-2</v>
      </c>
      <c r="E40">
        <f t="shared" si="1"/>
        <v>1.7209857441537391</v>
      </c>
    </row>
    <row r="41" spans="1:5">
      <c r="A41" s="7">
        <v>42775</v>
      </c>
      <c r="B41" s="2">
        <v>1</v>
      </c>
      <c r="C41" s="2">
        <v>42.699999999999996</v>
      </c>
      <c r="D41">
        <f t="shared" si="0"/>
        <v>0</v>
      </c>
      <c r="E41">
        <f t="shared" si="1"/>
        <v>1.6304278750250238</v>
      </c>
    </row>
    <row r="42" spans="1:5">
      <c r="A42" s="7">
        <v>42776</v>
      </c>
      <c r="B42" s="2">
        <v>0.91</v>
      </c>
      <c r="C42" s="2">
        <v>50</v>
      </c>
      <c r="D42">
        <f t="shared" si="0"/>
        <v>-4.0958607678906384E-2</v>
      </c>
      <c r="E42">
        <f t="shared" si="1"/>
        <v>1.6989700043360187</v>
      </c>
    </row>
    <row r="43" spans="1:5">
      <c r="A43" s="7">
        <v>42777</v>
      </c>
      <c r="B43" s="2">
        <v>0.91</v>
      </c>
      <c r="C43" s="2">
        <v>51.3</v>
      </c>
      <c r="D43">
        <f t="shared" si="0"/>
        <v>-4.0958607678906384E-2</v>
      </c>
      <c r="E43">
        <f t="shared" si="1"/>
        <v>1.7101173651118162</v>
      </c>
    </row>
    <row r="44" spans="1:5">
      <c r="A44" s="7">
        <v>42778</v>
      </c>
      <c r="B44" s="2">
        <v>0.83</v>
      </c>
      <c r="C44" s="2">
        <v>55.599999999999994</v>
      </c>
      <c r="D44">
        <f t="shared" si="0"/>
        <v>-8.092190762392612E-2</v>
      </c>
      <c r="E44">
        <f t="shared" si="1"/>
        <v>1.7450747915820575</v>
      </c>
    </row>
    <row r="45" spans="1:5">
      <c r="A45" s="7">
        <v>42779</v>
      </c>
      <c r="B45" s="2">
        <v>1.1100000000000001</v>
      </c>
      <c r="C45" s="2">
        <v>46.4</v>
      </c>
      <c r="D45">
        <f t="shared" si="0"/>
        <v>4.5322978786657475E-2</v>
      </c>
      <c r="E45">
        <f t="shared" si="1"/>
        <v>1.6665179805548809</v>
      </c>
    </row>
    <row r="46" spans="1:5">
      <c r="A46" s="7">
        <v>42780</v>
      </c>
      <c r="B46" s="2">
        <v>0.95</v>
      </c>
      <c r="C46" s="2">
        <v>47.699999999999996</v>
      </c>
      <c r="D46">
        <f t="shared" si="0"/>
        <v>-2.2276394711152253E-2</v>
      </c>
      <c r="E46">
        <f t="shared" si="1"/>
        <v>1.6785183790401139</v>
      </c>
    </row>
    <row r="47" spans="1:5">
      <c r="A47" s="7">
        <v>42781</v>
      </c>
      <c r="B47" s="2">
        <v>0.91</v>
      </c>
      <c r="C47" s="2">
        <v>52</v>
      </c>
      <c r="D47">
        <f t="shared" si="0"/>
        <v>-4.0958607678906384E-2</v>
      </c>
      <c r="E47">
        <f t="shared" si="1"/>
        <v>1.7160033436347992</v>
      </c>
    </row>
    <row r="48" spans="1:5">
      <c r="A48" s="7">
        <v>42782</v>
      </c>
      <c r="B48" s="2">
        <v>0.87</v>
      </c>
      <c r="C48" s="2">
        <v>47.3</v>
      </c>
      <c r="D48">
        <f t="shared" si="0"/>
        <v>-6.0480747381381476E-2</v>
      </c>
      <c r="E48">
        <f t="shared" si="1"/>
        <v>1.6748611407378116</v>
      </c>
    </row>
    <row r="49" spans="1:5">
      <c r="A49" s="7">
        <v>42783</v>
      </c>
      <c r="B49" s="2">
        <v>1</v>
      </c>
      <c r="C49" s="2">
        <v>40.4</v>
      </c>
      <c r="D49">
        <f t="shared" si="0"/>
        <v>0</v>
      </c>
      <c r="E49">
        <f t="shared" si="1"/>
        <v>1.6063813651106049</v>
      </c>
    </row>
    <row r="50" spans="1:5">
      <c r="A50" s="7">
        <v>42784</v>
      </c>
      <c r="B50" s="2">
        <v>0.95</v>
      </c>
      <c r="C50" s="2">
        <v>43.699999999999996</v>
      </c>
      <c r="D50">
        <f t="shared" si="0"/>
        <v>-2.2276394711152253E-2</v>
      </c>
      <c r="E50">
        <f t="shared" si="1"/>
        <v>1.6404814369704217</v>
      </c>
    </row>
    <row r="51" spans="1:5">
      <c r="A51" s="7">
        <v>42785</v>
      </c>
      <c r="B51" s="2">
        <v>0.95</v>
      </c>
      <c r="C51" s="2">
        <v>50</v>
      </c>
      <c r="D51">
        <f t="shared" si="0"/>
        <v>-2.2276394711152253E-2</v>
      </c>
      <c r="E51">
        <f t="shared" si="1"/>
        <v>1.6989700043360187</v>
      </c>
    </row>
    <row r="52" spans="1:5">
      <c r="A52" s="7">
        <v>42786</v>
      </c>
      <c r="B52" s="2">
        <v>0.95</v>
      </c>
      <c r="C52" s="2">
        <v>50.3</v>
      </c>
      <c r="D52">
        <f t="shared" si="0"/>
        <v>-2.2276394711152253E-2</v>
      </c>
      <c r="E52">
        <f t="shared" si="1"/>
        <v>1.7015679850559273</v>
      </c>
    </row>
    <row r="53" spans="1:5">
      <c r="A53" s="7">
        <v>42787</v>
      </c>
      <c r="B53" s="2">
        <v>1</v>
      </c>
      <c r="C53" s="2">
        <v>42.4</v>
      </c>
      <c r="D53">
        <f t="shared" si="0"/>
        <v>0</v>
      </c>
      <c r="E53">
        <f t="shared" si="1"/>
        <v>1.6273658565927327</v>
      </c>
    </row>
    <row r="54" spans="1:5">
      <c r="A54" s="7">
        <v>42788</v>
      </c>
      <c r="B54" s="2">
        <v>0.95</v>
      </c>
      <c r="C54" s="2">
        <v>47.699999999999996</v>
      </c>
      <c r="D54">
        <f t="shared" si="0"/>
        <v>-2.2276394711152253E-2</v>
      </c>
      <c r="E54">
        <f t="shared" si="1"/>
        <v>1.6785183790401139</v>
      </c>
    </row>
    <row r="55" spans="1:5">
      <c r="A55" s="7">
        <v>42789</v>
      </c>
      <c r="B55" s="2">
        <v>1</v>
      </c>
      <c r="C55" s="2">
        <v>45</v>
      </c>
      <c r="D55">
        <f t="shared" si="0"/>
        <v>0</v>
      </c>
      <c r="E55">
        <f t="shared" si="1"/>
        <v>1.6532125137753437</v>
      </c>
    </row>
    <row r="56" spans="1:5">
      <c r="A56" s="7">
        <v>42790</v>
      </c>
      <c r="B56" s="2">
        <v>0.87</v>
      </c>
      <c r="C56" s="2">
        <v>47.3</v>
      </c>
      <c r="D56">
        <f t="shared" si="0"/>
        <v>-6.0480747381381476E-2</v>
      </c>
      <c r="E56">
        <f t="shared" si="1"/>
        <v>1.6748611407378116</v>
      </c>
    </row>
    <row r="57" spans="1:5">
      <c r="A57" s="7">
        <v>42791</v>
      </c>
      <c r="B57" s="2">
        <v>1</v>
      </c>
      <c r="C57" s="2">
        <v>42.4</v>
      </c>
      <c r="D57">
        <f t="shared" si="0"/>
        <v>0</v>
      </c>
      <c r="E57">
        <f t="shared" si="1"/>
        <v>1.6273658565927327</v>
      </c>
    </row>
    <row r="58" spans="1:5">
      <c r="A58" s="7">
        <v>42792</v>
      </c>
      <c r="B58" s="2">
        <v>1.05</v>
      </c>
      <c r="C58" s="2">
        <v>48.699999999999996</v>
      </c>
      <c r="D58">
        <f t="shared" si="0"/>
        <v>2.1189299069938092E-2</v>
      </c>
      <c r="E58">
        <f t="shared" si="1"/>
        <v>1.6875289612146342</v>
      </c>
    </row>
    <row r="59" spans="1:5">
      <c r="A59" s="7">
        <v>42793</v>
      </c>
      <c r="B59" s="2">
        <v>1</v>
      </c>
      <c r="C59" s="2">
        <v>45</v>
      </c>
      <c r="D59">
        <f t="shared" si="0"/>
        <v>0</v>
      </c>
      <c r="E59">
        <f t="shared" si="1"/>
        <v>1.6532125137753437</v>
      </c>
    </row>
    <row r="60" spans="1:5">
      <c r="A60" s="7">
        <v>42794</v>
      </c>
      <c r="B60" s="2">
        <v>0.91</v>
      </c>
      <c r="C60" s="2">
        <v>49.599999999999994</v>
      </c>
      <c r="D60">
        <f t="shared" si="0"/>
        <v>-4.0958607678906384E-2</v>
      </c>
      <c r="E60">
        <f t="shared" si="1"/>
        <v>1.6954816764901974</v>
      </c>
    </row>
    <row r="61" spans="1:5">
      <c r="A61" s="7">
        <v>42795</v>
      </c>
      <c r="B61" s="2">
        <v>0.87</v>
      </c>
      <c r="C61" s="2">
        <v>57.9</v>
      </c>
      <c r="D61">
        <f t="shared" si="0"/>
        <v>-6.0480747381381476E-2</v>
      </c>
      <c r="E61">
        <f t="shared" si="1"/>
        <v>1.7626785637274363</v>
      </c>
    </row>
    <row r="62" spans="1:5">
      <c r="A62" s="7">
        <v>42796</v>
      </c>
      <c r="B62" s="2">
        <v>0.8</v>
      </c>
      <c r="C62" s="2">
        <v>57.199999999999996</v>
      </c>
      <c r="D62">
        <f t="shared" si="0"/>
        <v>-9.6910013008056392E-2</v>
      </c>
      <c r="E62">
        <f t="shared" si="1"/>
        <v>1.7573960287930241</v>
      </c>
    </row>
    <row r="63" spans="1:5">
      <c r="A63" s="7">
        <v>42797</v>
      </c>
      <c r="B63" s="2">
        <v>0.77</v>
      </c>
      <c r="C63" s="2">
        <v>60.199999999999996</v>
      </c>
      <c r="D63">
        <f t="shared" si="0"/>
        <v>-0.11350927482751812</v>
      </c>
      <c r="E63">
        <f t="shared" si="1"/>
        <v>1.7795964912578246</v>
      </c>
    </row>
    <row r="64" spans="1:5">
      <c r="A64" s="7">
        <v>42798</v>
      </c>
      <c r="B64" s="2">
        <v>0.77</v>
      </c>
      <c r="C64" s="2">
        <v>59.499999999999993</v>
      </c>
      <c r="D64">
        <f t="shared" si="0"/>
        <v>-0.11350927482751812</v>
      </c>
      <c r="E64">
        <f t="shared" si="1"/>
        <v>1.7745169657285496</v>
      </c>
    </row>
    <row r="65" spans="1:5">
      <c r="A65" s="7">
        <v>42799</v>
      </c>
      <c r="B65" s="2">
        <v>0.87</v>
      </c>
      <c r="C65" s="2">
        <v>55.9</v>
      </c>
      <c r="D65">
        <f t="shared" si="0"/>
        <v>-6.0480747381381476E-2</v>
      </c>
      <c r="E65">
        <f t="shared" si="1"/>
        <v>1.7474118078864234</v>
      </c>
    </row>
    <row r="66" spans="1:5">
      <c r="A66" s="7">
        <v>42800</v>
      </c>
      <c r="B66" s="2">
        <v>0.77</v>
      </c>
      <c r="C66" s="2">
        <v>61.199999999999996</v>
      </c>
      <c r="D66">
        <f t="shared" si="0"/>
        <v>-0.11350927482751812</v>
      </c>
      <c r="E66">
        <f t="shared" si="1"/>
        <v>1.7867514221455612</v>
      </c>
    </row>
    <row r="67" spans="1:5">
      <c r="A67" s="7">
        <v>42801</v>
      </c>
      <c r="B67" s="2">
        <v>0.77</v>
      </c>
      <c r="C67" s="2">
        <v>60.199999999999996</v>
      </c>
      <c r="D67">
        <f t="shared" ref="D67:D130" si="2">LOG(B67)</f>
        <v>-0.11350927482751812</v>
      </c>
      <c r="E67">
        <f t="shared" ref="E67:E130" si="3">LOG(C67)</f>
        <v>1.7795964912578246</v>
      </c>
    </row>
    <row r="68" spans="1:5">
      <c r="A68" s="7">
        <v>42802</v>
      </c>
      <c r="B68" s="2">
        <v>0.77</v>
      </c>
      <c r="C68" s="2">
        <v>58.499999999999993</v>
      </c>
      <c r="D68">
        <f t="shared" si="2"/>
        <v>-0.11350927482751812</v>
      </c>
      <c r="E68">
        <f t="shared" si="3"/>
        <v>1.7671558660821804</v>
      </c>
    </row>
    <row r="69" spans="1:5">
      <c r="A69" s="7">
        <v>42803</v>
      </c>
      <c r="B69" s="2">
        <v>0.8</v>
      </c>
      <c r="C69" s="2">
        <v>52.9</v>
      </c>
      <c r="D69">
        <f t="shared" si="2"/>
        <v>-9.6910013008056392E-2</v>
      </c>
      <c r="E69">
        <f t="shared" si="3"/>
        <v>1.7234556720351857</v>
      </c>
    </row>
    <row r="70" spans="1:5">
      <c r="A70" s="7">
        <v>42804</v>
      </c>
      <c r="B70" s="2">
        <v>0.83</v>
      </c>
      <c r="C70" s="2">
        <v>59.199999999999996</v>
      </c>
      <c r="D70">
        <f t="shared" si="2"/>
        <v>-8.092190762392612E-2</v>
      </c>
      <c r="E70">
        <f t="shared" si="3"/>
        <v>1.7723217067229198</v>
      </c>
    </row>
    <row r="71" spans="1:5">
      <c r="A71" s="7">
        <v>42805</v>
      </c>
      <c r="B71" s="2">
        <v>0.83</v>
      </c>
      <c r="C71" s="2">
        <v>58.199999999999996</v>
      </c>
      <c r="D71">
        <f t="shared" si="2"/>
        <v>-8.092190762392612E-2</v>
      </c>
      <c r="E71">
        <f t="shared" si="3"/>
        <v>1.7649229846498884</v>
      </c>
    </row>
    <row r="72" spans="1:5">
      <c r="A72" s="7">
        <v>42806</v>
      </c>
      <c r="B72" s="2">
        <v>0.74</v>
      </c>
      <c r="C72" s="2">
        <v>61.499999999999993</v>
      </c>
      <c r="D72">
        <f t="shared" si="2"/>
        <v>-0.13076828026902382</v>
      </c>
      <c r="E72">
        <f t="shared" si="3"/>
        <v>1.7888751157754166</v>
      </c>
    </row>
    <row r="73" spans="1:5">
      <c r="A73" s="7">
        <v>42807</v>
      </c>
      <c r="B73" s="2">
        <v>0.87</v>
      </c>
      <c r="C73" s="2">
        <v>55.9</v>
      </c>
      <c r="D73">
        <f t="shared" si="2"/>
        <v>-6.0480747381381476E-2</v>
      </c>
      <c r="E73">
        <f t="shared" si="3"/>
        <v>1.7474118078864234</v>
      </c>
    </row>
    <row r="74" spans="1:5">
      <c r="A74" s="7">
        <v>42808</v>
      </c>
      <c r="B74" s="2">
        <v>0.87</v>
      </c>
      <c r="C74" s="2">
        <v>58.9</v>
      </c>
      <c r="D74">
        <f t="shared" si="2"/>
        <v>-6.0480747381381476E-2</v>
      </c>
      <c r="E74">
        <f t="shared" si="3"/>
        <v>1.7701152947871017</v>
      </c>
    </row>
    <row r="75" spans="1:5">
      <c r="A75" s="7">
        <v>42809</v>
      </c>
      <c r="B75" s="2">
        <v>0.83</v>
      </c>
      <c r="C75" s="2">
        <v>56.199999999999996</v>
      </c>
      <c r="D75">
        <f t="shared" si="2"/>
        <v>-8.092190762392612E-2</v>
      </c>
      <c r="E75">
        <f t="shared" si="3"/>
        <v>1.7497363155690611</v>
      </c>
    </row>
    <row r="76" spans="1:5">
      <c r="A76" s="7">
        <v>42810</v>
      </c>
      <c r="B76" s="2">
        <v>0.83</v>
      </c>
      <c r="C76" s="2">
        <v>60.199999999999996</v>
      </c>
      <c r="D76">
        <f t="shared" si="2"/>
        <v>-8.092190762392612E-2</v>
      </c>
      <c r="E76">
        <f t="shared" si="3"/>
        <v>1.7795964912578246</v>
      </c>
    </row>
    <row r="77" spans="1:5">
      <c r="A77" s="7">
        <v>42811</v>
      </c>
      <c r="B77" s="2">
        <v>0.77</v>
      </c>
      <c r="C77" s="2">
        <v>56.499999999999993</v>
      </c>
      <c r="D77">
        <f t="shared" si="2"/>
        <v>-0.11350927482751812</v>
      </c>
      <c r="E77">
        <f t="shared" si="3"/>
        <v>1.7520484478194385</v>
      </c>
    </row>
    <row r="78" spans="1:5">
      <c r="A78" s="7">
        <v>42812</v>
      </c>
      <c r="B78" s="2">
        <v>0.83</v>
      </c>
      <c r="C78" s="2">
        <v>53.9</v>
      </c>
      <c r="D78">
        <f t="shared" si="2"/>
        <v>-8.092190762392612E-2</v>
      </c>
      <c r="E78">
        <f t="shared" si="3"/>
        <v>1.7315887651867388</v>
      </c>
    </row>
    <row r="79" spans="1:5">
      <c r="A79" s="7">
        <v>42813</v>
      </c>
      <c r="B79" s="2">
        <v>0.83</v>
      </c>
      <c r="C79" s="2">
        <v>56.9</v>
      </c>
      <c r="D79">
        <f t="shared" si="2"/>
        <v>-8.092190762392612E-2</v>
      </c>
      <c r="E79">
        <f t="shared" si="3"/>
        <v>1.7551122663950711</v>
      </c>
    </row>
    <row r="80" spans="1:5">
      <c r="A80" s="7">
        <v>42814</v>
      </c>
      <c r="B80" s="2">
        <v>0.77</v>
      </c>
      <c r="C80" s="2">
        <v>58.199999999999996</v>
      </c>
      <c r="D80">
        <f t="shared" si="2"/>
        <v>-0.11350927482751812</v>
      </c>
      <c r="E80">
        <f t="shared" si="3"/>
        <v>1.7649229846498884</v>
      </c>
    </row>
    <row r="81" spans="1:5">
      <c r="A81" s="7">
        <v>42815</v>
      </c>
      <c r="B81" s="2">
        <v>0.83</v>
      </c>
      <c r="C81" s="2">
        <v>57.199999999999996</v>
      </c>
      <c r="D81">
        <f t="shared" si="2"/>
        <v>-8.092190762392612E-2</v>
      </c>
      <c r="E81">
        <f t="shared" si="3"/>
        <v>1.7573960287930241</v>
      </c>
    </row>
    <row r="82" spans="1:5">
      <c r="A82" s="7">
        <v>42816</v>
      </c>
      <c r="B82" s="2">
        <v>0.74</v>
      </c>
      <c r="C82" s="2">
        <v>56.499999999999993</v>
      </c>
      <c r="D82">
        <f t="shared" si="2"/>
        <v>-0.13076828026902382</v>
      </c>
      <c r="E82">
        <f t="shared" si="3"/>
        <v>1.7520484478194385</v>
      </c>
    </row>
    <row r="83" spans="1:5">
      <c r="A83" s="7">
        <v>42817</v>
      </c>
      <c r="B83" s="2">
        <v>0.87</v>
      </c>
      <c r="C83" s="2">
        <v>55.9</v>
      </c>
      <c r="D83">
        <f t="shared" si="2"/>
        <v>-6.0480747381381476E-2</v>
      </c>
      <c r="E83">
        <f t="shared" si="3"/>
        <v>1.7474118078864234</v>
      </c>
    </row>
    <row r="84" spans="1:5">
      <c r="A84" s="7">
        <v>42818</v>
      </c>
      <c r="B84" s="2">
        <v>0.83</v>
      </c>
      <c r="C84" s="2">
        <v>56.9</v>
      </c>
      <c r="D84">
        <f t="shared" si="2"/>
        <v>-8.092190762392612E-2</v>
      </c>
      <c r="E84">
        <f t="shared" si="3"/>
        <v>1.7551122663950711</v>
      </c>
    </row>
    <row r="85" spans="1:5">
      <c r="A85" s="7">
        <v>42819</v>
      </c>
      <c r="B85" s="2">
        <v>0.8</v>
      </c>
      <c r="C85" s="2">
        <v>58.199999999999996</v>
      </c>
      <c r="D85">
        <f t="shared" si="2"/>
        <v>-9.6910013008056392E-2</v>
      </c>
      <c r="E85">
        <f t="shared" si="3"/>
        <v>1.7649229846498884</v>
      </c>
    </row>
    <row r="86" spans="1:5">
      <c r="A86" s="7">
        <v>42820</v>
      </c>
      <c r="B86" s="2">
        <v>0.77</v>
      </c>
      <c r="C86" s="2">
        <v>59.499999999999993</v>
      </c>
      <c r="D86">
        <f t="shared" si="2"/>
        <v>-0.11350927482751812</v>
      </c>
      <c r="E86">
        <f t="shared" si="3"/>
        <v>1.7745169657285496</v>
      </c>
    </row>
    <row r="87" spans="1:5">
      <c r="A87" s="7">
        <v>42821</v>
      </c>
      <c r="B87" s="2">
        <v>0.74</v>
      </c>
      <c r="C87" s="2">
        <v>60.499999999999993</v>
      </c>
      <c r="D87">
        <f t="shared" si="2"/>
        <v>-0.13076828026902382</v>
      </c>
      <c r="E87">
        <f t="shared" si="3"/>
        <v>1.7817553746524688</v>
      </c>
    </row>
    <row r="88" spans="1:5">
      <c r="A88" s="7">
        <v>42822</v>
      </c>
      <c r="B88" s="2">
        <v>0.83</v>
      </c>
      <c r="C88" s="2">
        <v>55.9</v>
      </c>
      <c r="D88">
        <f t="shared" si="2"/>
        <v>-8.092190762392612E-2</v>
      </c>
      <c r="E88">
        <f t="shared" si="3"/>
        <v>1.7474118078864234</v>
      </c>
    </row>
    <row r="89" spans="1:5">
      <c r="A89" s="7">
        <v>42823</v>
      </c>
      <c r="B89" s="2">
        <v>0.83</v>
      </c>
      <c r="C89" s="2">
        <v>57.199999999999996</v>
      </c>
      <c r="D89">
        <f t="shared" si="2"/>
        <v>-8.092190762392612E-2</v>
      </c>
      <c r="E89">
        <f t="shared" si="3"/>
        <v>1.7573960287930241</v>
      </c>
    </row>
    <row r="90" spans="1:5">
      <c r="A90" s="7">
        <v>42824</v>
      </c>
      <c r="B90" s="2">
        <v>0.8</v>
      </c>
      <c r="C90" s="2">
        <v>55.199999999999996</v>
      </c>
      <c r="D90">
        <f t="shared" si="2"/>
        <v>-9.6910013008056392E-2</v>
      </c>
      <c r="E90">
        <f t="shared" si="3"/>
        <v>1.7419390777291988</v>
      </c>
    </row>
    <row r="91" spans="1:5">
      <c r="A91" s="7">
        <v>42825</v>
      </c>
      <c r="B91" s="2">
        <v>0.77</v>
      </c>
      <c r="C91" s="2">
        <v>58.499999999999993</v>
      </c>
      <c r="D91">
        <f t="shared" si="2"/>
        <v>-0.11350927482751812</v>
      </c>
      <c r="E91">
        <f t="shared" si="3"/>
        <v>1.7671558660821804</v>
      </c>
    </row>
    <row r="92" spans="1:5">
      <c r="A92" s="7">
        <v>42826</v>
      </c>
      <c r="B92" s="2">
        <v>0.8</v>
      </c>
      <c r="C92" s="2">
        <v>57.499999999999993</v>
      </c>
      <c r="D92">
        <f t="shared" si="2"/>
        <v>-9.6910013008056392E-2</v>
      </c>
      <c r="E92">
        <f t="shared" si="3"/>
        <v>1.7596678446896303</v>
      </c>
    </row>
    <row r="93" spans="1:5">
      <c r="A93" s="7">
        <v>42827</v>
      </c>
      <c r="B93" s="2">
        <v>0.74</v>
      </c>
      <c r="C93" s="2">
        <v>65.8</v>
      </c>
      <c r="D93">
        <f t="shared" si="2"/>
        <v>-0.13076828026902382</v>
      </c>
      <c r="E93">
        <f t="shared" si="3"/>
        <v>1.8182258936139555</v>
      </c>
    </row>
    <row r="94" spans="1:5">
      <c r="A94" s="7">
        <v>42828</v>
      </c>
      <c r="B94" s="2">
        <v>0.74</v>
      </c>
      <c r="C94" s="2">
        <v>60.8</v>
      </c>
      <c r="D94">
        <f t="shared" si="2"/>
        <v>-0.13076828026902382</v>
      </c>
      <c r="E94">
        <f t="shared" si="3"/>
        <v>1.7839035792727349</v>
      </c>
    </row>
    <row r="95" spans="1:5">
      <c r="A95" s="7">
        <v>42829</v>
      </c>
      <c r="B95" s="2">
        <v>0.71</v>
      </c>
      <c r="C95" s="2">
        <v>62.099999999999994</v>
      </c>
      <c r="D95">
        <f t="shared" si="2"/>
        <v>-0.14874165128092473</v>
      </c>
      <c r="E95">
        <f t="shared" si="3"/>
        <v>1.7930916001765802</v>
      </c>
    </row>
    <row r="96" spans="1:5">
      <c r="A96" s="7">
        <v>42830</v>
      </c>
      <c r="B96" s="2">
        <v>0.71</v>
      </c>
      <c r="C96" s="2">
        <v>64.399999999999991</v>
      </c>
      <c r="D96">
        <f t="shared" si="2"/>
        <v>-0.14874165128092473</v>
      </c>
      <c r="E96">
        <f t="shared" si="3"/>
        <v>1.808885867359812</v>
      </c>
    </row>
    <row r="97" spans="1:5">
      <c r="A97" s="7">
        <v>42831</v>
      </c>
      <c r="B97" s="2">
        <v>0.8</v>
      </c>
      <c r="C97" s="2">
        <v>57.499999999999993</v>
      </c>
      <c r="D97">
        <f t="shared" si="2"/>
        <v>-9.6910013008056392E-2</v>
      </c>
      <c r="E97">
        <f t="shared" si="3"/>
        <v>1.7596678446896303</v>
      </c>
    </row>
    <row r="98" spans="1:5">
      <c r="A98" s="7">
        <v>42832</v>
      </c>
      <c r="B98" s="2">
        <v>0.74</v>
      </c>
      <c r="C98" s="2">
        <v>59.8</v>
      </c>
      <c r="D98">
        <f t="shared" si="2"/>
        <v>-0.13076828026902382</v>
      </c>
      <c r="E98">
        <f t="shared" si="3"/>
        <v>1.7767011839884108</v>
      </c>
    </row>
    <row r="99" spans="1:5">
      <c r="A99" s="7">
        <v>42833</v>
      </c>
      <c r="B99" s="2">
        <v>0.74</v>
      </c>
      <c r="C99" s="2">
        <v>63.8</v>
      </c>
      <c r="D99">
        <f t="shared" si="2"/>
        <v>-0.13076828026902382</v>
      </c>
      <c r="E99">
        <f t="shared" si="3"/>
        <v>1.8048206787211623</v>
      </c>
    </row>
    <row r="100" spans="1:5">
      <c r="A100" s="7">
        <v>42834</v>
      </c>
      <c r="B100" s="2">
        <v>0.69</v>
      </c>
      <c r="C100" s="2">
        <v>63.099999999999994</v>
      </c>
      <c r="D100">
        <f t="shared" si="2"/>
        <v>-0.16115090926274472</v>
      </c>
      <c r="E100">
        <f t="shared" si="3"/>
        <v>1.8000293592441343</v>
      </c>
    </row>
    <row r="101" spans="1:5">
      <c r="A101" s="7">
        <v>42835</v>
      </c>
      <c r="B101" s="2">
        <v>0.74</v>
      </c>
      <c r="C101" s="2">
        <v>58.499999999999993</v>
      </c>
      <c r="D101">
        <f t="shared" si="2"/>
        <v>-0.13076828026902382</v>
      </c>
      <c r="E101">
        <f t="shared" si="3"/>
        <v>1.7671558660821804</v>
      </c>
    </row>
    <row r="102" spans="1:5">
      <c r="A102" s="7">
        <v>42836</v>
      </c>
      <c r="B102" s="2">
        <v>0.74</v>
      </c>
      <c r="C102" s="2">
        <v>60.8</v>
      </c>
      <c r="D102">
        <f t="shared" si="2"/>
        <v>-0.13076828026902382</v>
      </c>
      <c r="E102">
        <f t="shared" si="3"/>
        <v>1.7839035792727349</v>
      </c>
    </row>
    <row r="103" spans="1:5">
      <c r="A103" s="7">
        <v>42837</v>
      </c>
      <c r="B103" s="2">
        <v>0.74</v>
      </c>
      <c r="C103" s="2">
        <v>66.099999999999994</v>
      </c>
      <c r="D103">
        <f t="shared" si="2"/>
        <v>-0.13076828026902382</v>
      </c>
      <c r="E103">
        <f t="shared" si="3"/>
        <v>1.8202014594856402</v>
      </c>
    </row>
    <row r="104" spans="1:5">
      <c r="A104" s="7">
        <v>42838</v>
      </c>
      <c r="B104" s="2">
        <v>0.69</v>
      </c>
      <c r="C104" s="2">
        <v>61.099999999999994</v>
      </c>
      <c r="D104">
        <f t="shared" si="2"/>
        <v>-0.16115090926274472</v>
      </c>
      <c r="E104">
        <f t="shared" si="3"/>
        <v>1.7860412102425542</v>
      </c>
    </row>
    <row r="105" spans="1:5">
      <c r="A105" s="7">
        <v>42839</v>
      </c>
      <c r="B105" s="2">
        <v>0.77</v>
      </c>
      <c r="C105" s="2">
        <v>61.499999999999993</v>
      </c>
      <c r="D105">
        <f t="shared" si="2"/>
        <v>-0.11350927482751812</v>
      </c>
      <c r="E105">
        <f t="shared" si="3"/>
        <v>1.7888751157754166</v>
      </c>
    </row>
    <row r="106" spans="1:5">
      <c r="A106" s="7">
        <v>42840</v>
      </c>
      <c r="B106" s="2">
        <v>0.74</v>
      </c>
      <c r="C106" s="2">
        <v>65.8</v>
      </c>
      <c r="D106">
        <f t="shared" si="2"/>
        <v>-0.13076828026902382</v>
      </c>
      <c r="E106">
        <f t="shared" si="3"/>
        <v>1.8182258936139555</v>
      </c>
    </row>
    <row r="107" spans="1:5">
      <c r="A107" s="7">
        <v>42841</v>
      </c>
      <c r="B107" s="2">
        <v>0.69</v>
      </c>
      <c r="C107" s="2">
        <v>65.099999999999994</v>
      </c>
      <c r="D107">
        <f t="shared" si="2"/>
        <v>-0.16115090926274472</v>
      </c>
      <c r="E107">
        <f t="shared" si="3"/>
        <v>1.8135809885681919</v>
      </c>
    </row>
    <row r="108" spans="1:5">
      <c r="A108" s="7">
        <v>42842</v>
      </c>
      <c r="B108" s="2">
        <v>0.71</v>
      </c>
      <c r="C108" s="2">
        <v>64.099999999999994</v>
      </c>
      <c r="D108">
        <f t="shared" si="2"/>
        <v>-0.14874165128092473</v>
      </c>
      <c r="E108">
        <f t="shared" si="3"/>
        <v>1.8068580295188175</v>
      </c>
    </row>
    <row r="109" spans="1:5">
      <c r="A109" s="7">
        <v>42843</v>
      </c>
      <c r="B109" s="2">
        <v>0.74</v>
      </c>
      <c r="C109" s="2">
        <v>62.499999999999993</v>
      </c>
      <c r="D109">
        <f t="shared" si="2"/>
        <v>-0.13076828026902382</v>
      </c>
      <c r="E109">
        <f t="shared" si="3"/>
        <v>1.7958800173440752</v>
      </c>
    </row>
    <row r="110" spans="1:5">
      <c r="A110" s="7">
        <v>42844</v>
      </c>
      <c r="B110" s="2">
        <v>0.77</v>
      </c>
      <c r="C110" s="2">
        <v>59.8</v>
      </c>
      <c r="D110">
        <f t="shared" si="2"/>
        <v>-0.11350927482751812</v>
      </c>
      <c r="E110">
        <f t="shared" si="3"/>
        <v>1.7767011839884108</v>
      </c>
    </row>
    <row r="111" spans="1:5">
      <c r="A111" s="7">
        <v>42845</v>
      </c>
      <c r="B111" s="2">
        <v>0.69</v>
      </c>
      <c r="C111" s="2">
        <v>68.099999999999994</v>
      </c>
      <c r="D111">
        <f t="shared" si="2"/>
        <v>-0.16115090926274472</v>
      </c>
      <c r="E111">
        <f t="shared" si="3"/>
        <v>1.8331471119127851</v>
      </c>
    </row>
    <row r="112" spans="1:5">
      <c r="A112" s="7">
        <v>42846</v>
      </c>
      <c r="B112" s="2">
        <v>0.74</v>
      </c>
      <c r="C112" s="2">
        <v>67.099999999999994</v>
      </c>
      <c r="D112">
        <f t="shared" si="2"/>
        <v>-0.13076828026902382</v>
      </c>
      <c r="E112">
        <f t="shared" si="3"/>
        <v>1.8267225201689921</v>
      </c>
    </row>
    <row r="113" spans="1:5">
      <c r="A113" s="7">
        <v>42847</v>
      </c>
      <c r="B113" s="2">
        <v>0.77</v>
      </c>
      <c r="C113" s="2">
        <v>57.499999999999993</v>
      </c>
      <c r="D113">
        <f t="shared" si="2"/>
        <v>-0.11350927482751812</v>
      </c>
      <c r="E113">
        <f t="shared" si="3"/>
        <v>1.7596678446896303</v>
      </c>
    </row>
    <row r="114" spans="1:5">
      <c r="A114" s="7">
        <v>42848</v>
      </c>
      <c r="B114" s="2">
        <v>0.77</v>
      </c>
      <c r="C114" s="2">
        <v>60.8</v>
      </c>
      <c r="D114">
        <f t="shared" si="2"/>
        <v>-0.11350927482751812</v>
      </c>
      <c r="E114">
        <f t="shared" si="3"/>
        <v>1.7839035792727349</v>
      </c>
    </row>
    <row r="115" spans="1:5">
      <c r="A115" s="7">
        <v>42849</v>
      </c>
      <c r="B115" s="2">
        <v>0.69</v>
      </c>
      <c r="C115" s="2">
        <v>65.099999999999994</v>
      </c>
      <c r="D115">
        <f t="shared" si="2"/>
        <v>-0.16115090926274472</v>
      </c>
      <c r="E115">
        <f t="shared" si="3"/>
        <v>1.8135809885681919</v>
      </c>
    </row>
    <row r="116" spans="1:5">
      <c r="A116" s="7">
        <v>42850</v>
      </c>
      <c r="B116" s="2">
        <v>0.71</v>
      </c>
      <c r="C116" s="2">
        <v>65.099999999999994</v>
      </c>
      <c r="D116">
        <f t="shared" si="2"/>
        <v>-0.14874165128092473</v>
      </c>
      <c r="E116">
        <f t="shared" si="3"/>
        <v>1.8135809885681919</v>
      </c>
    </row>
    <row r="117" spans="1:5">
      <c r="A117" s="7">
        <v>42851</v>
      </c>
      <c r="B117" s="2">
        <v>0.8</v>
      </c>
      <c r="C117" s="2">
        <v>62.499999999999993</v>
      </c>
      <c r="D117">
        <f t="shared" si="2"/>
        <v>-9.6910013008056392E-2</v>
      </c>
      <c r="E117">
        <f t="shared" si="3"/>
        <v>1.7958800173440752</v>
      </c>
    </row>
    <row r="118" spans="1:5">
      <c r="A118" s="7">
        <v>42852</v>
      </c>
      <c r="B118" s="2">
        <v>0.77</v>
      </c>
      <c r="C118" s="2">
        <v>63.499999999999993</v>
      </c>
      <c r="D118">
        <f t="shared" si="2"/>
        <v>-0.11350927482751812</v>
      </c>
      <c r="E118">
        <f t="shared" si="3"/>
        <v>1.8027737252919755</v>
      </c>
    </row>
    <row r="119" spans="1:5">
      <c r="A119" s="7">
        <v>42853</v>
      </c>
      <c r="B119" s="2">
        <v>0.74</v>
      </c>
      <c r="C119" s="2">
        <v>58.8</v>
      </c>
      <c r="D119">
        <f t="shared" si="2"/>
        <v>-0.13076828026902382</v>
      </c>
      <c r="E119">
        <f t="shared" si="3"/>
        <v>1.7693773260761385</v>
      </c>
    </row>
    <row r="120" spans="1:5">
      <c r="A120" s="7">
        <v>42854</v>
      </c>
      <c r="B120" s="2">
        <v>0.71</v>
      </c>
      <c r="C120" s="2">
        <v>65.099999999999994</v>
      </c>
      <c r="D120">
        <f t="shared" si="2"/>
        <v>-0.14874165128092473</v>
      </c>
      <c r="E120">
        <f t="shared" si="3"/>
        <v>1.8135809885681919</v>
      </c>
    </row>
    <row r="121" spans="1:5">
      <c r="A121" s="7">
        <v>42855</v>
      </c>
      <c r="B121" s="2">
        <v>0.74</v>
      </c>
      <c r="C121" s="2">
        <v>67.099999999999994</v>
      </c>
      <c r="D121">
        <f t="shared" si="2"/>
        <v>-0.13076828026902382</v>
      </c>
      <c r="E121">
        <f t="shared" si="3"/>
        <v>1.8267225201689921</v>
      </c>
    </row>
    <row r="122" spans="1:5">
      <c r="A122" s="7">
        <v>42856</v>
      </c>
      <c r="B122" s="2">
        <v>0.65</v>
      </c>
      <c r="C122" s="2">
        <v>66.699999999999989</v>
      </c>
      <c r="D122">
        <f t="shared" si="2"/>
        <v>-0.18708664335714442</v>
      </c>
      <c r="E122">
        <f t="shared" si="3"/>
        <v>1.8241258339165489</v>
      </c>
    </row>
    <row r="123" spans="1:5">
      <c r="A123" s="7">
        <v>42857</v>
      </c>
      <c r="B123" s="2">
        <v>0.69</v>
      </c>
      <c r="C123" s="2">
        <v>65.699999999999989</v>
      </c>
      <c r="D123">
        <f t="shared" si="2"/>
        <v>-0.16115090926274472</v>
      </c>
      <c r="E123">
        <f t="shared" si="3"/>
        <v>1.8175653695597807</v>
      </c>
    </row>
    <row r="124" spans="1:5">
      <c r="A124" s="7">
        <v>42858</v>
      </c>
      <c r="B124" s="2">
        <v>0.63</v>
      </c>
      <c r="C124" s="2">
        <v>71</v>
      </c>
      <c r="D124">
        <f t="shared" si="2"/>
        <v>-0.20065945054641829</v>
      </c>
      <c r="E124">
        <f t="shared" si="3"/>
        <v>1.8512583487190752</v>
      </c>
    </row>
    <row r="125" spans="1:5">
      <c r="A125" s="7">
        <v>42859</v>
      </c>
      <c r="B125" s="2">
        <v>0.63</v>
      </c>
      <c r="C125" s="2">
        <v>71.3</v>
      </c>
      <c r="D125">
        <f t="shared" si="2"/>
        <v>-0.20065945054641829</v>
      </c>
      <c r="E125">
        <f t="shared" si="3"/>
        <v>1.8530895298518655</v>
      </c>
    </row>
    <row r="126" spans="1:5">
      <c r="A126" s="7">
        <v>42860</v>
      </c>
      <c r="B126" s="2">
        <v>0.71</v>
      </c>
      <c r="C126" s="2">
        <v>69.399999999999991</v>
      </c>
      <c r="D126">
        <f t="shared" si="2"/>
        <v>-0.14874165128092473</v>
      </c>
      <c r="E126">
        <f t="shared" si="3"/>
        <v>1.8413594704548548</v>
      </c>
    </row>
    <row r="127" spans="1:5">
      <c r="A127" s="7">
        <v>42861</v>
      </c>
      <c r="B127" s="2">
        <v>0.67</v>
      </c>
      <c r="C127" s="2">
        <v>66.699999999999989</v>
      </c>
      <c r="D127">
        <f t="shared" si="2"/>
        <v>-0.17392519729917355</v>
      </c>
      <c r="E127">
        <f t="shared" si="3"/>
        <v>1.8241258339165489</v>
      </c>
    </row>
    <row r="128" spans="1:5">
      <c r="A128" s="7">
        <v>42862</v>
      </c>
      <c r="B128" s="2">
        <v>0.65</v>
      </c>
      <c r="C128" s="2">
        <v>69.699999999999989</v>
      </c>
      <c r="D128">
        <f t="shared" si="2"/>
        <v>-0.18708664335714442</v>
      </c>
      <c r="E128">
        <f t="shared" si="3"/>
        <v>1.8432327780980093</v>
      </c>
    </row>
    <row r="129" spans="1:5">
      <c r="A129" s="7">
        <v>42863</v>
      </c>
      <c r="B129" s="2">
        <v>0.67</v>
      </c>
      <c r="C129" s="2">
        <v>75</v>
      </c>
      <c r="D129">
        <f t="shared" si="2"/>
        <v>-0.17392519729917355</v>
      </c>
      <c r="E129">
        <f t="shared" si="3"/>
        <v>1.8750612633917001</v>
      </c>
    </row>
    <row r="130" spans="1:5">
      <c r="A130" s="7">
        <v>42864</v>
      </c>
      <c r="B130" s="2">
        <v>0.63</v>
      </c>
      <c r="C130" s="2">
        <v>71.3</v>
      </c>
      <c r="D130">
        <f t="shared" si="2"/>
        <v>-0.20065945054641829</v>
      </c>
      <c r="E130">
        <f t="shared" si="3"/>
        <v>1.8530895298518655</v>
      </c>
    </row>
    <row r="131" spans="1:5">
      <c r="A131" s="7">
        <v>42865</v>
      </c>
      <c r="B131" s="2">
        <v>0.69</v>
      </c>
      <c r="C131" s="2">
        <v>69.399999999999991</v>
      </c>
      <c r="D131">
        <f t="shared" ref="D131:D194" si="4">LOG(B131)</f>
        <v>-0.16115090926274472</v>
      </c>
      <c r="E131">
        <f t="shared" ref="E131:E194" si="5">LOG(C131)</f>
        <v>1.8413594704548548</v>
      </c>
    </row>
    <row r="132" spans="1:5">
      <c r="A132" s="7">
        <v>42866</v>
      </c>
      <c r="B132" s="2">
        <v>0.67</v>
      </c>
      <c r="C132" s="2">
        <v>72.699999999999989</v>
      </c>
      <c r="D132">
        <f t="shared" si="4"/>
        <v>-0.17392519729917355</v>
      </c>
      <c r="E132">
        <f t="shared" si="5"/>
        <v>1.8615344108590377</v>
      </c>
    </row>
    <row r="133" spans="1:5">
      <c r="A133" s="7">
        <v>42867</v>
      </c>
      <c r="B133" s="2">
        <v>0.67</v>
      </c>
      <c r="C133" s="2">
        <v>66.699999999999989</v>
      </c>
      <c r="D133">
        <f t="shared" si="4"/>
        <v>-0.17392519729917355</v>
      </c>
      <c r="E133">
        <f t="shared" si="5"/>
        <v>1.8241258339165489</v>
      </c>
    </row>
    <row r="134" spans="1:5">
      <c r="A134" s="7">
        <v>42868</v>
      </c>
      <c r="B134" s="2">
        <v>0.65</v>
      </c>
      <c r="C134" s="2">
        <v>70</v>
      </c>
      <c r="D134">
        <f t="shared" si="4"/>
        <v>-0.18708664335714442</v>
      </c>
      <c r="E134">
        <f t="shared" si="5"/>
        <v>1.8450980400142569</v>
      </c>
    </row>
    <row r="135" spans="1:5">
      <c r="A135" s="7">
        <v>42869</v>
      </c>
      <c r="B135" s="2">
        <v>0.63</v>
      </c>
      <c r="C135" s="2">
        <v>77.3</v>
      </c>
      <c r="D135">
        <f t="shared" si="4"/>
        <v>-0.20065945054641829</v>
      </c>
      <c r="E135">
        <f t="shared" si="5"/>
        <v>1.888179493918325</v>
      </c>
    </row>
    <row r="136" spans="1:5">
      <c r="A136" s="7">
        <v>42870</v>
      </c>
      <c r="B136" s="2">
        <v>0.69</v>
      </c>
      <c r="C136" s="2">
        <v>63.399999999999991</v>
      </c>
      <c r="D136">
        <f t="shared" si="4"/>
        <v>-0.16115090926274472</v>
      </c>
      <c r="E136">
        <f t="shared" si="5"/>
        <v>1.8020892578817327</v>
      </c>
    </row>
    <row r="137" spans="1:5">
      <c r="A137" s="7">
        <v>42871</v>
      </c>
      <c r="B137" s="2">
        <v>0.67</v>
      </c>
      <c r="C137" s="2">
        <v>65.699999999999989</v>
      </c>
      <c r="D137">
        <f t="shared" si="4"/>
        <v>-0.17392519729917355</v>
      </c>
      <c r="E137">
        <f t="shared" si="5"/>
        <v>1.8175653695597807</v>
      </c>
    </row>
    <row r="138" spans="1:5">
      <c r="A138" s="7">
        <v>42872</v>
      </c>
      <c r="B138" s="2">
        <v>0.67</v>
      </c>
      <c r="C138" s="2">
        <v>70.699999999999989</v>
      </c>
      <c r="D138">
        <f t="shared" si="4"/>
        <v>-0.17392519729917355</v>
      </c>
      <c r="E138">
        <f t="shared" si="5"/>
        <v>1.8494194137968993</v>
      </c>
    </row>
    <row r="139" spans="1:5">
      <c r="A139" s="7">
        <v>42873</v>
      </c>
      <c r="B139" s="2">
        <v>0.67</v>
      </c>
      <c r="C139" s="2">
        <v>72</v>
      </c>
      <c r="D139">
        <f t="shared" si="4"/>
        <v>-0.17392519729917355</v>
      </c>
      <c r="E139">
        <f t="shared" si="5"/>
        <v>1.8573324964312685</v>
      </c>
    </row>
    <row r="140" spans="1:5">
      <c r="A140" s="7">
        <v>42874</v>
      </c>
      <c r="B140" s="2">
        <v>0.61</v>
      </c>
      <c r="C140" s="2">
        <v>75.3</v>
      </c>
      <c r="D140">
        <f t="shared" si="4"/>
        <v>-0.21467016498923297</v>
      </c>
      <c r="E140">
        <f t="shared" si="5"/>
        <v>1.8767949762007006</v>
      </c>
    </row>
    <row r="141" spans="1:5">
      <c r="A141" s="7">
        <v>42875</v>
      </c>
      <c r="B141" s="2">
        <v>0.67</v>
      </c>
      <c r="C141" s="2">
        <v>64.399999999999991</v>
      </c>
      <c r="D141">
        <f t="shared" si="4"/>
        <v>-0.17392519729917355</v>
      </c>
      <c r="E141">
        <f t="shared" si="5"/>
        <v>1.808885867359812</v>
      </c>
    </row>
    <row r="142" spans="1:5">
      <c r="A142" s="7">
        <v>42876</v>
      </c>
      <c r="B142" s="2">
        <v>0.69</v>
      </c>
      <c r="C142" s="2">
        <v>71.699999999999989</v>
      </c>
      <c r="D142">
        <f t="shared" si="4"/>
        <v>-0.16115090926274472</v>
      </c>
      <c r="E142">
        <f t="shared" si="5"/>
        <v>1.8555191556678001</v>
      </c>
    </row>
    <row r="143" spans="1:5">
      <c r="A143" s="7">
        <v>42877</v>
      </c>
      <c r="B143" s="2">
        <v>0.67</v>
      </c>
      <c r="C143" s="2">
        <v>71</v>
      </c>
      <c r="D143">
        <f t="shared" si="4"/>
        <v>-0.17392519729917355</v>
      </c>
      <c r="E143">
        <f t="shared" si="5"/>
        <v>1.8512583487190752</v>
      </c>
    </row>
    <row r="144" spans="1:5">
      <c r="A144" s="7">
        <v>42878</v>
      </c>
      <c r="B144" s="2">
        <v>0.63</v>
      </c>
      <c r="C144" s="2">
        <v>76.3</v>
      </c>
      <c r="D144">
        <f t="shared" si="4"/>
        <v>-0.20065945054641829</v>
      </c>
      <c r="E144">
        <f t="shared" si="5"/>
        <v>1.8825245379548805</v>
      </c>
    </row>
    <row r="145" spans="1:5">
      <c r="A145" s="7">
        <v>42879</v>
      </c>
      <c r="B145" s="2">
        <v>0.69</v>
      </c>
      <c r="C145" s="2">
        <v>69.399999999999991</v>
      </c>
      <c r="D145">
        <f t="shared" si="4"/>
        <v>-0.16115090926274472</v>
      </c>
      <c r="E145">
        <f t="shared" si="5"/>
        <v>1.8413594704548548</v>
      </c>
    </row>
    <row r="146" spans="1:5">
      <c r="A146" s="7">
        <v>42880</v>
      </c>
      <c r="B146" s="2">
        <v>0.69</v>
      </c>
      <c r="C146" s="2">
        <v>71.699999999999989</v>
      </c>
      <c r="D146">
        <f t="shared" si="4"/>
        <v>-0.16115090926274472</v>
      </c>
      <c r="E146">
        <f t="shared" si="5"/>
        <v>1.8555191556678001</v>
      </c>
    </row>
    <row r="147" spans="1:5">
      <c r="A147" s="7">
        <v>42881</v>
      </c>
      <c r="B147" s="2">
        <v>0.67</v>
      </c>
      <c r="C147" s="2">
        <v>72</v>
      </c>
      <c r="D147">
        <f t="shared" si="4"/>
        <v>-0.17392519729917355</v>
      </c>
      <c r="E147">
        <f t="shared" si="5"/>
        <v>1.8573324964312685</v>
      </c>
    </row>
    <row r="148" spans="1:5">
      <c r="A148" s="7">
        <v>42882</v>
      </c>
      <c r="B148" s="2">
        <v>0.63</v>
      </c>
      <c r="C148" s="2">
        <v>77.3</v>
      </c>
      <c r="D148">
        <f t="shared" si="4"/>
        <v>-0.20065945054641829</v>
      </c>
      <c r="E148">
        <f t="shared" si="5"/>
        <v>1.888179493918325</v>
      </c>
    </row>
    <row r="149" spans="1:5">
      <c r="A149" s="7">
        <v>42883</v>
      </c>
      <c r="B149" s="2">
        <v>0.65</v>
      </c>
      <c r="C149" s="2">
        <v>71.699999999999989</v>
      </c>
      <c r="D149">
        <f t="shared" si="4"/>
        <v>-0.18708664335714442</v>
      </c>
      <c r="E149">
        <f t="shared" si="5"/>
        <v>1.8555191556678001</v>
      </c>
    </row>
    <row r="150" spans="1:5">
      <c r="A150" s="7">
        <v>42884</v>
      </c>
      <c r="B150" s="2">
        <v>0.65</v>
      </c>
      <c r="C150" s="2">
        <v>66.699999999999989</v>
      </c>
      <c r="D150">
        <f t="shared" si="4"/>
        <v>-0.18708664335714442</v>
      </c>
      <c r="E150">
        <f t="shared" si="5"/>
        <v>1.8241258339165489</v>
      </c>
    </row>
    <row r="151" spans="1:5">
      <c r="A151" s="7">
        <v>42885</v>
      </c>
      <c r="B151" s="2">
        <v>0.67</v>
      </c>
      <c r="C151" s="2">
        <v>75</v>
      </c>
      <c r="D151">
        <f t="shared" si="4"/>
        <v>-0.17392519729917355</v>
      </c>
      <c r="E151">
        <f t="shared" si="5"/>
        <v>1.8750612633917001</v>
      </c>
    </row>
    <row r="152" spans="1:5">
      <c r="A152" s="7">
        <v>42886</v>
      </c>
      <c r="B152" s="2">
        <v>0.65</v>
      </c>
      <c r="C152" s="2">
        <v>77.3</v>
      </c>
      <c r="D152">
        <f t="shared" si="4"/>
        <v>-0.18708664335714442</v>
      </c>
      <c r="E152">
        <f t="shared" si="5"/>
        <v>1.888179493918325</v>
      </c>
    </row>
    <row r="153" spans="1:5">
      <c r="A153" s="7">
        <v>42887</v>
      </c>
      <c r="B153" s="2">
        <v>0.65</v>
      </c>
      <c r="C153" s="2">
        <v>71.3</v>
      </c>
      <c r="D153">
        <f t="shared" si="4"/>
        <v>-0.18708664335714442</v>
      </c>
      <c r="E153">
        <f t="shared" si="5"/>
        <v>1.8530895298518655</v>
      </c>
    </row>
    <row r="154" spans="1:5">
      <c r="A154" s="7">
        <v>42888</v>
      </c>
      <c r="B154" s="2">
        <v>0.59</v>
      </c>
      <c r="C154" s="2">
        <v>79.899999999999991</v>
      </c>
      <c r="D154">
        <f t="shared" si="4"/>
        <v>-0.22914798835785583</v>
      </c>
      <c r="E154">
        <f t="shared" si="5"/>
        <v>1.9025467793139914</v>
      </c>
    </row>
    <row r="155" spans="1:5">
      <c r="A155" s="7">
        <v>42889</v>
      </c>
      <c r="B155" s="2">
        <v>0.56000000000000005</v>
      </c>
      <c r="C155" s="2">
        <v>81.5</v>
      </c>
      <c r="D155">
        <f t="shared" si="4"/>
        <v>-0.25181197299379954</v>
      </c>
      <c r="E155">
        <f t="shared" si="5"/>
        <v>1.9111576087399766</v>
      </c>
    </row>
    <row r="156" spans="1:5">
      <c r="A156" s="7">
        <v>42890</v>
      </c>
      <c r="B156" s="2">
        <v>0.51</v>
      </c>
      <c r="C156" s="2">
        <v>90.399999999999991</v>
      </c>
      <c r="D156">
        <f t="shared" si="4"/>
        <v>-0.29242982390206362</v>
      </c>
      <c r="E156">
        <f t="shared" si="5"/>
        <v>1.9561684304753633</v>
      </c>
    </row>
    <row r="157" spans="1:5">
      <c r="A157" s="7">
        <v>42891</v>
      </c>
      <c r="B157" s="2">
        <v>0.59</v>
      </c>
      <c r="C157" s="2">
        <v>78.599999999999994</v>
      </c>
      <c r="D157">
        <f t="shared" si="4"/>
        <v>-0.22914798835785583</v>
      </c>
      <c r="E157">
        <f t="shared" si="5"/>
        <v>1.8954225460394079</v>
      </c>
    </row>
    <row r="158" spans="1:5">
      <c r="A158" s="7">
        <v>42892</v>
      </c>
      <c r="B158" s="2">
        <v>0.56000000000000005</v>
      </c>
      <c r="C158" s="2">
        <v>84.199999999999989</v>
      </c>
      <c r="D158">
        <f t="shared" si="4"/>
        <v>-0.25181197299379954</v>
      </c>
      <c r="E158">
        <f t="shared" si="5"/>
        <v>1.9253120914996495</v>
      </c>
    </row>
    <row r="159" spans="1:5">
      <c r="A159" s="7">
        <v>42893</v>
      </c>
      <c r="B159" s="2">
        <v>0.56000000000000005</v>
      </c>
      <c r="C159" s="2">
        <v>86.8</v>
      </c>
      <c r="D159">
        <f t="shared" si="4"/>
        <v>-0.25181197299379954</v>
      </c>
      <c r="E159">
        <f t="shared" si="5"/>
        <v>1.9385197251764918</v>
      </c>
    </row>
    <row r="160" spans="1:5">
      <c r="A160" s="7">
        <v>42894</v>
      </c>
      <c r="B160" s="2">
        <v>0.5</v>
      </c>
      <c r="C160" s="2">
        <v>90.699999999999989</v>
      </c>
      <c r="D160">
        <f t="shared" si="4"/>
        <v>-0.3010299956639812</v>
      </c>
      <c r="E160">
        <f t="shared" si="5"/>
        <v>1.9576072870600951</v>
      </c>
    </row>
    <row r="161" spans="1:5">
      <c r="A161" s="7">
        <v>42895</v>
      </c>
      <c r="B161" s="2">
        <v>0.61</v>
      </c>
      <c r="C161" s="2">
        <v>77.599999999999994</v>
      </c>
      <c r="D161">
        <f t="shared" si="4"/>
        <v>-0.21467016498923297</v>
      </c>
      <c r="E161">
        <f t="shared" si="5"/>
        <v>1.8898617212581883</v>
      </c>
    </row>
    <row r="162" spans="1:5">
      <c r="A162" s="7">
        <v>42896</v>
      </c>
      <c r="B162" s="2">
        <v>0.54</v>
      </c>
      <c r="C162" s="2">
        <v>79.5</v>
      </c>
      <c r="D162">
        <f t="shared" si="4"/>
        <v>-0.26760624017703144</v>
      </c>
      <c r="E162">
        <f t="shared" si="5"/>
        <v>1.9003671286564703</v>
      </c>
    </row>
    <row r="163" spans="1:5">
      <c r="A163" s="7">
        <v>42897</v>
      </c>
      <c r="B163" s="2">
        <v>0.53</v>
      </c>
      <c r="C163" s="2">
        <v>84.8</v>
      </c>
      <c r="D163">
        <f t="shared" si="4"/>
        <v>-0.27572413039921095</v>
      </c>
      <c r="E163">
        <f t="shared" si="5"/>
        <v>1.9283958522567137</v>
      </c>
    </row>
    <row r="164" spans="1:5">
      <c r="A164" s="7">
        <v>42898</v>
      </c>
      <c r="B164" s="2">
        <v>0.5</v>
      </c>
      <c r="C164" s="2">
        <v>93</v>
      </c>
      <c r="D164">
        <f t="shared" si="4"/>
        <v>-0.3010299956639812</v>
      </c>
      <c r="E164">
        <f t="shared" si="5"/>
        <v>1.968482948553935</v>
      </c>
    </row>
    <row r="165" spans="1:5">
      <c r="A165" s="7">
        <v>42899</v>
      </c>
      <c r="B165" s="2">
        <v>0.59</v>
      </c>
      <c r="C165" s="2">
        <v>75.599999999999994</v>
      </c>
      <c r="D165">
        <f t="shared" si="4"/>
        <v>-0.22914798835785583</v>
      </c>
      <c r="E165">
        <f t="shared" si="5"/>
        <v>1.8785217955012066</v>
      </c>
    </row>
    <row r="166" spans="1:5">
      <c r="A166" s="7">
        <v>42900</v>
      </c>
      <c r="B166" s="2">
        <v>0.56999999999999995</v>
      </c>
      <c r="C166" s="2">
        <v>80.5</v>
      </c>
      <c r="D166">
        <f t="shared" si="4"/>
        <v>-0.24412514432750865</v>
      </c>
      <c r="E166">
        <f t="shared" si="5"/>
        <v>1.9057958803678685</v>
      </c>
    </row>
    <row r="167" spans="1:5">
      <c r="A167" s="7">
        <v>42901</v>
      </c>
      <c r="B167" s="2">
        <v>0.56000000000000005</v>
      </c>
      <c r="C167" s="2">
        <v>84.8</v>
      </c>
      <c r="D167">
        <f t="shared" si="4"/>
        <v>-0.25181197299379954</v>
      </c>
      <c r="E167">
        <f t="shared" si="5"/>
        <v>1.9283958522567137</v>
      </c>
    </row>
    <row r="168" spans="1:5">
      <c r="A168" s="7">
        <v>42902</v>
      </c>
      <c r="B168" s="2">
        <v>0.47</v>
      </c>
      <c r="C168" s="2">
        <v>99.3</v>
      </c>
      <c r="D168">
        <f t="shared" si="4"/>
        <v>-0.32790214206428259</v>
      </c>
      <c r="E168">
        <f t="shared" si="5"/>
        <v>1.9969492484953812</v>
      </c>
    </row>
    <row r="169" spans="1:5">
      <c r="A169" s="7">
        <v>42903</v>
      </c>
      <c r="B169" s="2">
        <v>0.65</v>
      </c>
      <c r="C169" s="2">
        <v>76.3</v>
      </c>
      <c r="D169">
        <f t="shared" si="4"/>
        <v>-0.18708664335714442</v>
      </c>
      <c r="E169">
        <f t="shared" si="5"/>
        <v>1.8825245379548805</v>
      </c>
    </row>
    <row r="170" spans="1:5">
      <c r="A170" s="7">
        <v>42904</v>
      </c>
      <c r="B170" s="2">
        <v>0.59</v>
      </c>
      <c r="C170" s="2">
        <v>72.599999999999994</v>
      </c>
      <c r="D170">
        <f t="shared" si="4"/>
        <v>-0.22914798835785583</v>
      </c>
      <c r="E170">
        <f t="shared" si="5"/>
        <v>1.8609366207000937</v>
      </c>
    </row>
    <row r="171" spans="1:5">
      <c r="A171" s="7">
        <v>42905</v>
      </c>
      <c r="B171" s="2">
        <v>0.56000000000000005</v>
      </c>
      <c r="C171" s="2">
        <v>86.5</v>
      </c>
      <c r="D171">
        <f t="shared" si="4"/>
        <v>-0.25181197299379954</v>
      </c>
      <c r="E171">
        <f t="shared" si="5"/>
        <v>1.9370161074648142</v>
      </c>
    </row>
    <row r="172" spans="1:5">
      <c r="A172" s="7">
        <v>42906</v>
      </c>
      <c r="B172" s="2">
        <v>0.54</v>
      </c>
      <c r="C172" s="2">
        <v>85.1</v>
      </c>
      <c r="D172">
        <f t="shared" si="4"/>
        <v>-0.26760624017703144</v>
      </c>
      <c r="E172">
        <f t="shared" si="5"/>
        <v>1.9299295600845878</v>
      </c>
    </row>
    <row r="173" spans="1:5">
      <c r="A173" s="7">
        <v>42907</v>
      </c>
      <c r="B173" s="2">
        <v>0.47</v>
      </c>
      <c r="C173" s="2">
        <v>94.3</v>
      </c>
      <c r="D173">
        <f t="shared" si="4"/>
        <v>-0.32790214206428259</v>
      </c>
      <c r="E173">
        <f t="shared" si="5"/>
        <v>1.9745116927373283</v>
      </c>
    </row>
    <row r="174" spans="1:5">
      <c r="A174" s="7">
        <v>42908</v>
      </c>
      <c r="B174" s="2">
        <v>0.65</v>
      </c>
      <c r="C174" s="2">
        <v>72.3</v>
      </c>
      <c r="D174">
        <f t="shared" si="4"/>
        <v>-0.18708664335714442</v>
      </c>
      <c r="E174">
        <f t="shared" si="5"/>
        <v>1.8591382972945307</v>
      </c>
    </row>
    <row r="175" spans="1:5">
      <c r="A175" s="7">
        <v>42909</v>
      </c>
      <c r="B175" s="2">
        <v>0.61</v>
      </c>
      <c r="C175" s="2">
        <v>79.899999999999991</v>
      </c>
      <c r="D175">
        <f t="shared" si="4"/>
        <v>-0.21467016498923297</v>
      </c>
      <c r="E175">
        <f t="shared" si="5"/>
        <v>1.9025467793139914</v>
      </c>
    </row>
    <row r="176" spans="1:5">
      <c r="A176" s="7">
        <v>42910</v>
      </c>
      <c r="B176" s="2">
        <v>0.56999999999999995</v>
      </c>
      <c r="C176" s="2">
        <v>80.5</v>
      </c>
      <c r="D176">
        <f t="shared" si="4"/>
        <v>-0.24412514432750865</v>
      </c>
      <c r="E176">
        <f t="shared" si="5"/>
        <v>1.9057958803678685</v>
      </c>
    </row>
    <row r="177" spans="1:5">
      <c r="A177" s="7">
        <v>42911</v>
      </c>
      <c r="B177" s="2">
        <v>0.51</v>
      </c>
      <c r="C177" s="2">
        <v>85.1</v>
      </c>
      <c r="D177">
        <f t="shared" si="4"/>
        <v>-0.29242982390206362</v>
      </c>
      <c r="E177">
        <f t="shared" si="5"/>
        <v>1.9299295600845878</v>
      </c>
    </row>
    <row r="178" spans="1:5">
      <c r="A178" s="7">
        <v>42912</v>
      </c>
      <c r="B178" s="2">
        <v>0.47</v>
      </c>
      <c r="C178" s="2">
        <v>102.6</v>
      </c>
      <c r="D178">
        <f t="shared" si="4"/>
        <v>-0.32790214206428259</v>
      </c>
      <c r="E178">
        <f t="shared" si="5"/>
        <v>2.0111473607757975</v>
      </c>
    </row>
    <row r="179" spans="1:5">
      <c r="A179" s="7">
        <v>42913</v>
      </c>
      <c r="B179" s="2">
        <v>0.63</v>
      </c>
      <c r="C179" s="2">
        <v>75.3</v>
      </c>
      <c r="D179">
        <f t="shared" si="4"/>
        <v>-0.20065945054641829</v>
      </c>
      <c r="E179">
        <f t="shared" si="5"/>
        <v>1.8767949762007006</v>
      </c>
    </row>
    <row r="180" spans="1:5">
      <c r="A180" s="7">
        <v>42914</v>
      </c>
      <c r="B180" s="2">
        <v>0.59</v>
      </c>
      <c r="C180" s="2">
        <v>75.899999999999991</v>
      </c>
      <c r="D180">
        <f t="shared" si="4"/>
        <v>-0.22914798835785583</v>
      </c>
      <c r="E180">
        <f t="shared" si="5"/>
        <v>1.8802417758954804</v>
      </c>
    </row>
    <row r="181" spans="1:5">
      <c r="A181" s="7">
        <v>42915</v>
      </c>
      <c r="B181" s="2">
        <v>0.54</v>
      </c>
      <c r="C181" s="2">
        <v>86.5</v>
      </c>
      <c r="D181">
        <f t="shared" si="4"/>
        <v>-0.26760624017703144</v>
      </c>
      <c r="E181">
        <f t="shared" si="5"/>
        <v>1.9370161074648142</v>
      </c>
    </row>
    <row r="182" spans="1:5">
      <c r="A182" s="7">
        <v>42916</v>
      </c>
      <c r="B182" s="2">
        <v>0.53</v>
      </c>
      <c r="C182" s="2">
        <v>89.399999999999991</v>
      </c>
      <c r="D182">
        <f t="shared" si="4"/>
        <v>-0.27572413039921095</v>
      </c>
      <c r="E182">
        <f t="shared" si="5"/>
        <v>1.9513375187959177</v>
      </c>
    </row>
    <row r="183" spans="1:5">
      <c r="A183" s="7">
        <v>42917</v>
      </c>
      <c r="B183" s="2">
        <v>0.47</v>
      </c>
      <c r="C183" s="2">
        <v>102.89999999999999</v>
      </c>
      <c r="D183">
        <f t="shared" si="4"/>
        <v>-0.32790214206428259</v>
      </c>
      <c r="E183">
        <f t="shared" si="5"/>
        <v>2.0124153747624329</v>
      </c>
    </row>
    <row r="184" spans="1:5">
      <c r="A184" s="7">
        <v>42918</v>
      </c>
      <c r="B184" s="2">
        <v>0.51</v>
      </c>
      <c r="C184" s="2">
        <v>93.399999999999991</v>
      </c>
      <c r="D184">
        <f t="shared" si="4"/>
        <v>-0.29242982390206362</v>
      </c>
      <c r="E184">
        <f t="shared" si="5"/>
        <v>1.9703468762300933</v>
      </c>
    </row>
    <row r="185" spans="1:5">
      <c r="A185" s="7">
        <v>42919</v>
      </c>
      <c r="B185" s="2">
        <v>0.54</v>
      </c>
      <c r="C185" s="2">
        <v>81.5</v>
      </c>
      <c r="D185">
        <f t="shared" si="4"/>
        <v>-0.26760624017703144</v>
      </c>
      <c r="E185">
        <f t="shared" si="5"/>
        <v>1.9111576087399766</v>
      </c>
    </row>
    <row r="186" spans="1:5">
      <c r="A186" s="7">
        <v>42920</v>
      </c>
      <c r="B186" s="2">
        <v>0.59</v>
      </c>
      <c r="C186" s="2">
        <v>84.199999999999989</v>
      </c>
      <c r="D186">
        <f t="shared" si="4"/>
        <v>-0.22914798835785583</v>
      </c>
      <c r="E186">
        <f t="shared" si="5"/>
        <v>1.9253120914996495</v>
      </c>
    </row>
    <row r="187" spans="1:5">
      <c r="A187" s="7">
        <v>42921</v>
      </c>
      <c r="B187" s="2">
        <v>0.63</v>
      </c>
      <c r="C187" s="2">
        <v>73.599999999999994</v>
      </c>
      <c r="D187">
        <f t="shared" si="4"/>
        <v>-0.20065945054641829</v>
      </c>
      <c r="E187">
        <f t="shared" si="5"/>
        <v>1.8668778143374989</v>
      </c>
    </row>
    <row r="188" spans="1:5">
      <c r="A188" s="7">
        <v>42922</v>
      </c>
      <c r="B188" s="2">
        <v>0.51</v>
      </c>
      <c r="C188" s="2">
        <v>91.699999999999989</v>
      </c>
      <c r="D188">
        <f t="shared" si="4"/>
        <v>-0.29242982390206362</v>
      </c>
      <c r="E188">
        <f t="shared" si="5"/>
        <v>1.9623693356700211</v>
      </c>
    </row>
    <row r="189" spans="1:5">
      <c r="A189" s="7">
        <v>42923</v>
      </c>
      <c r="B189" s="2">
        <v>0.56999999999999995</v>
      </c>
      <c r="C189" s="2">
        <v>82.5</v>
      </c>
      <c r="D189">
        <f t="shared" si="4"/>
        <v>-0.24412514432750865</v>
      </c>
      <c r="E189">
        <f t="shared" si="5"/>
        <v>1.916453948549925</v>
      </c>
    </row>
    <row r="190" spans="1:5">
      <c r="A190" s="7">
        <v>42924</v>
      </c>
      <c r="B190" s="2">
        <v>0.56999999999999995</v>
      </c>
      <c r="C190" s="2">
        <v>83.199999999999989</v>
      </c>
      <c r="D190">
        <f t="shared" si="4"/>
        <v>-0.24412514432750865</v>
      </c>
      <c r="E190">
        <f t="shared" si="5"/>
        <v>1.9201233262907238</v>
      </c>
    </row>
    <row r="191" spans="1:5">
      <c r="A191" s="7">
        <v>42925</v>
      </c>
      <c r="B191" s="2">
        <v>0.59</v>
      </c>
      <c r="C191" s="2">
        <v>77.899999999999991</v>
      </c>
      <c r="D191">
        <f t="shared" si="4"/>
        <v>-0.22914798835785583</v>
      </c>
      <c r="E191">
        <f t="shared" si="5"/>
        <v>1.8915374576725643</v>
      </c>
    </row>
    <row r="192" spans="1:5">
      <c r="A192" s="7">
        <v>42926</v>
      </c>
      <c r="B192" s="2">
        <v>0.49</v>
      </c>
      <c r="C192" s="2">
        <v>98</v>
      </c>
      <c r="D192">
        <f t="shared" si="4"/>
        <v>-0.30980391997148632</v>
      </c>
      <c r="E192">
        <f t="shared" si="5"/>
        <v>1.9912260756924949</v>
      </c>
    </row>
    <row r="193" spans="1:5">
      <c r="A193" s="7">
        <v>42927</v>
      </c>
      <c r="B193" s="2">
        <v>0.54</v>
      </c>
      <c r="C193" s="2">
        <v>83.5</v>
      </c>
      <c r="D193">
        <f t="shared" si="4"/>
        <v>-0.26760624017703144</v>
      </c>
      <c r="E193">
        <f t="shared" si="5"/>
        <v>1.9216864754836021</v>
      </c>
    </row>
    <row r="194" spans="1:5">
      <c r="A194" s="7">
        <v>42928</v>
      </c>
      <c r="B194" s="2">
        <v>0.56000000000000005</v>
      </c>
      <c r="C194" s="2">
        <v>80.199999999999989</v>
      </c>
      <c r="D194">
        <f t="shared" si="4"/>
        <v>-0.25181197299379954</v>
      </c>
      <c r="E194">
        <f t="shared" si="5"/>
        <v>1.9041743682841634</v>
      </c>
    </row>
    <row r="195" spans="1:5">
      <c r="A195" s="7">
        <v>42929</v>
      </c>
      <c r="B195" s="2">
        <v>0.61</v>
      </c>
      <c r="C195" s="2">
        <v>78.899999999999991</v>
      </c>
      <c r="D195">
        <f t="shared" ref="D195:D258" si="6">LOG(B195)</f>
        <v>-0.21467016498923297</v>
      </c>
      <c r="E195">
        <f t="shared" ref="E195:E258" si="7">LOG(C195)</f>
        <v>1.8970770032094202</v>
      </c>
    </row>
    <row r="196" spans="1:5">
      <c r="A196" s="7">
        <v>42930</v>
      </c>
      <c r="B196" s="2">
        <v>0.5</v>
      </c>
      <c r="C196" s="2">
        <v>92</v>
      </c>
      <c r="D196">
        <f t="shared" si="6"/>
        <v>-0.3010299956639812</v>
      </c>
      <c r="E196">
        <f t="shared" si="7"/>
        <v>1.9637878273455553</v>
      </c>
    </row>
    <row r="197" spans="1:5">
      <c r="A197" s="7">
        <v>42931</v>
      </c>
      <c r="B197" s="2">
        <v>0.54</v>
      </c>
      <c r="C197" s="2">
        <v>82.5</v>
      </c>
      <c r="D197">
        <f t="shared" si="6"/>
        <v>-0.26760624017703144</v>
      </c>
      <c r="E197">
        <f t="shared" si="7"/>
        <v>1.916453948549925</v>
      </c>
    </row>
    <row r="198" spans="1:5">
      <c r="A198" s="7">
        <v>42932</v>
      </c>
      <c r="B198" s="2">
        <v>0.59</v>
      </c>
      <c r="C198" s="2">
        <v>79.199999999999989</v>
      </c>
      <c r="D198">
        <f t="shared" si="6"/>
        <v>-0.22914798835785583</v>
      </c>
      <c r="E198">
        <f t="shared" si="7"/>
        <v>1.8987251815894934</v>
      </c>
    </row>
    <row r="199" spans="1:5">
      <c r="A199" s="7">
        <v>42933</v>
      </c>
      <c r="B199" s="2">
        <v>0.56999999999999995</v>
      </c>
      <c r="C199" s="2">
        <v>80.899999999999991</v>
      </c>
      <c r="D199">
        <f t="shared" si="6"/>
        <v>-0.24412514432750865</v>
      </c>
      <c r="E199">
        <f t="shared" si="7"/>
        <v>1.9079485216122722</v>
      </c>
    </row>
    <row r="200" spans="1:5">
      <c r="A200" s="7">
        <v>42934</v>
      </c>
      <c r="B200" s="2">
        <v>0.47</v>
      </c>
      <c r="C200" s="2">
        <v>99.3</v>
      </c>
      <c r="D200">
        <f t="shared" si="6"/>
        <v>-0.32790214206428259</v>
      </c>
      <c r="E200">
        <f t="shared" si="7"/>
        <v>1.9969492484953812</v>
      </c>
    </row>
    <row r="201" spans="1:5">
      <c r="A201" s="7">
        <v>42935</v>
      </c>
      <c r="B201" s="2">
        <v>0.56000000000000005</v>
      </c>
      <c r="C201" s="2">
        <v>83.8</v>
      </c>
      <c r="D201">
        <f t="shared" si="6"/>
        <v>-0.25181197299379954</v>
      </c>
      <c r="E201">
        <f t="shared" si="7"/>
        <v>1.9232440186302764</v>
      </c>
    </row>
    <row r="202" spans="1:5">
      <c r="A202" s="7">
        <v>42936</v>
      </c>
      <c r="B202" s="2">
        <v>0.56999999999999995</v>
      </c>
      <c r="C202" s="2">
        <v>86.5</v>
      </c>
      <c r="D202">
        <f t="shared" si="6"/>
        <v>-0.24412514432750865</v>
      </c>
      <c r="E202">
        <f t="shared" si="7"/>
        <v>1.9370161074648142</v>
      </c>
    </row>
    <row r="203" spans="1:5">
      <c r="A203" s="7">
        <v>42937</v>
      </c>
      <c r="B203" s="2">
        <v>0.56999999999999995</v>
      </c>
      <c r="C203" s="2">
        <v>76.899999999999991</v>
      </c>
      <c r="D203">
        <f t="shared" si="6"/>
        <v>-0.24412514432750865</v>
      </c>
      <c r="E203">
        <f t="shared" si="7"/>
        <v>1.885926339801431</v>
      </c>
    </row>
    <row r="204" spans="1:5">
      <c r="A204" s="7">
        <v>42938</v>
      </c>
      <c r="B204" s="2">
        <v>0.47</v>
      </c>
      <c r="C204" s="2">
        <v>99.6</v>
      </c>
      <c r="D204">
        <f t="shared" si="6"/>
        <v>-0.32790214206428259</v>
      </c>
      <c r="E204">
        <f t="shared" si="7"/>
        <v>1.9982593384236986</v>
      </c>
    </row>
    <row r="205" spans="1:5">
      <c r="A205" s="7">
        <v>42939</v>
      </c>
      <c r="B205" s="2">
        <v>0.51</v>
      </c>
      <c r="C205" s="2">
        <v>89.1</v>
      </c>
      <c r="D205">
        <f t="shared" si="6"/>
        <v>-0.29242982390206362</v>
      </c>
      <c r="E205">
        <f t="shared" si="7"/>
        <v>1.9498777040368747</v>
      </c>
    </row>
    <row r="206" spans="1:5">
      <c r="A206" s="7">
        <v>42940</v>
      </c>
      <c r="B206" s="2">
        <v>0.56999999999999995</v>
      </c>
      <c r="C206" s="2">
        <v>83.5</v>
      </c>
      <c r="D206">
        <f t="shared" si="6"/>
        <v>-0.24412514432750865</v>
      </c>
      <c r="E206">
        <f t="shared" si="7"/>
        <v>1.9216864754836021</v>
      </c>
    </row>
    <row r="207" spans="1:5">
      <c r="A207" s="7">
        <v>42941</v>
      </c>
      <c r="B207" s="2">
        <v>0.56999999999999995</v>
      </c>
      <c r="C207" s="2">
        <v>79.899999999999991</v>
      </c>
      <c r="D207">
        <f t="shared" si="6"/>
        <v>-0.24412514432750865</v>
      </c>
      <c r="E207">
        <f t="shared" si="7"/>
        <v>1.9025467793139914</v>
      </c>
    </row>
    <row r="208" spans="1:5">
      <c r="A208" s="7">
        <v>42942</v>
      </c>
      <c r="B208" s="2">
        <v>0.59</v>
      </c>
      <c r="C208" s="2">
        <v>76.599999999999994</v>
      </c>
      <c r="D208">
        <f t="shared" si="6"/>
        <v>-0.22914798835785583</v>
      </c>
      <c r="E208">
        <f t="shared" si="7"/>
        <v>1.8842287696326039</v>
      </c>
    </row>
    <row r="209" spans="1:5">
      <c r="A209" s="7">
        <v>42943</v>
      </c>
      <c r="B209" s="2">
        <v>0.47</v>
      </c>
      <c r="C209" s="2">
        <v>97.899999999999991</v>
      </c>
      <c r="D209">
        <f t="shared" si="6"/>
        <v>-0.32790214206428259</v>
      </c>
      <c r="E209">
        <f t="shared" si="7"/>
        <v>1.9907826918031377</v>
      </c>
    </row>
    <row r="210" spans="1:5">
      <c r="A210" s="7">
        <v>42944</v>
      </c>
      <c r="B210" s="2">
        <v>0.51</v>
      </c>
      <c r="C210" s="2">
        <v>87.399999999999991</v>
      </c>
      <c r="D210">
        <f t="shared" si="6"/>
        <v>-0.29242982390206362</v>
      </c>
      <c r="E210">
        <f t="shared" si="7"/>
        <v>1.941511432634403</v>
      </c>
    </row>
    <row r="211" spans="1:5">
      <c r="A211" s="7">
        <v>42945</v>
      </c>
      <c r="B211" s="2">
        <v>0.56999999999999995</v>
      </c>
      <c r="C211" s="2">
        <v>85.5</v>
      </c>
      <c r="D211">
        <f t="shared" si="6"/>
        <v>-0.24412514432750865</v>
      </c>
      <c r="E211">
        <f t="shared" si="7"/>
        <v>1.9319661147281726</v>
      </c>
    </row>
    <row r="212" spans="1:5">
      <c r="A212" s="7">
        <v>42946</v>
      </c>
      <c r="B212" s="2">
        <v>0.59</v>
      </c>
      <c r="C212" s="2">
        <v>78.199999999999989</v>
      </c>
      <c r="D212">
        <f t="shared" si="6"/>
        <v>-0.22914798835785583</v>
      </c>
      <c r="E212">
        <f t="shared" si="7"/>
        <v>1.893206753059848</v>
      </c>
    </row>
    <row r="213" spans="1:5">
      <c r="A213" s="7">
        <v>42947</v>
      </c>
      <c r="B213" s="2">
        <v>0.61</v>
      </c>
      <c r="C213" s="2">
        <v>74.599999999999994</v>
      </c>
      <c r="D213">
        <f t="shared" si="6"/>
        <v>-0.21467016498923297</v>
      </c>
      <c r="E213">
        <f t="shared" si="7"/>
        <v>1.8727388274726688</v>
      </c>
    </row>
    <row r="214" spans="1:5">
      <c r="A214" s="7">
        <v>42948</v>
      </c>
      <c r="B214" s="2">
        <v>0.63</v>
      </c>
      <c r="C214" s="2">
        <v>75.599999999999994</v>
      </c>
      <c r="D214">
        <f t="shared" si="6"/>
        <v>-0.20065945054641829</v>
      </c>
      <c r="E214">
        <f t="shared" si="7"/>
        <v>1.8785217955012066</v>
      </c>
    </row>
    <row r="215" spans="1:5">
      <c r="A215" s="7">
        <v>42949</v>
      </c>
      <c r="B215" s="2">
        <v>0.63</v>
      </c>
      <c r="C215" s="2">
        <v>76.3</v>
      </c>
      <c r="D215">
        <f t="shared" si="6"/>
        <v>-0.20065945054641829</v>
      </c>
      <c r="E215">
        <f t="shared" si="7"/>
        <v>1.8825245379548805</v>
      </c>
    </row>
    <row r="216" spans="1:5">
      <c r="A216" s="7">
        <v>42950</v>
      </c>
      <c r="B216" s="2">
        <v>0.63</v>
      </c>
      <c r="C216" s="2">
        <v>75</v>
      </c>
      <c r="D216">
        <f t="shared" si="6"/>
        <v>-0.20065945054641829</v>
      </c>
      <c r="E216">
        <f t="shared" si="7"/>
        <v>1.8750612633917001</v>
      </c>
    </row>
    <row r="217" spans="1:5">
      <c r="A217" s="7">
        <v>42951</v>
      </c>
      <c r="B217" s="2">
        <v>0.69</v>
      </c>
      <c r="C217" s="2">
        <v>70.699999999999989</v>
      </c>
      <c r="D217">
        <f t="shared" si="6"/>
        <v>-0.16115090926274472</v>
      </c>
      <c r="E217">
        <f t="shared" si="7"/>
        <v>1.8494194137968993</v>
      </c>
    </row>
    <row r="218" spans="1:5">
      <c r="A218" s="7">
        <v>42952</v>
      </c>
      <c r="B218" s="2">
        <v>0.61</v>
      </c>
      <c r="C218" s="2">
        <v>76.599999999999994</v>
      </c>
      <c r="D218">
        <f t="shared" si="6"/>
        <v>-0.21467016498923297</v>
      </c>
      <c r="E218">
        <f t="shared" si="7"/>
        <v>1.8842287696326039</v>
      </c>
    </row>
    <row r="219" spans="1:5">
      <c r="A219" s="7">
        <v>42953</v>
      </c>
      <c r="B219" s="2">
        <v>0.61</v>
      </c>
      <c r="C219" s="2">
        <v>77.3</v>
      </c>
      <c r="D219">
        <f t="shared" si="6"/>
        <v>-0.21467016498923297</v>
      </c>
      <c r="E219">
        <f t="shared" si="7"/>
        <v>1.888179493918325</v>
      </c>
    </row>
    <row r="220" spans="1:5">
      <c r="A220" s="7">
        <v>42954</v>
      </c>
      <c r="B220" s="2">
        <v>0.67</v>
      </c>
      <c r="C220" s="2">
        <v>75</v>
      </c>
      <c r="D220">
        <f t="shared" si="6"/>
        <v>-0.17392519729917355</v>
      </c>
      <c r="E220">
        <f t="shared" si="7"/>
        <v>1.8750612633917001</v>
      </c>
    </row>
    <row r="221" spans="1:5">
      <c r="A221" s="7">
        <v>42955</v>
      </c>
      <c r="B221" s="2">
        <v>0.65</v>
      </c>
      <c r="C221" s="2">
        <v>68.699999999999989</v>
      </c>
      <c r="D221">
        <f t="shared" si="6"/>
        <v>-0.18708664335714442</v>
      </c>
      <c r="E221">
        <f t="shared" si="7"/>
        <v>1.8369567370595503</v>
      </c>
    </row>
    <row r="222" spans="1:5">
      <c r="A222" s="7">
        <v>42956</v>
      </c>
      <c r="B222" s="2">
        <v>0.63</v>
      </c>
      <c r="C222" s="2">
        <v>76.599999999999994</v>
      </c>
      <c r="D222">
        <f t="shared" si="6"/>
        <v>-0.20065945054641829</v>
      </c>
      <c r="E222">
        <f t="shared" si="7"/>
        <v>1.8842287696326039</v>
      </c>
    </row>
    <row r="223" spans="1:5">
      <c r="A223" s="7">
        <v>42957</v>
      </c>
      <c r="B223" s="2">
        <v>0.65</v>
      </c>
      <c r="C223" s="2">
        <v>70.3</v>
      </c>
      <c r="D223">
        <f t="shared" si="6"/>
        <v>-0.18708664335714442</v>
      </c>
      <c r="E223">
        <f t="shared" si="7"/>
        <v>1.8469553250198238</v>
      </c>
    </row>
    <row r="224" spans="1:5">
      <c r="A224" s="7">
        <v>42958</v>
      </c>
      <c r="B224" s="2">
        <v>0.67</v>
      </c>
      <c r="C224" s="2">
        <v>75</v>
      </c>
      <c r="D224">
        <f t="shared" si="6"/>
        <v>-0.17392519729917355</v>
      </c>
      <c r="E224">
        <f t="shared" si="7"/>
        <v>1.8750612633917001</v>
      </c>
    </row>
    <row r="225" spans="1:5">
      <c r="A225" s="7">
        <v>42959</v>
      </c>
      <c r="B225" s="2">
        <v>0.65</v>
      </c>
      <c r="C225" s="2">
        <v>67.699999999999989</v>
      </c>
      <c r="D225">
        <f t="shared" si="6"/>
        <v>-0.18708664335714442</v>
      </c>
      <c r="E225">
        <f t="shared" si="7"/>
        <v>1.8305886686851442</v>
      </c>
    </row>
    <row r="226" spans="1:5">
      <c r="A226" s="7">
        <v>42960</v>
      </c>
      <c r="B226" s="2">
        <v>0.65</v>
      </c>
      <c r="C226" s="2">
        <v>67.699999999999989</v>
      </c>
      <c r="D226">
        <f t="shared" si="6"/>
        <v>-0.18708664335714442</v>
      </c>
      <c r="E226">
        <f t="shared" si="7"/>
        <v>1.8305886686851442</v>
      </c>
    </row>
    <row r="227" spans="1:5">
      <c r="A227" s="7">
        <v>42961</v>
      </c>
      <c r="B227" s="2">
        <v>0.59</v>
      </c>
      <c r="C227" s="2">
        <v>72.599999999999994</v>
      </c>
      <c r="D227">
        <f t="shared" si="6"/>
        <v>-0.22914798835785583</v>
      </c>
      <c r="E227">
        <f t="shared" si="7"/>
        <v>1.8609366207000937</v>
      </c>
    </row>
    <row r="228" spans="1:5">
      <c r="A228" s="7">
        <v>42962</v>
      </c>
      <c r="B228" s="2">
        <v>0.63</v>
      </c>
      <c r="C228" s="2">
        <v>74.3</v>
      </c>
      <c r="D228">
        <f t="shared" si="6"/>
        <v>-0.20065945054641829</v>
      </c>
      <c r="E228">
        <f t="shared" si="7"/>
        <v>1.8709888137605752</v>
      </c>
    </row>
    <row r="229" spans="1:5">
      <c r="A229" s="7">
        <v>42963</v>
      </c>
      <c r="B229" s="2">
        <v>0.63</v>
      </c>
      <c r="C229" s="2">
        <v>71</v>
      </c>
      <c r="D229">
        <f t="shared" si="6"/>
        <v>-0.20065945054641829</v>
      </c>
      <c r="E229">
        <f t="shared" si="7"/>
        <v>1.8512583487190752</v>
      </c>
    </row>
    <row r="230" spans="1:5">
      <c r="A230" s="7">
        <v>42964</v>
      </c>
      <c r="B230" s="2">
        <v>0.67</v>
      </c>
      <c r="C230" s="2">
        <v>68</v>
      </c>
      <c r="D230">
        <f t="shared" si="6"/>
        <v>-0.17392519729917355</v>
      </c>
      <c r="E230">
        <f t="shared" si="7"/>
        <v>1.8325089127062364</v>
      </c>
    </row>
    <row r="231" spans="1:5">
      <c r="A231" s="7">
        <v>42965</v>
      </c>
      <c r="B231" s="2">
        <v>0.69</v>
      </c>
      <c r="C231" s="2">
        <v>65.699999999999989</v>
      </c>
      <c r="D231">
        <f t="shared" si="6"/>
        <v>-0.16115090926274472</v>
      </c>
      <c r="E231">
        <f t="shared" si="7"/>
        <v>1.8175653695597807</v>
      </c>
    </row>
    <row r="232" spans="1:5">
      <c r="A232" s="7">
        <v>42966</v>
      </c>
      <c r="B232" s="2">
        <v>0.61</v>
      </c>
      <c r="C232" s="2">
        <v>79.599999999999994</v>
      </c>
      <c r="D232">
        <f t="shared" si="6"/>
        <v>-0.21467016498923297</v>
      </c>
      <c r="E232">
        <f t="shared" si="7"/>
        <v>1.9009130677376691</v>
      </c>
    </row>
    <row r="233" spans="1:5">
      <c r="A233" s="7">
        <v>42967</v>
      </c>
      <c r="B233" s="2">
        <v>0.65</v>
      </c>
      <c r="C233" s="2">
        <v>74.3</v>
      </c>
      <c r="D233">
        <f t="shared" si="6"/>
        <v>-0.18708664335714442</v>
      </c>
      <c r="E233">
        <f t="shared" si="7"/>
        <v>1.8709888137605752</v>
      </c>
    </row>
    <row r="234" spans="1:5">
      <c r="A234" s="7">
        <v>42968</v>
      </c>
      <c r="B234" s="2">
        <v>0.65</v>
      </c>
      <c r="C234" s="2">
        <v>68</v>
      </c>
      <c r="D234">
        <f t="shared" si="6"/>
        <v>-0.18708664335714442</v>
      </c>
      <c r="E234">
        <f t="shared" si="7"/>
        <v>1.8325089127062364</v>
      </c>
    </row>
    <row r="235" spans="1:5">
      <c r="A235" s="7">
        <v>42969</v>
      </c>
      <c r="B235" s="2">
        <v>0.63</v>
      </c>
      <c r="C235" s="2">
        <v>69</v>
      </c>
      <c r="D235">
        <f t="shared" si="6"/>
        <v>-0.20065945054641829</v>
      </c>
      <c r="E235">
        <f t="shared" si="7"/>
        <v>1.8388490907372552</v>
      </c>
    </row>
    <row r="236" spans="1:5">
      <c r="A236" s="7">
        <v>42970</v>
      </c>
      <c r="B236" s="2">
        <v>0.67</v>
      </c>
      <c r="C236" s="2">
        <v>70.699999999999989</v>
      </c>
      <c r="D236">
        <f t="shared" si="6"/>
        <v>-0.17392519729917355</v>
      </c>
      <c r="E236">
        <f t="shared" si="7"/>
        <v>1.8494194137968993</v>
      </c>
    </row>
    <row r="237" spans="1:5">
      <c r="A237" s="7">
        <v>42971</v>
      </c>
      <c r="B237" s="2">
        <v>0.59</v>
      </c>
      <c r="C237" s="2">
        <v>74.599999999999994</v>
      </c>
      <c r="D237">
        <f t="shared" si="6"/>
        <v>-0.22914798835785583</v>
      </c>
      <c r="E237">
        <f t="shared" si="7"/>
        <v>1.8727388274726688</v>
      </c>
    </row>
    <row r="238" spans="1:5">
      <c r="A238" s="7">
        <v>42972</v>
      </c>
      <c r="B238" s="2">
        <v>0.63</v>
      </c>
      <c r="C238" s="2">
        <v>71</v>
      </c>
      <c r="D238">
        <f t="shared" si="6"/>
        <v>-0.20065945054641829</v>
      </c>
      <c r="E238">
        <f t="shared" si="7"/>
        <v>1.8512583487190752</v>
      </c>
    </row>
    <row r="239" spans="1:5">
      <c r="A239" s="7">
        <v>42973</v>
      </c>
      <c r="B239" s="2">
        <v>0.63</v>
      </c>
      <c r="C239" s="2">
        <v>70</v>
      </c>
      <c r="D239">
        <f t="shared" si="6"/>
        <v>-0.20065945054641829</v>
      </c>
      <c r="E239">
        <f t="shared" si="7"/>
        <v>1.8450980400142569</v>
      </c>
    </row>
    <row r="240" spans="1:5">
      <c r="A240" s="7">
        <v>42974</v>
      </c>
      <c r="B240" s="2">
        <v>0.65</v>
      </c>
      <c r="C240" s="2">
        <v>65.699999999999989</v>
      </c>
      <c r="D240">
        <f t="shared" si="6"/>
        <v>-0.18708664335714442</v>
      </c>
      <c r="E240">
        <f t="shared" si="7"/>
        <v>1.8175653695597807</v>
      </c>
    </row>
    <row r="241" spans="1:5">
      <c r="A241" s="7">
        <v>42975</v>
      </c>
      <c r="B241" s="2">
        <v>0.63</v>
      </c>
      <c r="C241" s="2">
        <v>77.599999999999994</v>
      </c>
      <c r="D241">
        <f t="shared" si="6"/>
        <v>-0.20065945054641829</v>
      </c>
      <c r="E241">
        <f t="shared" si="7"/>
        <v>1.8898617212581883</v>
      </c>
    </row>
    <row r="242" spans="1:5">
      <c r="A242" s="7">
        <v>42976</v>
      </c>
      <c r="B242" s="2">
        <v>0.65</v>
      </c>
      <c r="C242" s="2">
        <v>75</v>
      </c>
      <c r="D242">
        <f t="shared" si="6"/>
        <v>-0.18708664335714442</v>
      </c>
      <c r="E242">
        <f t="shared" si="7"/>
        <v>1.8750612633917001</v>
      </c>
    </row>
    <row r="243" spans="1:5">
      <c r="A243" s="7">
        <v>42977</v>
      </c>
      <c r="B243" s="2">
        <v>0.63</v>
      </c>
      <c r="C243" s="2">
        <v>72</v>
      </c>
      <c r="D243">
        <f t="shared" si="6"/>
        <v>-0.20065945054641829</v>
      </c>
      <c r="E243">
        <f t="shared" si="7"/>
        <v>1.8573324964312685</v>
      </c>
    </row>
    <row r="244" spans="1:5">
      <c r="A244" s="7">
        <v>42978</v>
      </c>
      <c r="B244" s="2">
        <v>0.69</v>
      </c>
      <c r="C244" s="2">
        <v>67.699999999999989</v>
      </c>
      <c r="D244">
        <f t="shared" si="6"/>
        <v>-0.16115090926274472</v>
      </c>
      <c r="E244">
        <f t="shared" si="7"/>
        <v>1.8305886686851442</v>
      </c>
    </row>
    <row r="245" spans="1:5">
      <c r="A245" s="7">
        <v>42979</v>
      </c>
      <c r="B245" s="2">
        <v>0.69</v>
      </c>
      <c r="C245" s="2">
        <v>71.699999999999989</v>
      </c>
      <c r="D245">
        <f t="shared" si="6"/>
        <v>-0.16115090926274472</v>
      </c>
      <c r="E245">
        <f t="shared" si="7"/>
        <v>1.8555191556678001</v>
      </c>
    </row>
    <row r="246" spans="1:5">
      <c r="A246" s="7">
        <v>42980</v>
      </c>
      <c r="B246" s="2">
        <v>0.69</v>
      </c>
      <c r="C246" s="2">
        <v>67.399999999999991</v>
      </c>
      <c r="D246">
        <f t="shared" si="6"/>
        <v>-0.16115090926274472</v>
      </c>
      <c r="E246">
        <f t="shared" si="7"/>
        <v>1.8286598965353198</v>
      </c>
    </row>
    <row r="247" spans="1:5">
      <c r="A247" s="7">
        <v>42981</v>
      </c>
      <c r="B247" s="2">
        <v>0.69</v>
      </c>
      <c r="C247" s="2">
        <v>61.099999999999994</v>
      </c>
      <c r="D247">
        <f t="shared" si="6"/>
        <v>-0.16115090926274472</v>
      </c>
      <c r="E247">
        <f t="shared" si="7"/>
        <v>1.7860412102425542</v>
      </c>
    </row>
    <row r="248" spans="1:5">
      <c r="A248" s="7">
        <v>42982</v>
      </c>
      <c r="B248" s="2">
        <v>0.74</v>
      </c>
      <c r="C248" s="2">
        <v>59.8</v>
      </c>
      <c r="D248">
        <f t="shared" si="6"/>
        <v>-0.13076828026902382</v>
      </c>
      <c r="E248">
        <f t="shared" si="7"/>
        <v>1.7767011839884108</v>
      </c>
    </row>
    <row r="249" spans="1:5">
      <c r="A249" s="7">
        <v>42983</v>
      </c>
      <c r="B249" s="2">
        <v>0.71</v>
      </c>
      <c r="C249" s="2">
        <v>61.8</v>
      </c>
      <c r="D249">
        <f t="shared" si="6"/>
        <v>-0.14874165128092473</v>
      </c>
      <c r="E249">
        <f t="shared" si="7"/>
        <v>1.7909884750888159</v>
      </c>
    </row>
    <row r="250" spans="1:5">
      <c r="A250" s="7">
        <v>42984</v>
      </c>
      <c r="B250" s="2">
        <v>0.69</v>
      </c>
      <c r="C250" s="2">
        <v>71.699999999999989</v>
      </c>
      <c r="D250">
        <f t="shared" si="6"/>
        <v>-0.16115090926274472</v>
      </c>
      <c r="E250">
        <f t="shared" si="7"/>
        <v>1.8555191556678001</v>
      </c>
    </row>
    <row r="251" spans="1:5">
      <c r="A251" s="7">
        <v>42985</v>
      </c>
      <c r="B251" s="2">
        <v>0.67</v>
      </c>
      <c r="C251" s="2">
        <v>68.399999999999991</v>
      </c>
      <c r="D251">
        <f t="shared" si="6"/>
        <v>-0.17392519729917355</v>
      </c>
      <c r="E251">
        <f t="shared" si="7"/>
        <v>1.8350561017201161</v>
      </c>
    </row>
    <row r="252" spans="1:5">
      <c r="A252" s="7">
        <v>42986</v>
      </c>
      <c r="B252" s="2">
        <v>0.71</v>
      </c>
      <c r="C252" s="2">
        <v>65.099999999999994</v>
      </c>
      <c r="D252">
        <f t="shared" si="6"/>
        <v>-0.14874165128092473</v>
      </c>
      <c r="E252">
        <f t="shared" si="7"/>
        <v>1.8135809885681919</v>
      </c>
    </row>
    <row r="253" spans="1:5">
      <c r="A253" s="7">
        <v>42987</v>
      </c>
      <c r="B253" s="2">
        <v>0.77</v>
      </c>
      <c r="C253" s="2">
        <v>64.8</v>
      </c>
      <c r="D253">
        <f t="shared" si="6"/>
        <v>-0.11350927482751812</v>
      </c>
      <c r="E253">
        <f t="shared" si="7"/>
        <v>1.8115750058705933</v>
      </c>
    </row>
    <row r="254" spans="1:5">
      <c r="A254" s="7">
        <v>42988</v>
      </c>
      <c r="B254" s="2">
        <v>0.74</v>
      </c>
      <c r="C254" s="2">
        <v>61.8</v>
      </c>
      <c r="D254">
        <f t="shared" si="6"/>
        <v>-0.13076828026902382</v>
      </c>
      <c r="E254">
        <f t="shared" si="7"/>
        <v>1.7909884750888159</v>
      </c>
    </row>
    <row r="255" spans="1:5">
      <c r="A255" s="7">
        <v>42989</v>
      </c>
      <c r="B255" s="2">
        <v>0.69</v>
      </c>
      <c r="C255" s="2">
        <v>68.399999999999991</v>
      </c>
      <c r="D255">
        <f t="shared" si="6"/>
        <v>-0.16115090926274472</v>
      </c>
      <c r="E255">
        <f t="shared" si="7"/>
        <v>1.8350561017201161</v>
      </c>
    </row>
    <row r="256" spans="1:5">
      <c r="A256" s="7">
        <v>42990</v>
      </c>
      <c r="B256" s="2">
        <v>0.71</v>
      </c>
      <c r="C256" s="2">
        <v>61.099999999999994</v>
      </c>
      <c r="D256">
        <f t="shared" si="6"/>
        <v>-0.14874165128092473</v>
      </c>
      <c r="E256">
        <f t="shared" si="7"/>
        <v>1.7860412102425542</v>
      </c>
    </row>
    <row r="257" spans="1:5">
      <c r="A257" s="7">
        <v>42991</v>
      </c>
      <c r="B257" s="2">
        <v>0.71</v>
      </c>
      <c r="C257" s="2">
        <v>64.8</v>
      </c>
      <c r="D257">
        <f t="shared" si="6"/>
        <v>-0.14874165128092473</v>
      </c>
      <c r="E257">
        <f t="shared" si="7"/>
        <v>1.8115750058705933</v>
      </c>
    </row>
    <row r="258" spans="1:5">
      <c r="A258" s="7">
        <v>42992</v>
      </c>
      <c r="B258" s="2">
        <v>0.71</v>
      </c>
      <c r="C258" s="2">
        <v>63.8</v>
      </c>
      <c r="D258">
        <f t="shared" si="6"/>
        <v>-0.14874165128092473</v>
      </c>
      <c r="E258">
        <f t="shared" si="7"/>
        <v>1.8048206787211623</v>
      </c>
    </row>
    <row r="259" spans="1:5">
      <c r="A259" s="7">
        <v>42993</v>
      </c>
      <c r="B259" s="2">
        <v>0.67</v>
      </c>
      <c r="C259" s="2">
        <v>63.399999999999991</v>
      </c>
      <c r="D259">
        <f t="shared" ref="D259:D322" si="8">LOG(B259)</f>
        <v>-0.17392519729917355</v>
      </c>
      <c r="E259">
        <f t="shared" ref="E259:E322" si="9">LOG(C259)</f>
        <v>1.8020892578817327</v>
      </c>
    </row>
    <row r="260" spans="1:5">
      <c r="A260" s="7">
        <v>42994</v>
      </c>
      <c r="B260" s="2">
        <v>0.69</v>
      </c>
      <c r="C260" s="2">
        <v>68.099999999999994</v>
      </c>
      <c r="D260">
        <f t="shared" si="8"/>
        <v>-0.16115090926274472</v>
      </c>
      <c r="E260">
        <f t="shared" si="9"/>
        <v>1.8331471119127851</v>
      </c>
    </row>
    <row r="261" spans="1:5">
      <c r="A261" s="7">
        <v>42995</v>
      </c>
      <c r="B261" s="2">
        <v>0.71</v>
      </c>
      <c r="C261" s="2">
        <v>59.8</v>
      </c>
      <c r="D261">
        <f t="shared" si="8"/>
        <v>-0.14874165128092473</v>
      </c>
      <c r="E261">
        <f t="shared" si="9"/>
        <v>1.7767011839884108</v>
      </c>
    </row>
    <row r="262" spans="1:5">
      <c r="A262" s="7">
        <v>42996</v>
      </c>
      <c r="B262" s="2">
        <v>0.71</v>
      </c>
      <c r="C262" s="2">
        <v>64.8</v>
      </c>
      <c r="D262">
        <f t="shared" si="8"/>
        <v>-0.14874165128092473</v>
      </c>
      <c r="E262">
        <f t="shared" si="9"/>
        <v>1.8115750058705933</v>
      </c>
    </row>
    <row r="263" spans="1:5">
      <c r="A263" s="7">
        <v>42997</v>
      </c>
      <c r="B263" s="2">
        <v>0.67</v>
      </c>
      <c r="C263" s="2">
        <v>67.399999999999991</v>
      </c>
      <c r="D263">
        <f t="shared" si="8"/>
        <v>-0.17392519729917355</v>
      </c>
      <c r="E263">
        <f t="shared" si="9"/>
        <v>1.8286598965353198</v>
      </c>
    </row>
    <row r="264" spans="1:5">
      <c r="A264" s="7">
        <v>42998</v>
      </c>
      <c r="B264" s="2">
        <v>0.69</v>
      </c>
      <c r="C264" s="2">
        <v>67.099999999999994</v>
      </c>
      <c r="D264">
        <f t="shared" si="8"/>
        <v>-0.16115090926274472</v>
      </c>
      <c r="E264">
        <f t="shared" si="9"/>
        <v>1.8267225201689921</v>
      </c>
    </row>
    <row r="265" spans="1:5">
      <c r="A265" s="7">
        <v>42999</v>
      </c>
      <c r="B265" s="2">
        <v>0.71</v>
      </c>
      <c r="C265" s="2">
        <v>59.8</v>
      </c>
      <c r="D265">
        <f t="shared" si="8"/>
        <v>-0.14874165128092473</v>
      </c>
      <c r="E265">
        <f t="shared" si="9"/>
        <v>1.7767011839884108</v>
      </c>
    </row>
    <row r="266" spans="1:5">
      <c r="A266" s="7">
        <v>43000</v>
      </c>
      <c r="B266" s="2">
        <v>0.74</v>
      </c>
      <c r="C266" s="2">
        <v>64.8</v>
      </c>
      <c r="D266">
        <f t="shared" si="8"/>
        <v>-0.13076828026902382</v>
      </c>
      <c r="E266">
        <f t="shared" si="9"/>
        <v>1.8115750058705933</v>
      </c>
    </row>
    <row r="267" spans="1:5">
      <c r="A267" s="7">
        <v>43001</v>
      </c>
      <c r="B267" s="2">
        <v>0.71</v>
      </c>
      <c r="C267" s="2">
        <v>63.399999999999991</v>
      </c>
      <c r="D267">
        <f t="shared" si="8"/>
        <v>-0.14874165128092473</v>
      </c>
      <c r="E267">
        <f t="shared" si="9"/>
        <v>1.8020892578817327</v>
      </c>
    </row>
    <row r="268" spans="1:5">
      <c r="A268" s="7">
        <v>43002</v>
      </c>
      <c r="B268" s="2">
        <v>0.71</v>
      </c>
      <c r="C268" s="2">
        <v>63.399999999999991</v>
      </c>
      <c r="D268">
        <f t="shared" si="8"/>
        <v>-0.14874165128092473</v>
      </c>
      <c r="E268">
        <f t="shared" si="9"/>
        <v>1.8020892578817327</v>
      </c>
    </row>
    <row r="269" spans="1:5">
      <c r="A269" s="7">
        <v>43003</v>
      </c>
      <c r="B269" s="2">
        <v>0.71</v>
      </c>
      <c r="C269" s="2">
        <v>61.099999999999994</v>
      </c>
      <c r="D269">
        <f t="shared" si="8"/>
        <v>-0.14874165128092473</v>
      </c>
      <c r="E269">
        <f t="shared" si="9"/>
        <v>1.7860412102425542</v>
      </c>
    </row>
    <row r="270" spans="1:5">
      <c r="A270" s="7">
        <v>43004</v>
      </c>
      <c r="B270" s="2">
        <v>0.77</v>
      </c>
      <c r="C270" s="2">
        <v>61.8</v>
      </c>
      <c r="D270">
        <f t="shared" si="8"/>
        <v>-0.11350927482751812</v>
      </c>
      <c r="E270">
        <f t="shared" si="9"/>
        <v>1.7909884750888159</v>
      </c>
    </row>
    <row r="271" spans="1:5">
      <c r="A271" s="7">
        <v>43005</v>
      </c>
      <c r="B271" s="2">
        <v>0.67</v>
      </c>
      <c r="C271" s="2">
        <v>70.699999999999989</v>
      </c>
      <c r="D271">
        <f t="shared" si="8"/>
        <v>-0.17392519729917355</v>
      </c>
      <c r="E271">
        <f t="shared" si="9"/>
        <v>1.8494194137968993</v>
      </c>
    </row>
    <row r="272" spans="1:5">
      <c r="A272" s="7">
        <v>43006</v>
      </c>
      <c r="B272" s="2">
        <v>0.69</v>
      </c>
      <c r="C272" s="2">
        <v>67.399999999999991</v>
      </c>
      <c r="D272">
        <f t="shared" si="8"/>
        <v>-0.16115090926274472</v>
      </c>
      <c r="E272">
        <f t="shared" si="9"/>
        <v>1.8286598965353198</v>
      </c>
    </row>
    <row r="273" spans="1:5">
      <c r="A273" s="7">
        <v>43007</v>
      </c>
      <c r="B273" s="2">
        <v>0.71</v>
      </c>
      <c r="C273" s="2">
        <v>66.099999999999994</v>
      </c>
      <c r="D273">
        <f t="shared" si="8"/>
        <v>-0.14874165128092473</v>
      </c>
      <c r="E273">
        <f t="shared" si="9"/>
        <v>1.8202014594856402</v>
      </c>
    </row>
    <row r="274" spans="1:5">
      <c r="A274" s="7">
        <v>43008</v>
      </c>
      <c r="B274" s="2">
        <v>0.74</v>
      </c>
      <c r="C274" s="2">
        <v>64.8</v>
      </c>
      <c r="D274">
        <f t="shared" si="8"/>
        <v>-0.13076828026902382</v>
      </c>
      <c r="E274">
        <f t="shared" si="9"/>
        <v>1.8115750058705933</v>
      </c>
    </row>
    <row r="275" spans="1:5">
      <c r="A275" s="7">
        <v>43009</v>
      </c>
      <c r="B275" s="2">
        <v>0.8</v>
      </c>
      <c r="C275" s="2">
        <v>56.499999999999993</v>
      </c>
      <c r="D275">
        <f t="shared" si="8"/>
        <v>-9.6910013008056392E-2</v>
      </c>
      <c r="E275">
        <f t="shared" si="9"/>
        <v>1.7520484478194385</v>
      </c>
    </row>
    <row r="276" spans="1:5">
      <c r="A276" s="7">
        <v>43010</v>
      </c>
      <c r="B276" s="2">
        <v>0.74</v>
      </c>
      <c r="C276" s="2">
        <v>58.499999999999993</v>
      </c>
      <c r="D276">
        <f t="shared" si="8"/>
        <v>-0.13076828026902382</v>
      </c>
      <c r="E276">
        <f t="shared" si="9"/>
        <v>1.7671558660821804</v>
      </c>
    </row>
    <row r="277" spans="1:5">
      <c r="A277" s="7">
        <v>43011</v>
      </c>
      <c r="B277" s="2">
        <v>0.8</v>
      </c>
      <c r="C277" s="2">
        <v>59.199999999999996</v>
      </c>
      <c r="D277">
        <f t="shared" si="8"/>
        <v>-9.6910013008056392E-2</v>
      </c>
      <c r="E277">
        <f t="shared" si="9"/>
        <v>1.7723217067229198</v>
      </c>
    </row>
    <row r="278" spans="1:5">
      <c r="A278" s="7">
        <v>43012</v>
      </c>
      <c r="B278" s="2">
        <v>0.77</v>
      </c>
      <c r="C278" s="2">
        <v>61.199999999999996</v>
      </c>
      <c r="D278">
        <f t="shared" si="8"/>
        <v>-0.11350927482751812</v>
      </c>
      <c r="E278">
        <f t="shared" si="9"/>
        <v>1.7867514221455612</v>
      </c>
    </row>
    <row r="279" spans="1:5">
      <c r="A279" s="7">
        <v>43013</v>
      </c>
      <c r="B279" s="2">
        <v>0.8</v>
      </c>
      <c r="C279" s="2">
        <v>60.499999999999993</v>
      </c>
      <c r="D279">
        <f t="shared" si="8"/>
        <v>-9.6910013008056392E-2</v>
      </c>
      <c r="E279">
        <f t="shared" si="9"/>
        <v>1.7817553746524688</v>
      </c>
    </row>
    <row r="280" spans="1:5">
      <c r="A280" s="7">
        <v>43014</v>
      </c>
      <c r="B280" s="2">
        <v>0.74</v>
      </c>
      <c r="C280" s="2">
        <v>62.499999999999993</v>
      </c>
      <c r="D280">
        <f t="shared" si="8"/>
        <v>-0.13076828026902382</v>
      </c>
      <c r="E280">
        <f t="shared" si="9"/>
        <v>1.7958800173440752</v>
      </c>
    </row>
    <row r="281" spans="1:5">
      <c r="A281" s="7">
        <v>43015</v>
      </c>
      <c r="B281" s="2">
        <v>0.8</v>
      </c>
      <c r="C281" s="2">
        <v>63.499999999999993</v>
      </c>
      <c r="D281">
        <f t="shared" si="8"/>
        <v>-9.6910013008056392E-2</v>
      </c>
      <c r="E281">
        <f t="shared" si="9"/>
        <v>1.8027737252919755</v>
      </c>
    </row>
    <row r="282" spans="1:5">
      <c r="A282" s="7">
        <v>43016</v>
      </c>
      <c r="B282" s="2">
        <v>0.8</v>
      </c>
      <c r="C282" s="2">
        <v>60.199999999999996</v>
      </c>
      <c r="D282">
        <f t="shared" si="8"/>
        <v>-9.6910013008056392E-2</v>
      </c>
      <c r="E282">
        <f t="shared" si="9"/>
        <v>1.7795964912578246</v>
      </c>
    </row>
    <row r="283" spans="1:5">
      <c r="A283" s="7">
        <v>43017</v>
      </c>
      <c r="B283" s="2">
        <v>0.74</v>
      </c>
      <c r="C283" s="2">
        <v>63.499999999999993</v>
      </c>
      <c r="D283">
        <f t="shared" si="8"/>
        <v>-0.13076828026902382</v>
      </c>
      <c r="E283">
        <f t="shared" si="9"/>
        <v>1.8027737252919755</v>
      </c>
    </row>
    <row r="284" spans="1:5">
      <c r="A284" s="7">
        <v>43018</v>
      </c>
      <c r="B284" s="2">
        <v>0.74</v>
      </c>
      <c r="C284" s="2">
        <v>58.499999999999993</v>
      </c>
      <c r="D284">
        <f t="shared" si="8"/>
        <v>-0.13076828026902382</v>
      </c>
      <c r="E284">
        <f t="shared" si="9"/>
        <v>1.7671558660821804</v>
      </c>
    </row>
    <row r="285" spans="1:5">
      <c r="A285" s="7">
        <v>43019</v>
      </c>
      <c r="B285" s="2">
        <v>0.77</v>
      </c>
      <c r="C285" s="2">
        <v>61.499999999999993</v>
      </c>
      <c r="D285">
        <f t="shared" si="8"/>
        <v>-0.11350927482751812</v>
      </c>
      <c r="E285">
        <f t="shared" si="9"/>
        <v>1.7888751157754166</v>
      </c>
    </row>
    <row r="286" spans="1:5">
      <c r="A286" s="7">
        <v>43020</v>
      </c>
      <c r="B286" s="2">
        <v>0.77</v>
      </c>
      <c r="C286" s="2">
        <v>58.199999999999996</v>
      </c>
      <c r="D286">
        <f t="shared" si="8"/>
        <v>-0.11350927482751812</v>
      </c>
      <c r="E286">
        <f t="shared" si="9"/>
        <v>1.7649229846498884</v>
      </c>
    </row>
    <row r="287" spans="1:5">
      <c r="A287" s="7">
        <v>43021</v>
      </c>
      <c r="B287" s="2">
        <v>0.8</v>
      </c>
      <c r="C287" s="2">
        <v>61.499999999999993</v>
      </c>
      <c r="D287">
        <f t="shared" si="8"/>
        <v>-9.6910013008056392E-2</v>
      </c>
      <c r="E287">
        <f t="shared" si="9"/>
        <v>1.7888751157754166</v>
      </c>
    </row>
    <row r="288" spans="1:5">
      <c r="A288" s="7">
        <v>43022</v>
      </c>
      <c r="B288" s="2">
        <v>0.74</v>
      </c>
      <c r="C288" s="2">
        <v>59.499999999999993</v>
      </c>
      <c r="D288">
        <f t="shared" si="8"/>
        <v>-0.13076828026902382</v>
      </c>
      <c r="E288">
        <f t="shared" si="9"/>
        <v>1.7745169657285496</v>
      </c>
    </row>
    <row r="289" spans="1:5">
      <c r="A289" s="7">
        <v>43023</v>
      </c>
      <c r="B289" s="2">
        <v>0.74</v>
      </c>
      <c r="C289" s="2">
        <v>61.499999999999993</v>
      </c>
      <c r="D289">
        <f t="shared" si="8"/>
        <v>-0.13076828026902382</v>
      </c>
      <c r="E289">
        <f t="shared" si="9"/>
        <v>1.7888751157754166</v>
      </c>
    </row>
    <row r="290" spans="1:5">
      <c r="A290" s="7">
        <v>43024</v>
      </c>
      <c r="B290" s="2">
        <v>0.8</v>
      </c>
      <c r="C290" s="2">
        <v>58.199999999999996</v>
      </c>
      <c r="D290">
        <f t="shared" si="8"/>
        <v>-9.6910013008056392E-2</v>
      </c>
      <c r="E290">
        <f t="shared" si="9"/>
        <v>1.7649229846498884</v>
      </c>
    </row>
    <row r="291" spans="1:5">
      <c r="A291" s="7">
        <v>43025</v>
      </c>
      <c r="B291" s="2">
        <v>0.77</v>
      </c>
      <c r="C291" s="2">
        <v>58.499999999999993</v>
      </c>
      <c r="D291">
        <f t="shared" si="8"/>
        <v>-0.11350927482751812</v>
      </c>
      <c r="E291">
        <f t="shared" si="9"/>
        <v>1.7671558660821804</v>
      </c>
    </row>
    <row r="292" spans="1:5">
      <c r="A292" s="7">
        <v>43026</v>
      </c>
      <c r="B292" s="2">
        <v>0.77</v>
      </c>
      <c r="C292" s="2">
        <v>62.499999999999993</v>
      </c>
      <c r="D292">
        <f t="shared" si="8"/>
        <v>-0.11350927482751812</v>
      </c>
      <c r="E292">
        <f t="shared" si="9"/>
        <v>1.7958800173440752</v>
      </c>
    </row>
    <row r="293" spans="1:5">
      <c r="A293" s="7">
        <v>43027</v>
      </c>
      <c r="B293" s="2">
        <v>0.8</v>
      </c>
      <c r="C293" s="2">
        <v>60.499999999999993</v>
      </c>
      <c r="D293">
        <f t="shared" si="8"/>
        <v>-9.6910013008056392E-2</v>
      </c>
      <c r="E293">
        <f t="shared" si="9"/>
        <v>1.7817553746524688</v>
      </c>
    </row>
    <row r="294" spans="1:5">
      <c r="A294" s="7">
        <v>43028</v>
      </c>
      <c r="B294" s="2">
        <v>0.8</v>
      </c>
      <c r="C294" s="2">
        <v>60.199999999999996</v>
      </c>
      <c r="D294">
        <f t="shared" si="8"/>
        <v>-9.6910013008056392E-2</v>
      </c>
      <c r="E294">
        <f t="shared" si="9"/>
        <v>1.7795964912578246</v>
      </c>
    </row>
    <row r="295" spans="1:5">
      <c r="A295" s="7">
        <v>43029</v>
      </c>
      <c r="B295" s="2">
        <v>0.83</v>
      </c>
      <c r="C295" s="2">
        <v>56.199999999999996</v>
      </c>
      <c r="D295">
        <f t="shared" si="8"/>
        <v>-8.092190762392612E-2</v>
      </c>
      <c r="E295">
        <f t="shared" si="9"/>
        <v>1.7497363155690611</v>
      </c>
    </row>
    <row r="296" spans="1:5">
      <c r="A296" s="7">
        <v>43030</v>
      </c>
      <c r="B296" s="2">
        <v>0.77</v>
      </c>
      <c r="C296" s="2">
        <v>57.499999999999993</v>
      </c>
      <c r="D296">
        <f t="shared" si="8"/>
        <v>-0.11350927482751812</v>
      </c>
      <c r="E296">
        <f t="shared" si="9"/>
        <v>1.7596678446896303</v>
      </c>
    </row>
    <row r="297" spans="1:5">
      <c r="A297" s="7">
        <v>43031</v>
      </c>
      <c r="B297" s="2">
        <v>0.8</v>
      </c>
      <c r="C297" s="2">
        <v>58.499999999999993</v>
      </c>
      <c r="D297">
        <f t="shared" si="8"/>
        <v>-9.6910013008056392E-2</v>
      </c>
      <c r="E297">
        <f t="shared" si="9"/>
        <v>1.7671558660821804</v>
      </c>
    </row>
    <row r="298" spans="1:5">
      <c r="A298" s="7">
        <v>43032</v>
      </c>
      <c r="B298" s="2">
        <v>0.74</v>
      </c>
      <c r="C298" s="2">
        <v>61.499999999999993</v>
      </c>
      <c r="D298">
        <f t="shared" si="8"/>
        <v>-0.13076828026902382</v>
      </c>
      <c r="E298">
        <f t="shared" si="9"/>
        <v>1.7888751157754166</v>
      </c>
    </row>
    <row r="299" spans="1:5">
      <c r="A299" s="7">
        <v>43033</v>
      </c>
      <c r="B299" s="2">
        <v>0.8</v>
      </c>
      <c r="C299" s="2">
        <v>61.199999999999996</v>
      </c>
      <c r="D299">
        <f t="shared" si="8"/>
        <v>-9.6910013008056392E-2</v>
      </c>
      <c r="E299">
        <f t="shared" si="9"/>
        <v>1.7867514221455612</v>
      </c>
    </row>
    <row r="300" spans="1:5">
      <c r="A300" s="7">
        <v>43034</v>
      </c>
      <c r="B300" s="2">
        <v>0.77</v>
      </c>
      <c r="C300" s="2">
        <v>54.199999999999996</v>
      </c>
      <c r="D300">
        <f t="shared" si="8"/>
        <v>-0.11350927482751812</v>
      </c>
      <c r="E300">
        <f t="shared" si="9"/>
        <v>1.7339992865383869</v>
      </c>
    </row>
    <row r="301" spans="1:5">
      <c r="A301" s="7">
        <v>43035</v>
      </c>
      <c r="B301" s="2">
        <v>0.71</v>
      </c>
      <c r="C301" s="2">
        <v>62.8</v>
      </c>
      <c r="D301">
        <f t="shared" si="8"/>
        <v>-0.14874165128092473</v>
      </c>
      <c r="E301">
        <f t="shared" si="9"/>
        <v>1.7979596437371961</v>
      </c>
    </row>
    <row r="302" spans="1:5">
      <c r="A302" s="7">
        <v>43036</v>
      </c>
      <c r="B302" s="2">
        <v>0.77</v>
      </c>
      <c r="C302" s="2">
        <v>57.499999999999993</v>
      </c>
      <c r="D302">
        <f t="shared" si="8"/>
        <v>-0.11350927482751812</v>
      </c>
      <c r="E302">
        <f t="shared" si="9"/>
        <v>1.7596678446896303</v>
      </c>
    </row>
    <row r="303" spans="1:5">
      <c r="A303" s="7">
        <v>43037</v>
      </c>
      <c r="B303" s="2">
        <v>0.8</v>
      </c>
      <c r="C303" s="2">
        <v>61.499999999999993</v>
      </c>
      <c r="D303">
        <f t="shared" si="8"/>
        <v>-9.6910013008056392E-2</v>
      </c>
      <c r="E303">
        <f t="shared" si="9"/>
        <v>1.7888751157754166</v>
      </c>
    </row>
    <row r="304" spans="1:5">
      <c r="A304" s="7">
        <v>43038</v>
      </c>
      <c r="B304" s="2">
        <v>0.77</v>
      </c>
      <c r="C304" s="2">
        <v>58.199999999999996</v>
      </c>
      <c r="D304">
        <f t="shared" si="8"/>
        <v>-0.11350927482751812</v>
      </c>
      <c r="E304">
        <f t="shared" si="9"/>
        <v>1.7649229846498884</v>
      </c>
    </row>
    <row r="305" spans="1:5">
      <c r="A305" s="7">
        <v>43039</v>
      </c>
      <c r="B305" s="2">
        <v>0.77</v>
      </c>
      <c r="C305" s="2">
        <v>54.199999999999996</v>
      </c>
      <c r="D305">
        <f t="shared" si="8"/>
        <v>-0.11350927482751812</v>
      </c>
      <c r="E305">
        <f t="shared" si="9"/>
        <v>1.7339992865383869</v>
      </c>
    </row>
    <row r="306" spans="1:5">
      <c r="A306" s="7">
        <v>43040</v>
      </c>
      <c r="B306" s="2">
        <v>0.83</v>
      </c>
      <c r="C306" s="2">
        <v>51.9</v>
      </c>
      <c r="D306">
        <f t="shared" si="8"/>
        <v>-8.092190762392612E-2</v>
      </c>
      <c r="E306">
        <f t="shared" si="9"/>
        <v>1.7151673578484579</v>
      </c>
    </row>
    <row r="307" spans="1:5">
      <c r="A307" s="7">
        <v>43041</v>
      </c>
      <c r="B307" s="2">
        <v>0.91</v>
      </c>
      <c r="C307" s="2">
        <v>53.599999999999994</v>
      </c>
      <c r="D307">
        <f t="shared" si="8"/>
        <v>-4.0958607678906384E-2</v>
      </c>
      <c r="E307">
        <f t="shared" si="9"/>
        <v>1.72916478969277</v>
      </c>
    </row>
    <row r="308" spans="1:5">
      <c r="A308" s="7">
        <v>43042</v>
      </c>
      <c r="B308" s="2">
        <v>0.87</v>
      </c>
      <c r="C308" s="2">
        <v>51.3</v>
      </c>
      <c r="D308">
        <f t="shared" si="8"/>
        <v>-6.0480747381381476E-2</v>
      </c>
      <c r="E308">
        <f t="shared" si="9"/>
        <v>1.7101173651118162</v>
      </c>
    </row>
    <row r="309" spans="1:5">
      <c r="A309" s="7">
        <v>43043</v>
      </c>
      <c r="B309" s="2">
        <v>0.95</v>
      </c>
      <c r="C309" s="2">
        <v>48.699999999999996</v>
      </c>
      <c r="D309">
        <f t="shared" si="8"/>
        <v>-2.2276394711152253E-2</v>
      </c>
      <c r="E309">
        <f t="shared" si="9"/>
        <v>1.6875289612146342</v>
      </c>
    </row>
    <row r="310" spans="1:5">
      <c r="A310" s="7">
        <v>43044</v>
      </c>
      <c r="B310" s="2">
        <v>0.87</v>
      </c>
      <c r="C310" s="2">
        <v>55.9</v>
      </c>
      <c r="D310">
        <f t="shared" si="8"/>
        <v>-6.0480747381381476E-2</v>
      </c>
      <c r="E310">
        <f t="shared" si="9"/>
        <v>1.7474118078864234</v>
      </c>
    </row>
    <row r="311" spans="1:5">
      <c r="A311" s="7">
        <v>43045</v>
      </c>
      <c r="B311" s="2">
        <v>0.91</v>
      </c>
      <c r="C311" s="2">
        <v>51.599999999999994</v>
      </c>
      <c r="D311">
        <f t="shared" si="8"/>
        <v>-4.0958607678906384E-2</v>
      </c>
      <c r="E311">
        <f t="shared" si="9"/>
        <v>1.7126497016272113</v>
      </c>
    </row>
    <row r="312" spans="1:5">
      <c r="A312" s="7">
        <v>43046</v>
      </c>
      <c r="B312" s="2">
        <v>0.91</v>
      </c>
      <c r="C312" s="2">
        <v>52.3</v>
      </c>
      <c r="D312">
        <f t="shared" si="8"/>
        <v>-4.0958607678906384E-2</v>
      </c>
      <c r="E312">
        <f t="shared" si="9"/>
        <v>1.7185016888672742</v>
      </c>
    </row>
    <row r="313" spans="1:5">
      <c r="A313" s="7">
        <v>43047</v>
      </c>
      <c r="B313" s="2">
        <v>0.95</v>
      </c>
      <c r="C313" s="2">
        <v>44.699999999999996</v>
      </c>
      <c r="D313">
        <f t="shared" si="8"/>
        <v>-2.2276394711152253E-2</v>
      </c>
      <c r="E313">
        <f t="shared" si="9"/>
        <v>1.6503075231319364</v>
      </c>
    </row>
    <row r="314" spans="1:5">
      <c r="A314" s="7">
        <v>43048</v>
      </c>
      <c r="B314" s="2">
        <v>0.83</v>
      </c>
      <c r="C314" s="2">
        <v>53.9</v>
      </c>
      <c r="D314">
        <f t="shared" si="8"/>
        <v>-8.092190762392612E-2</v>
      </c>
      <c r="E314">
        <f t="shared" si="9"/>
        <v>1.7315887651867388</v>
      </c>
    </row>
    <row r="315" spans="1:5">
      <c r="A315" s="7">
        <v>43049</v>
      </c>
      <c r="B315" s="2">
        <v>0.87</v>
      </c>
      <c r="C315" s="2">
        <v>54.599999999999994</v>
      </c>
      <c r="D315">
        <f t="shared" si="8"/>
        <v>-6.0480747381381476E-2</v>
      </c>
      <c r="E315">
        <f t="shared" si="9"/>
        <v>1.7371926427047373</v>
      </c>
    </row>
    <row r="316" spans="1:5">
      <c r="A316" s="7">
        <v>43050</v>
      </c>
      <c r="B316" s="2">
        <v>0.91</v>
      </c>
      <c r="C316" s="2">
        <v>47.3</v>
      </c>
      <c r="D316">
        <f t="shared" si="8"/>
        <v>-4.0958607678906384E-2</v>
      </c>
      <c r="E316">
        <f t="shared" si="9"/>
        <v>1.6748611407378116</v>
      </c>
    </row>
    <row r="317" spans="1:5">
      <c r="A317" s="7">
        <v>43051</v>
      </c>
      <c r="B317" s="2">
        <v>1.05</v>
      </c>
      <c r="C317" s="2">
        <v>49.699999999999996</v>
      </c>
      <c r="D317">
        <f t="shared" si="8"/>
        <v>2.1189299069938092E-2</v>
      </c>
      <c r="E317">
        <f t="shared" si="9"/>
        <v>1.6963563887333322</v>
      </c>
    </row>
    <row r="318" spans="1:5">
      <c r="A318" s="7">
        <v>43052</v>
      </c>
      <c r="B318" s="2">
        <v>1.05</v>
      </c>
      <c r="C318" s="2">
        <v>44.699999999999996</v>
      </c>
      <c r="D318">
        <f t="shared" si="8"/>
        <v>2.1189299069938092E-2</v>
      </c>
      <c r="E318">
        <f t="shared" si="9"/>
        <v>1.6503075231319364</v>
      </c>
    </row>
    <row r="319" spans="1:5">
      <c r="A319" s="7">
        <v>43053</v>
      </c>
      <c r="B319" s="2">
        <v>0.8</v>
      </c>
      <c r="C319" s="2">
        <v>55.9</v>
      </c>
      <c r="D319">
        <f t="shared" si="8"/>
        <v>-9.6910013008056392E-2</v>
      </c>
      <c r="E319">
        <f t="shared" si="9"/>
        <v>1.7474118078864234</v>
      </c>
    </row>
    <row r="320" spans="1:5">
      <c r="A320" s="7">
        <v>43054</v>
      </c>
      <c r="B320" s="2">
        <v>0.83</v>
      </c>
      <c r="C320" s="2">
        <v>55.9</v>
      </c>
      <c r="D320">
        <f t="shared" si="8"/>
        <v>-8.092190762392612E-2</v>
      </c>
      <c r="E320">
        <f t="shared" si="9"/>
        <v>1.7474118078864234</v>
      </c>
    </row>
    <row r="321" spans="1:5">
      <c r="A321" s="7">
        <v>43055</v>
      </c>
      <c r="B321" s="2">
        <v>0.87</v>
      </c>
      <c r="C321" s="2">
        <v>47.3</v>
      </c>
      <c r="D321">
        <f t="shared" si="8"/>
        <v>-6.0480747381381476E-2</v>
      </c>
      <c r="E321">
        <f t="shared" si="9"/>
        <v>1.6748611407378116</v>
      </c>
    </row>
    <row r="322" spans="1:5">
      <c r="A322" s="7">
        <v>43056</v>
      </c>
      <c r="B322" s="2">
        <v>1</v>
      </c>
      <c r="C322" s="2">
        <v>46</v>
      </c>
      <c r="D322">
        <f t="shared" si="8"/>
        <v>0</v>
      </c>
      <c r="E322">
        <f t="shared" si="9"/>
        <v>1.6627578316815741</v>
      </c>
    </row>
    <row r="323" spans="1:5">
      <c r="A323" s="7">
        <v>43057</v>
      </c>
      <c r="B323" s="2">
        <v>1.05</v>
      </c>
      <c r="C323" s="2">
        <v>48.699999999999996</v>
      </c>
      <c r="D323">
        <f t="shared" ref="D323:D366" si="10">LOG(B323)</f>
        <v>2.1189299069938092E-2</v>
      </c>
      <c r="E323">
        <f t="shared" ref="E323:E366" si="11">LOG(C323)</f>
        <v>1.6875289612146342</v>
      </c>
    </row>
    <row r="324" spans="1:5">
      <c r="A324" s="7">
        <v>43058</v>
      </c>
      <c r="B324" s="2">
        <v>0.87</v>
      </c>
      <c r="C324" s="2">
        <v>55.9</v>
      </c>
      <c r="D324">
        <f t="shared" si="10"/>
        <v>-6.0480747381381476E-2</v>
      </c>
      <c r="E324">
        <f t="shared" si="11"/>
        <v>1.7474118078864234</v>
      </c>
    </row>
    <row r="325" spans="1:5">
      <c r="A325" s="7">
        <v>43059</v>
      </c>
      <c r="B325" s="2">
        <v>0.87</v>
      </c>
      <c r="C325" s="2">
        <v>55.599999999999994</v>
      </c>
      <c r="D325">
        <f t="shared" si="10"/>
        <v>-6.0480747381381476E-2</v>
      </c>
      <c r="E325">
        <f t="shared" si="11"/>
        <v>1.7450747915820575</v>
      </c>
    </row>
    <row r="326" spans="1:5">
      <c r="A326" s="7">
        <v>43060</v>
      </c>
      <c r="B326" s="2">
        <v>0.95</v>
      </c>
      <c r="C326" s="2">
        <v>47</v>
      </c>
      <c r="D326">
        <f t="shared" si="10"/>
        <v>-2.2276394711152253E-2</v>
      </c>
      <c r="E326">
        <f t="shared" si="11"/>
        <v>1.6720978579357175</v>
      </c>
    </row>
    <row r="327" spans="1:5">
      <c r="A327" s="7">
        <v>43061</v>
      </c>
      <c r="B327" s="2">
        <v>1</v>
      </c>
      <c r="C327" s="2">
        <v>48.699999999999996</v>
      </c>
      <c r="D327">
        <f t="shared" si="10"/>
        <v>0</v>
      </c>
      <c r="E327">
        <f t="shared" si="11"/>
        <v>1.6875289612146342</v>
      </c>
    </row>
    <row r="328" spans="1:5">
      <c r="A328" s="7">
        <v>43062</v>
      </c>
      <c r="B328" s="2">
        <v>0.87</v>
      </c>
      <c r="C328" s="2">
        <v>51.9</v>
      </c>
      <c r="D328">
        <f t="shared" si="10"/>
        <v>-6.0480747381381476E-2</v>
      </c>
      <c r="E328">
        <f t="shared" si="11"/>
        <v>1.7151673578484579</v>
      </c>
    </row>
    <row r="329" spans="1:5">
      <c r="A329" s="7">
        <v>43063</v>
      </c>
      <c r="B329" s="2">
        <v>0.83</v>
      </c>
      <c r="C329" s="2">
        <v>53.599999999999994</v>
      </c>
      <c r="D329">
        <f t="shared" si="10"/>
        <v>-8.092190762392612E-2</v>
      </c>
      <c r="E329">
        <f t="shared" si="11"/>
        <v>1.72916478969277</v>
      </c>
    </row>
    <row r="330" spans="1:5">
      <c r="A330" s="7">
        <v>43064</v>
      </c>
      <c r="B330" s="2">
        <v>0.91</v>
      </c>
      <c r="C330" s="2">
        <v>49</v>
      </c>
      <c r="D330">
        <f t="shared" si="10"/>
        <v>-4.0958607678906384E-2</v>
      </c>
      <c r="E330">
        <f t="shared" si="11"/>
        <v>1.6901960800285136</v>
      </c>
    </row>
    <row r="331" spans="1:5">
      <c r="A331" s="7">
        <v>43065</v>
      </c>
      <c r="B331" s="2">
        <v>1.05</v>
      </c>
      <c r="C331" s="2">
        <v>49.699999999999996</v>
      </c>
      <c r="D331">
        <f t="shared" si="10"/>
        <v>2.1189299069938092E-2</v>
      </c>
      <c r="E331">
        <f t="shared" si="11"/>
        <v>1.6963563887333322</v>
      </c>
    </row>
    <row r="332" spans="1:5">
      <c r="A332" s="7">
        <v>43066</v>
      </c>
      <c r="B332" s="2">
        <v>0.87</v>
      </c>
      <c r="C332" s="2">
        <v>53.9</v>
      </c>
      <c r="D332">
        <f t="shared" si="10"/>
        <v>-6.0480747381381476E-2</v>
      </c>
      <c r="E332">
        <f t="shared" si="11"/>
        <v>1.7315887651867388</v>
      </c>
    </row>
    <row r="333" spans="1:5">
      <c r="A333" s="7">
        <v>43067</v>
      </c>
      <c r="B333" s="2">
        <v>0.91</v>
      </c>
      <c r="C333" s="2">
        <v>54.599999999999994</v>
      </c>
      <c r="D333">
        <f t="shared" si="10"/>
        <v>-4.0958607678906384E-2</v>
      </c>
      <c r="E333">
        <f t="shared" si="11"/>
        <v>1.7371926427047373</v>
      </c>
    </row>
    <row r="334" spans="1:5">
      <c r="A334" s="7">
        <v>43068</v>
      </c>
      <c r="B334" s="2">
        <v>0.95</v>
      </c>
      <c r="C334" s="2">
        <v>50</v>
      </c>
      <c r="D334">
        <f t="shared" si="10"/>
        <v>-2.2276394711152253E-2</v>
      </c>
      <c r="E334">
        <f t="shared" si="11"/>
        <v>1.6989700043360187</v>
      </c>
    </row>
    <row r="335" spans="1:5">
      <c r="A335" s="7">
        <v>43069</v>
      </c>
      <c r="B335" s="2">
        <v>1.05</v>
      </c>
      <c r="C335" s="2">
        <v>44.699999999999996</v>
      </c>
      <c r="D335">
        <f t="shared" si="10"/>
        <v>2.1189299069938092E-2</v>
      </c>
      <c r="E335">
        <f t="shared" si="11"/>
        <v>1.6503075231319364</v>
      </c>
    </row>
    <row r="336" spans="1:5">
      <c r="A336" s="7">
        <v>43070</v>
      </c>
      <c r="B336" s="2">
        <v>1</v>
      </c>
      <c r="C336" s="2">
        <v>48.699999999999996</v>
      </c>
      <c r="D336">
        <f t="shared" si="10"/>
        <v>0</v>
      </c>
      <c r="E336">
        <f t="shared" si="11"/>
        <v>1.6875289612146342</v>
      </c>
    </row>
    <row r="337" spans="1:5">
      <c r="A337" s="7">
        <v>43071</v>
      </c>
      <c r="B337" s="2">
        <v>1.1100000000000001</v>
      </c>
      <c r="C337" s="2">
        <v>44.099999999999994</v>
      </c>
      <c r="D337">
        <f t="shared" si="10"/>
        <v>4.5322978786657475E-2</v>
      </c>
      <c r="E337">
        <f t="shared" si="11"/>
        <v>1.6444385894678384</v>
      </c>
    </row>
    <row r="338" spans="1:5">
      <c r="A338" s="7">
        <v>43072</v>
      </c>
      <c r="B338" s="2">
        <v>1.18</v>
      </c>
      <c r="C338" s="2">
        <v>33.5</v>
      </c>
      <c r="D338">
        <f t="shared" si="10"/>
        <v>7.1882007306125359E-2</v>
      </c>
      <c r="E338">
        <f t="shared" si="11"/>
        <v>1.5250448070368452</v>
      </c>
    </row>
    <row r="339" spans="1:5">
      <c r="A339" s="7">
        <v>43073</v>
      </c>
      <c r="B339" s="2">
        <v>1.54</v>
      </c>
      <c r="C339" s="2">
        <v>34.9</v>
      </c>
      <c r="D339">
        <f t="shared" si="10"/>
        <v>0.18752072083646307</v>
      </c>
      <c r="E339">
        <f t="shared" si="11"/>
        <v>1.5428254269591799</v>
      </c>
    </row>
    <row r="340" spans="1:5">
      <c r="A340" s="7">
        <v>43074</v>
      </c>
      <c r="B340" s="2">
        <v>1.82</v>
      </c>
      <c r="C340" s="2">
        <v>22</v>
      </c>
      <c r="D340">
        <f t="shared" si="10"/>
        <v>0.26007138798507479</v>
      </c>
      <c r="E340">
        <f t="shared" si="11"/>
        <v>1.3424226808222062</v>
      </c>
    </row>
    <row r="341" spans="1:5">
      <c r="A341" s="7">
        <v>43075</v>
      </c>
      <c r="B341" s="2">
        <v>0.95</v>
      </c>
      <c r="C341" s="2">
        <v>44.699999999999996</v>
      </c>
      <c r="D341">
        <f t="shared" si="10"/>
        <v>-2.2276394711152253E-2</v>
      </c>
      <c r="E341">
        <f t="shared" si="11"/>
        <v>1.6503075231319364</v>
      </c>
    </row>
    <row r="342" spans="1:5">
      <c r="A342" s="7">
        <v>43076</v>
      </c>
      <c r="B342" s="2">
        <v>1.05</v>
      </c>
      <c r="C342" s="2">
        <v>42.099999999999994</v>
      </c>
      <c r="D342">
        <f t="shared" si="10"/>
        <v>2.1189299069938092E-2</v>
      </c>
      <c r="E342">
        <f t="shared" si="11"/>
        <v>1.6242820958356683</v>
      </c>
    </row>
    <row r="343" spans="1:5">
      <c r="A343" s="7">
        <v>43077</v>
      </c>
      <c r="B343" s="2">
        <v>1.25</v>
      </c>
      <c r="C343" s="2">
        <v>40.5</v>
      </c>
      <c r="D343">
        <f t="shared" si="10"/>
        <v>9.691001300805642E-2</v>
      </c>
      <c r="E343">
        <f t="shared" si="11"/>
        <v>1.6074550232146685</v>
      </c>
    </row>
    <row r="344" spans="1:5">
      <c r="A344" s="7">
        <v>43078</v>
      </c>
      <c r="B344" s="2">
        <v>1.43</v>
      </c>
      <c r="C344" s="2">
        <v>31.199999999999996</v>
      </c>
      <c r="D344">
        <f t="shared" si="10"/>
        <v>0.1553360374650618</v>
      </c>
      <c r="E344">
        <f t="shared" si="11"/>
        <v>1.4941545940184426</v>
      </c>
    </row>
    <row r="345" spans="1:5">
      <c r="A345" s="7">
        <v>43079</v>
      </c>
      <c r="B345" s="2">
        <v>1.82</v>
      </c>
      <c r="C345" s="2">
        <v>31.299999999999997</v>
      </c>
      <c r="D345">
        <f t="shared" si="10"/>
        <v>0.26007138798507479</v>
      </c>
      <c r="E345">
        <f t="shared" si="11"/>
        <v>1.4955443375464486</v>
      </c>
    </row>
    <row r="346" spans="1:5">
      <c r="A346" s="7">
        <v>43080</v>
      </c>
      <c r="B346" s="2">
        <v>1.1100000000000001</v>
      </c>
      <c r="C346" s="2">
        <v>45.099999999999994</v>
      </c>
      <c r="D346">
        <f t="shared" si="10"/>
        <v>4.5322978786657475E-2</v>
      </c>
      <c r="E346">
        <f t="shared" si="11"/>
        <v>1.6541765418779604</v>
      </c>
    </row>
    <row r="347" spans="1:5">
      <c r="A347" s="7">
        <v>43081</v>
      </c>
      <c r="B347" s="2">
        <v>1.33</v>
      </c>
      <c r="C347" s="2">
        <v>33.5</v>
      </c>
      <c r="D347">
        <f t="shared" si="10"/>
        <v>0.12385164096708581</v>
      </c>
      <c r="E347">
        <f t="shared" si="11"/>
        <v>1.5250448070368452</v>
      </c>
    </row>
    <row r="348" spans="1:5">
      <c r="A348" s="7">
        <v>43082</v>
      </c>
      <c r="B348" s="2">
        <v>1.43</v>
      </c>
      <c r="C348" s="2">
        <v>32.199999999999996</v>
      </c>
      <c r="D348">
        <f t="shared" si="10"/>
        <v>0.1553360374650618</v>
      </c>
      <c r="E348">
        <f t="shared" si="11"/>
        <v>1.5078558716958308</v>
      </c>
    </row>
    <row r="349" spans="1:5">
      <c r="A349" s="7">
        <v>43083</v>
      </c>
      <c r="B349" s="2">
        <v>1.54</v>
      </c>
      <c r="C349" s="2">
        <v>31.9</v>
      </c>
      <c r="D349">
        <f t="shared" si="10"/>
        <v>0.18752072083646307</v>
      </c>
      <c r="E349">
        <f t="shared" si="11"/>
        <v>1.503790683057181</v>
      </c>
    </row>
    <row r="350" spans="1:5">
      <c r="A350" s="7">
        <v>43084</v>
      </c>
      <c r="B350" s="2">
        <v>1.05</v>
      </c>
      <c r="C350" s="2">
        <v>42.099999999999994</v>
      </c>
      <c r="D350">
        <f t="shared" si="10"/>
        <v>2.1189299069938092E-2</v>
      </c>
      <c r="E350">
        <f t="shared" si="11"/>
        <v>1.6242820958356683</v>
      </c>
    </row>
    <row r="351" spans="1:5">
      <c r="A351" s="7">
        <v>43085</v>
      </c>
      <c r="B351" s="2">
        <v>1.25</v>
      </c>
      <c r="C351" s="2">
        <v>35.5</v>
      </c>
      <c r="D351">
        <f t="shared" si="10"/>
        <v>9.691001300805642E-2</v>
      </c>
      <c r="E351">
        <f t="shared" si="11"/>
        <v>1.550228353055094</v>
      </c>
    </row>
    <row r="352" spans="1:5">
      <c r="A352" s="7">
        <v>43086</v>
      </c>
      <c r="B352" s="2">
        <v>1.33</v>
      </c>
      <c r="C352" s="2">
        <v>32.199999999999996</v>
      </c>
      <c r="D352">
        <f t="shared" si="10"/>
        <v>0.12385164096708581</v>
      </c>
      <c r="E352">
        <f t="shared" si="11"/>
        <v>1.5078558716958308</v>
      </c>
    </row>
    <row r="353" spans="1:5">
      <c r="A353" s="7">
        <v>43087</v>
      </c>
      <c r="B353" s="2">
        <v>1.43</v>
      </c>
      <c r="C353" s="2">
        <v>30.9</v>
      </c>
      <c r="D353">
        <f t="shared" si="10"/>
        <v>0.1553360374650618</v>
      </c>
      <c r="E353">
        <f t="shared" si="11"/>
        <v>1.4899584794248346</v>
      </c>
    </row>
    <row r="354" spans="1:5">
      <c r="A354" s="7">
        <v>43088</v>
      </c>
      <c r="B354" s="2">
        <v>1</v>
      </c>
      <c r="C354" s="2">
        <v>41.4</v>
      </c>
      <c r="D354">
        <f t="shared" si="10"/>
        <v>0</v>
      </c>
      <c r="E354">
        <f t="shared" si="11"/>
        <v>1.6170003411208989</v>
      </c>
    </row>
    <row r="355" spans="1:5">
      <c r="A355" s="7">
        <v>43089</v>
      </c>
      <c r="B355" s="2">
        <v>1.25</v>
      </c>
      <c r="C355" s="2">
        <v>36.799999999999997</v>
      </c>
      <c r="D355">
        <f t="shared" si="10"/>
        <v>9.691001300805642E-2</v>
      </c>
      <c r="E355">
        <f t="shared" si="11"/>
        <v>1.5658478186735176</v>
      </c>
    </row>
    <row r="356" spans="1:5">
      <c r="A356" s="7">
        <v>43090</v>
      </c>
      <c r="B356" s="2">
        <v>1.33</v>
      </c>
      <c r="C356" s="2">
        <v>40.5</v>
      </c>
      <c r="D356">
        <f t="shared" si="10"/>
        <v>0.12385164096708581</v>
      </c>
      <c r="E356">
        <f t="shared" si="11"/>
        <v>1.6074550232146685</v>
      </c>
    </row>
    <row r="357" spans="1:5">
      <c r="A357" s="7">
        <v>43091</v>
      </c>
      <c r="B357" s="2">
        <v>1.54</v>
      </c>
      <c r="C357" s="2">
        <v>30.9</v>
      </c>
      <c r="D357">
        <f t="shared" si="10"/>
        <v>0.18752072083646307</v>
      </c>
      <c r="E357">
        <f t="shared" si="11"/>
        <v>1.4899584794248346</v>
      </c>
    </row>
    <row r="358" spans="1:5">
      <c r="A358" s="7">
        <v>43092</v>
      </c>
      <c r="B358" s="2">
        <v>1.1100000000000001</v>
      </c>
      <c r="C358" s="2">
        <v>42.4</v>
      </c>
      <c r="D358">
        <f t="shared" si="10"/>
        <v>4.5322978786657475E-2</v>
      </c>
      <c r="E358">
        <f t="shared" si="11"/>
        <v>1.6273658565927327</v>
      </c>
    </row>
    <row r="359" spans="1:5">
      <c r="A359" s="7">
        <v>43093</v>
      </c>
      <c r="B359" s="2">
        <v>1.25</v>
      </c>
      <c r="C359" s="2">
        <v>35.799999999999997</v>
      </c>
      <c r="D359">
        <f t="shared" si="10"/>
        <v>9.691001300805642E-2</v>
      </c>
      <c r="E359">
        <f t="shared" si="11"/>
        <v>1.5538830266438743</v>
      </c>
    </row>
    <row r="360" spans="1:5">
      <c r="A360" s="7">
        <v>43094</v>
      </c>
      <c r="B360" s="2">
        <v>1.25</v>
      </c>
      <c r="C360" s="2">
        <v>35.5</v>
      </c>
      <c r="D360">
        <f t="shared" si="10"/>
        <v>9.691001300805642E-2</v>
      </c>
      <c r="E360">
        <f t="shared" si="11"/>
        <v>1.550228353055094</v>
      </c>
    </row>
    <row r="361" spans="1:5">
      <c r="A361" s="7">
        <v>43095</v>
      </c>
      <c r="B361" s="2">
        <v>1.43</v>
      </c>
      <c r="C361" s="2">
        <v>28.9</v>
      </c>
      <c r="D361">
        <f t="shared" si="10"/>
        <v>0.1553360374650618</v>
      </c>
      <c r="E361">
        <f t="shared" si="11"/>
        <v>1.4608978427565478</v>
      </c>
    </row>
    <row r="362" spans="1:5">
      <c r="A362" s="7">
        <v>43096</v>
      </c>
      <c r="B362" s="2">
        <v>1</v>
      </c>
      <c r="C362" s="2">
        <v>42.699999999999996</v>
      </c>
      <c r="D362">
        <f t="shared" si="10"/>
        <v>0</v>
      </c>
      <c r="E362">
        <f t="shared" si="11"/>
        <v>1.6304278750250238</v>
      </c>
    </row>
    <row r="363" spans="1:5">
      <c r="A363" s="7">
        <v>43097</v>
      </c>
      <c r="B363" s="2">
        <v>1.25</v>
      </c>
      <c r="C363" s="2">
        <v>37.799999999999997</v>
      </c>
      <c r="D363">
        <f t="shared" si="10"/>
        <v>9.691001300805642E-2</v>
      </c>
      <c r="E363">
        <f t="shared" si="11"/>
        <v>1.5774917998372253</v>
      </c>
    </row>
    <row r="364" spans="1:5">
      <c r="A364" s="7">
        <v>43098</v>
      </c>
      <c r="B364" s="2">
        <v>1.25</v>
      </c>
      <c r="C364" s="2">
        <v>39.5</v>
      </c>
      <c r="D364">
        <f t="shared" si="10"/>
        <v>9.691001300805642E-2</v>
      </c>
      <c r="E364">
        <f t="shared" si="11"/>
        <v>1.5965970956264601</v>
      </c>
    </row>
    <row r="365" spans="1:5">
      <c r="A365" s="7">
        <v>43099</v>
      </c>
      <c r="B365" s="2">
        <v>1.43</v>
      </c>
      <c r="C365" s="2">
        <v>30.9</v>
      </c>
      <c r="D365">
        <f t="shared" si="10"/>
        <v>0.1553360374650618</v>
      </c>
      <c r="E365">
        <f t="shared" si="11"/>
        <v>1.4899584794248346</v>
      </c>
    </row>
    <row r="366" spans="1:5">
      <c r="A366" s="7">
        <v>43100</v>
      </c>
      <c r="B366" s="2">
        <v>2.5</v>
      </c>
      <c r="C366" s="2">
        <v>15.099999999999998</v>
      </c>
      <c r="D366">
        <f t="shared" si="10"/>
        <v>0.3979400086720376</v>
      </c>
      <c r="E366">
        <f t="shared" si="11"/>
        <v>1.1789769472931695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71B7-11B6-4F7E-8AA4-8CCACF22AA69}">
  <sheetPr>
    <tabColor rgb="FF00B0F0"/>
  </sheetPr>
  <dimension ref="A1:AC366"/>
  <sheetViews>
    <sheetView topLeftCell="R1" workbookViewId="0" xr3:uid="{DCBF3861-2E94-5473-BE90-BBBA00F1BB10}">
      <selection activeCell="AA2" sqref="AA2"/>
    </sheetView>
  </sheetViews>
  <sheetFormatPr defaultRowHeight="15"/>
  <cols>
    <col min="1" max="1" width="10.85546875" bestFit="1" customWidth="1"/>
    <col min="2" max="2" width="11.5703125" bestFit="1" customWidth="1"/>
    <col min="3" max="3" width="11.42578125" bestFit="1" customWidth="1"/>
    <col min="4" max="4" width="15" bestFit="1" customWidth="1"/>
    <col min="5" max="5" width="10.140625" bestFit="1" customWidth="1"/>
    <col min="9" max="9" width="12.140625" bestFit="1" customWidth="1"/>
    <col min="12" max="12" width="10.85546875" customWidth="1"/>
    <col min="27" max="27" width="17" customWidth="1"/>
  </cols>
  <sheetData>
    <row r="1" spans="1:29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40</v>
      </c>
      <c r="M1" t="s">
        <v>41</v>
      </c>
      <c r="N1" t="s">
        <v>42</v>
      </c>
      <c r="Z1" t="s">
        <v>43</v>
      </c>
      <c r="AA1" t="s">
        <v>44</v>
      </c>
    </row>
    <row r="2" spans="1:29">
      <c r="A2" s="2">
        <f ca="1">RAND()</f>
        <v>0.56949004748246534</v>
      </c>
      <c r="B2" s="1">
        <v>43016</v>
      </c>
      <c r="C2" t="s">
        <v>10</v>
      </c>
      <c r="D2" t="s">
        <v>45</v>
      </c>
      <c r="E2">
        <v>60.2</v>
      </c>
      <c r="F2">
        <v>0.8</v>
      </c>
      <c r="G2">
        <v>47</v>
      </c>
      <c r="H2">
        <v>0.3</v>
      </c>
      <c r="I2">
        <v>24</v>
      </c>
      <c r="J2" s="12">
        <v>7.2</v>
      </c>
      <c r="L2" t="s">
        <v>46</v>
      </c>
      <c r="M2" s="2">
        <f>AVERAGE(F2:F366)</f>
        <v>0.82660273972602871</v>
      </c>
      <c r="N2" s="2">
        <f>_xlfn.STDEV.P(F2:F366)</f>
        <v>0.2727967149063979</v>
      </c>
      <c r="O2" s="2">
        <f>AVERAGE(M3:M292)</f>
        <v>0.82730660919540211</v>
      </c>
      <c r="Y2" t="s">
        <v>46</v>
      </c>
      <c r="Z2" s="2">
        <f>AVERAGE(E2:E366)</f>
        <v>60.731232876712312</v>
      </c>
      <c r="AA2" s="2">
        <f>_xlfn.STDEV.P(E2:E366)</f>
        <v>16.174063792872538</v>
      </c>
      <c r="AB2" s="2">
        <f>AVERAGE(Z3:Z292)</f>
        <v>60.766749336870056</v>
      </c>
      <c r="AC2" s="2">
        <f>_xlfn.VAR.P(Z3:Z366)</f>
        <v>12.393483988693756</v>
      </c>
    </row>
    <row r="3" spans="1:29">
      <c r="A3" s="2">
        <f ca="1">RAND()</f>
        <v>9.7397933867160336E-2</v>
      </c>
      <c r="B3" s="1">
        <v>42799</v>
      </c>
      <c r="C3" t="s">
        <v>10</v>
      </c>
      <c r="D3" t="s">
        <v>47</v>
      </c>
      <c r="E3">
        <v>55.9</v>
      </c>
      <c r="F3">
        <v>0.87</v>
      </c>
      <c r="G3">
        <v>32</v>
      </c>
      <c r="H3">
        <v>0.3</v>
      </c>
      <c r="I3">
        <v>23</v>
      </c>
      <c r="J3" s="12">
        <v>6.9</v>
      </c>
      <c r="L3" t="s">
        <v>48</v>
      </c>
      <c r="M3" s="2">
        <f>AVERAGE(F3:F41)</f>
        <v>0.84256410256410241</v>
      </c>
      <c r="N3" s="2">
        <f>_xlfn.STDEV.P(F3:F41)</f>
        <v>0.27311796970913721</v>
      </c>
      <c r="O3" s="2"/>
      <c r="Y3" t="s">
        <v>48</v>
      </c>
      <c r="Z3" s="2">
        <f>AVERAGE(E3:E41)</f>
        <v>58.871794871794883</v>
      </c>
      <c r="AA3" s="2">
        <f>_xlfn.STDEV.P(E3:E41)</f>
        <v>14.14070227679651</v>
      </c>
      <c r="AB3" s="2"/>
    </row>
    <row r="4" spans="1:29">
      <c r="A4" s="2">
        <f ca="1">RAND()</f>
        <v>5.6543678085533622E-2</v>
      </c>
      <c r="B4" s="1">
        <v>43031</v>
      </c>
      <c r="C4" t="s">
        <v>18</v>
      </c>
      <c r="D4" t="s">
        <v>45</v>
      </c>
      <c r="E4">
        <v>58.5</v>
      </c>
      <c r="F4">
        <v>0.8</v>
      </c>
      <c r="G4">
        <v>50</v>
      </c>
      <c r="H4">
        <v>0.3</v>
      </c>
      <c r="I4">
        <v>25</v>
      </c>
      <c r="J4" s="12">
        <v>7.5</v>
      </c>
      <c r="L4" t="s">
        <v>49</v>
      </c>
      <c r="M4" s="2">
        <f>AVERAGE(F35:F74)</f>
        <v>0.90124999999999977</v>
      </c>
      <c r="N4" s="2">
        <f>_xlfn.STDEV.P(F35:F74)</f>
        <v>0.3079057282675986</v>
      </c>
      <c r="O4" s="2"/>
      <c r="Y4" t="s">
        <v>49</v>
      </c>
      <c r="Z4" s="2">
        <f>AVERAGE(E35:E74)</f>
        <v>57.355000000000004</v>
      </c>
      <c r="AA4" s="2">
        <f>_xlfn.STDEV.P(E35:E74)</f>
        <v>15.985054738723866</v>
      </c>
    </row>
    <row r="5" spans="1:29">
      <c r="A5" s="2">
        <f ca="1">RAND()</f>
        <v>0.9716742496687294</v>
      </c>
      <c r="B5" s="1">
        <v>43003</v>
      </c>
      <c r="C5" t="s">
        <v>18</v>
      </c>
      <c r="D5" t="s">
        <v>50</v>
      </c>
      <c r="E5">
        <v>61.1</v>
      </c>
      <c r="F5">
        <v>0.71</v>
      </c>
      <c r="G5">
        <v>33</v>
      </c>
      <c r="H5">
        <v>0.3</v>
      </c>
      <c r="I5">
        <v>27</v>
      </c>
      <c r="J5" s="12">
        <v>8.1</v>
      </c>
      <c r="L5" t="s">
        <v>51</v>
      </c>
      <c r="M5" s="2">
        <f t="shared" ref="M5" si="0">AVERAGE(F5:F43)</f>
        <v>0.84282051282051273</v>
      </c>
      <c r="N5" s="2">
        <f t="shared" ref="N5" si="1">_xlfn.STDEV.P(F5:F43)</f>
        <v>0.27976133342867127</v>
      </c>
      <c r="Y5" t="s">
        <v>51</v>
      </c>
      <c r="Z5" s="2">
        <f t="shared" ref="Z5" si="2">AVERAGE(E5:E43)</f>
        <v>59.202564102564104</v>
      </c>
      <c r="AA5" s="2">
        <f t="shared" ref="AA5" si="3">_xlfn.STDEV.P(E5:E43)</f>
        <v>14.845572372475344</v>
      </c>
    </row>
    <row r="6" spans="1:29">
      <c r="A6" s="2">
        <f ca="1">RAND()</f>
        <v>0.81471851149649421</v>
      </c>
      <c r="B6" s="1">
        <v>42870</v>
      </c>
      <c r="C6" t="s">
        <v>18</v>
      </c>
      <c r="D6" t="s">
        <v>52</v>
      </c>
      <c r="E6">
        <v>63.4</v>
      </c>
      <c r="F6">
        <v>0.69</v>
      </c>
      <c r="G6">
        <v>32</v>
      </c>
      <c r="H6">
        <v>0.3</v>
      </c>
      <c r="I6">
        <v>28</v>
      </c>
      <c r="J6" s="12">
        <v>8.4</v>
      </c>
      <c r="L6" t="s">
        <v>53</v>
      </c>
      <c r="M6" s="2">
        <f t="shared" ref="M6" si="4">AVERAGE(F37:F76)</f>
        <v>0.90224999999999977</v>
      </c>
      <c r="N6" s="2">
        <f t="shared" ref="N6" si="5">_xlfn.STDEV.P(F37:F76)</f>
        <v>0.30860563426483406</v>
      </c>
      <c r="Y6" t="s">
        <v>53</v>
      </c>
      <c r="Z6" s="2">
        <f t="shared" ref="Z6" si="6">AVERAGE(E37:E76)</f>
        <v>57.347499999999989</v>
      </c>
      <c r="AA6" s="2">
        <f t="shared" ref="AA6" si="7">_xlfn.STDEV.P(E37:E76)</f>
        <v>16.047055609986561</v>
      </c>
    </row>
    <row r="7" spans="1:29">
      <c r="A7" s="2">
        <f ca="1">RAND()</f>
        <v>8.6352061679590419E-2</v>
      </c>
      <c r="B7" s="1">
        <v>43041</v>
      </c>
      <c r="C7" t="s">
        <v>20</v>
      </c>
      <c r="D7" t="s">
        <v>54</v>
      </c>
      <c r="E7">
        <v>53.6</v>
      </c>
      <c r="F7">
        <v>0.91</v>
      </c>
      <c r="G7">
        <v>46</v>
      </c>
      <c r="H7">
        <v>0.3</v>
      </c>
      <c r="I7">
        <v>22</v>
      </c>
      <c r="J7" s="12">
        <v>6.6</v>
      </c>
      <c r="L7" t="s">
        <v>55</v>
      </c>
      <c r="M7" s="2">
        <f t="shared" ref="M7" si="8">AVERAGE(F7:F45)</f>
        <v>0.8489743589743588</v>
      </c>
      <c r="N7" s="2">
        <f t="shared" ref="N7" si="9">_xlfn.STDEV.P(F7:F45)</f>
        <v>0.28269576717459977</v>
      </c>
      <c r="Y7" t="s">
        <v>55</v>
      </c>
      <c r="Z7" s="2">
        <f t="shared" ref="Z7" si="10">AVERAGE(E7:E45)</f>
        <v>59.171794871794859</v>
      </c>
      <c r="AA7" s="2">
        <f t="shared" ref="AA7" si="11">_xlfn.STDEV.P(E7:E45)</f>
        <v>15.124592789058735</v>
      </c>
    </row>
    <row r="8" spans="1:29">
      <c r="A8" s="2">
        <f ca="1">RAND()</f>
        <v>0.20108282669542732</v>
      </c>
      <c r="B8" s="1">
        <v>42817</v>
      </c>
      <c r="C8" t="s">
        <v>20</v>
      </c>
      <c r="D8" t="s">
        <v>47</v>
      </c>
      <c r="E8">
        <v>55.9</v>
      </c>
      <c r="F8">
        <v>0.87</v>
      </c>
      <c r="G8">
        <v>35</v>
      </c>
      <c r="H8">
        <v>0.3</v>
      </c>
      <c r="I8">
        <v>23</v>
      </c>
      <c r="J8" s="12">
        <v>6.9</v>
      </c>
      <c r="L8" t="s">
        <v>56</v>
      </c>
      <c r="M8" s="2">
        <f t="shared" ref="M8" si="12">AVERAGE(F39:F78)</f>
        <v>0.8937499999999996</v>
      </c>
      <c r="N8" s="2">
        <f t="shared" ref="N8" si="13">_xlfn.STDEV.P(F39:F78)</f>
        <v>0.31544165466849855</v>
      </c>
      <c r="Y8" t="s">
        <v>56</v>
      </c>
      <c r="Z8" s="2">
        <f t="shared" ref="Z8" si="14">AVERAGE(E39:E78)</f>
        <v>58.457499999999996</v>
      </c>
      <c r="AA8" s="2">
        <f t="shared" ref="AA8" si="15">_xlfn.STDEV.P(E39:E78)</f>
        <v>17.323032175401629</v>
      </c>
    </row>
    <row r="9" spans="1:29">
      <c r="A9" s="2">
        <f ca="1">RAND()</f>
        <v>0.4214497572473217</v>
      </c>
      <c r="B9" s="1">
        <v>42756</v>
      </c>
      <c r="C9" t="s">
        <v>19</v>
      </c>
      <c r="D9" t="s">
        <v>57</v>
      </c>
      <c r="E9">
        <v>36.200000000000003</v>
      </c>
      <c r="F9">
        <v>1.25</v>
      </c>
      <c r="G9">
        <v>16</v>
      </c>
      <c r="H9">
        <v>0.3</v>
      </c>
      <c r="I9">
        <v>14</v>
      </c>
      <c r="J9" s="12">
        <v>4.2</v>
      </c>
      <c r="L9" t="s">
        <v>58</v>
      </c>
      <c r="M9" s="2">
        <f t="shared" ref="M9" si="16">AVERAGE(F9:F47)</f>
        <v>0.84589743589743593</v>
      </c>
      <c r="N9" s="2">
        <f t="shared" ref="N9" si="17">_xlfn.STDEV.P(F9:F47)</f>
        <v>0.28382658075335931</v>
      </c>
      <c r="Y9" t="s">
        <v>58</v>
      </c>
      <c r="Z9" s="2">
        <f t="shared" ref="Z9" si="18">AVERAGE(E9:E47)</f>
        <v>59.315384615384609</v>
      </c>
      <c r="AA9" s="2">
        <f t="shared" ref="AA9" si="19">_xlfn.STDEV.P(E9:E47)</f>
        <v>15.18198221005515</v>
      </c>
    </row>
    <row r="10" spans="1:29">
      <c r="A10" s="2">
        <f ca="1">RAND()</f>
        <v>0.15297468391508451</v>
      </c>
      <c r="B10" s="1">
        <v>42736</v>
      </c>
      <c r="C10" t="s">
        <v>10</v>
      </c>
      <c r="D10" t="s">
        <v>57</v>
      </c>
      <c r="E10">
        <v>27</v>
      </c>
      <c r="F10">
        <v>2</v>
      </c>
      <c r="G10">
        <v>15</v>
      </c>
      <c r="H10">
        <v>0.3</v>
      </c>
      <c r="I10">
        <v>10</v>
      </c>
      <c r="J10" s="12">
        <v>3</v>
      </c>
      <c r="L10" t="s">
        <v>59</v>
      </c>
      <c r="M10" s="2">
        <f t="shared" ref="M10" si="20">AVERAGE(F41:F80)</f>
        <v>0.91224999999999989</v>
      </c>
      <c r="N10" s="2">
        <f t="shared" ref="N10" si="21">_xlfn.STDEV.P(F41:F80)</f>
        <v>0.32387101985203948</v>
      </c>
      <c r="Y10" t="s">
        <v>59</v>
      </c>
      <c r="Z10" s="2">
        <f t="shared" ref="Z10" si="22">AVERAGE(E41:E80)</f>
        <v>57.312499999999986</v>
      </c>
      <c r="AA10" s="2">
        <f t="shared" ref="AA10" si="23">_xlfn.STDEV.P(E41:E80)</f>
        <v>17.714262438780814</v>
      </c>
    </row>
    <row r="11" spans="1:29">
      <c r="A11" s="2">
        <f ca="1">RAND()</f>
        <v>0.33507308606883413</v>
      </c>
      <c r="B11" s="1">
        <v>42927</v>
      </c>
      <c r="C11" t="s">
        <v>12</v>
      </c>
      <c r="D11" t="s">
        <v>60</v>
      </c>
      <c r="E11">
        <v>83.5</v>
      </c>
      <c r="F11">
        <v>0.54</v>
      </c>
      <c r="G11">
        <v>40</v>
      </c>
      <c r="H11">
        <v>0.5</v>
      </c>
      <c r="I11">
        <v>35</v>
      </c>
      <c r="J11" s="12">
        <v>17.5</v>
      </c>
      <c r="L11" t="s">
        <v>61</v>
      </c>
      <c r="M11" s="2">
        <f t="shared" ref="M11" si="24">AVERAGE(F11:F49)</f>
        <v>0.80487179487179472</v>
      </c>
      <c r="N11" s="2">
        <f t="shared" ref="N11" si="25">_xlfn.STDEV.P(F11:F49)</f>
        <v>0.205249963863601</v>
      </c>
      <c r="Y11" t="s">
        <v>61</v>
      </c>
      <c r="Z11" s="2">
        <f t="shared" ref="Z11" si="26">AVERAGE(E11:E49)</f>
        <v>60.569230769230764</v>
      </c>
      <c r="AA11" s="2">
        <f t="shared" ref="AA11" si="27">_xlfn.STDEV.P(E11:E49)</f>
        <v>14.090607052238481</v>
      </c>
    </row>
    <row r="12" spans="1:29">
      <c r="A12" s="2">
        <f ca="1">RAND()</f>
        <v>0.29275900809171951</v>
      </c>
      <c r="B12" s="1">
        <v>42814</v>
      </c>
      <c r="C12" t="s">
        <v>18</v>
      </c>
      <c r="D12" t="s">
        <v>47</v>
      </c>
      <c r="E12">
        <v>58.2</v>
      </c>
      <c r="F12">
        <v>0.77</v>
      </c>
      <c r="G12">
        <v>33</v>
      </c>
      <c r="H12">
        <v>0.3</v>
      </c>
      <c r="I12">
        <v>24</v>
      </c>
      <c r="J12" s="12">
        <v>7.2</v>
      </c>
      <c r="L12" t="s">
        <v>62</v>
      </c>
      <c r="M12" s="2">
        <f t="shared" ref="M12" si="28">AVERAGE(F43:F82)</f>
        <v>0.89475000000000016</v>
      </c>
      <c r="N12" s="2">
        <f t="shared" ref="N12" si="29">_xlfn.STDEV.P(F43:F82)</f>
        <v>0.30992731002607637</v>
      </c>
      <c r="Y12" t="s">
        <v>62</v>
      </c>
      <c r="Z12" s="2">
        <f t="shared" ref="Z12" si="30">AVERAGE(E43:E82)</f>
        <v>57.952500000000001</v>
      </c>
      <c r="AA12" s="2">
        <f t="shared" ref="AA12" si="31">_xlfn.STDEV.P(E43:E82)</f>
        <v>17.123536251312128</v>
      </c>
    </row>
    <row r="13" spans="1:29">
      <c r="A13" s="2">
        <f ca="1">RAND()</f>
        <v>0.60258357352980552</v>
      </c>
      <c r="B13" s="1">
        <v>42999</v>
      </c>
      <c r="C13" t="s">
        <v>20</v>
      </c>
      <c r="D13" t="s">
        <v>50</v>
      </c>
      <c r="E13">
        <v>59.8</v>
      </c>
      <c r="F13">
        <v>0.71</v>
      </c>
      <c r="G13">
        <v>42</v>
      </c>
      <c r="H13">
        <v>0.3</v>
      </c>
      <c r="I13">
        <v>26</v>
      </c>
      <c r="J13" s="12">
        <v>7.8</v>
      </c>
      <c r="L13" t="s">
        <v>63</v>
      </c>
      <c r="M13" s="2">
        <f t="shared" ref="M13" si="32">AVERAGE(F13:F51)</f>
        <v>0.80564102564102558</v>
      </c>
      <c r="N13" s="2">
        <f t="shared" ref="N13" si="33">_xlfn.STDEV.P(F13:F51)</f>
        <v>0.2031015266111226</v>
      </c>
      <c r="Y13" t="s">
        <v>63</v>
      </c>
      <c r="Z13" s="2">
        <f t="shared" ref="Z13" si="34">AVERAGE(E13:E51)</f>
        <v>60.58717948717949</v>
      </c>
      <c r="AA13" s="2">
        <f t="shared" ref="AA13" si="35">_xlfn.STDEV.P(E13:E51)</f>
        <v>13.836706653646555</v>
      </c>
    </row>
    <row r="14" spans="1:29">
      <c r="A14" s="2">
        <f ca="1">RAND()</f>
        <v>0.34038106795577061</v>
      </c>
      <c r="B14" s="1">
        <v>42783</v>
      </c>
      <c r="C14" t="s">
        <v>14</v>
      </c>
      <c r="D14" t="s">
        <v>64</v>
      </c>
      <c r="E14">
        <v>40.4</v>
      </c>
      <c r="F14">
        <v>1</v>
      </c>
      <c r="G14">
        <v>29</v>
      </c>
      <c r="H14">
        <v>0.3</v>
      </c>
      <c r="I14">
        <v>18</v>
      </c>
      <c r="J14" s="12">
        <v>5.4</v>
      </c>
      <c r="L14" t="s">
        <v>65</v>
      </c>
      <c r="M14" s="2">
        <f t="shared" ref="M14" si="36">AVERAGE(F45:F84)</f>
        <v>0.90675000000000006</v>
      </c>
      <c r="N14" s="2">
        <f t="shared" ref="N14" si="37">_xlfn.STDEV.P(F45:F84)</f>
        <v>0.30225310172105763</v>
      </c>
      <c r="Y14" t="s">
        <v>65</v>
      </c>
      <c r="Z14" s="2">
        <f t="shared" ref="Z14" si="38">AVERAGE(E45:E84)</f>
        <v>56.777500000000011</v>
      </c>
      <c r="AA14" s="2">
        <f t="shared" ref="AA14" si="39">_xlfn.STDEV.P(E45:E84)</f>
        <v>16.509898356743395</v>
      </c>
    </row>
    <row r="15" spans="1:29">
      <c r="A15" s="2">
        <f ca="1">RAND()</f>
        <v>2.7308536885453205E-2</v>
      </c>
      <c r="B15" s="1">
        <v>42863</v>
      </c>
      <c r="C15" t="s">
        <v>18</v>
      </c>
      <c r="D15" t="s">
        <v>52</v>
      </c>
      <c r="E15">
        <v>75</v>
      </c>
      <c r="F15">
        <v>0.67</v>
      </c>
      <c r="G15">
        <v>56</v>
      </c>
      <c r="H15">
        <v>0.3</v>
      </c>
      <c r="I15">
        <v>30</v>
      </c>
      <c r="J15" s="12">
        <v>9</v>
      </c>
      <c r="L15" t="s">
        <v>66</v>
      </c>
      <c r="M15" s="2">
        <f t="shared" ref="M15" si="40">AVERAGE(F15:F53)</f>
        <v>0.83538461538461517</v>
      </c>
      <c r="N15" s="2">
        <f t="shared" ref="N15" si="41">_xlfn.STDEV.P(F15:F53)</f>
        <v>0.25899060624333126</v>
      </c>
      <c r="Y15" t="s">
        <v>66</v>
      </c>
      <c r="Z15" s="2">
        <f t="shared" ref="Z15" si="42">AVERAGE(E15:E53)</f>
        <v>59.966666666666661</v>
      </c>
      <c r="AA15" s="2">
        <f t="shared" ref="AA15" si="43">_xlfn.STDEV.P(E15:E53)</f>
        <v>14.459232403879607</v>
      </c>
    </row>
    <row r="16" spans="1:29">
      <c r="A16" s="2">
        <f ca="1">RAND()</f>
        <v>0.12212931075617672</v>
      </c>
      <c r="B16" s="1">
        <v>43070</v>
      </c>
      <c r="C16" t="s">
        <v>14</v>
      </c>
      <c r="D16" t="s">
        <v>67</v>
      </c>
      <c r="E16">
        <v>48.7</v>
      </c>
      <c r="F16">
        <v>1</v>
      </c>
      <c r="G16">
        <v>34</v>
      </c>
      <c r="H16">
        <v>0.3</v>
      </c>
      <c r="I16">
        <v>19</v>
      </c>
      <c r="J16" s="12">
        <v>5.7</v>
      </c>
      <c r="L16" t="s">
        <v>68</v>
      </c>
      <c r="M16" s="2">
        <f t="shared" ref="M16" si="44">AVERAGE(F47:F86)</f>
        <v>0.89575000000000016</v>
      </c>
      <c r="N16" s="2">
        <f t="shared" ref="N16" si="45">_xlfn.STDEV.P(F47:F86)</f>
        <v>0.3047038521253051</v>
      </c>
      <c r="Y16" t="s">
        <v>68</v>
      </c>
      <c r="Z16" s="2">
        <f t="shared" ref="Z16" si="46">AVERAGE(E47:E86)</f>
        <v>57.407500000000006</v>
      </c>
      <c r="AA16" s="2">
        <f t="shared" ref="AA16" si="47">_xlfn.STDEV.P(E47:E86)</f>
        <v>16.740555359664729</v>
      </c>
    </row>
    <row r="17" spans="1:27">
      <c r="A17" s="2">
        <f ca="1">RAND()</f>
        <v>0.60959541454645927</v>
      </c>
      <c r="B17" s="1">
        <v>42775</v>
      </c>
      <c r="C17" t="s">
        <v>20</v>
      </c>
      <c r="D17" t="s">
        <v>64</v>
      </c>
      <c r="E17">
        <v>42.7</v>
      </c>
      <c r="F17">
        <v>1</v>
      </c>
      <c r="G17">
        <v>39</v>
      </c>
      <c r="H17">
        <v>0.3</v>
      </c>
      <c r="I17">
        <v>19</v>
      </c>
      <c r="J17" s="12">
        <v>5.7</v>
      </c>
      <c r="L17" t="s">
        <v>69</v>
      </c>
      <c r="M17" s="2">
        <f t="shared" ref="M17" si="48">AVERAGE(F17:F55)</f>
        <v>0.82974358974358975</v>
      </c>
      <c r="N17" s="2">
        <f t="shared" ref="N17" si="49">_xlfn.STDEV.P(F17:F55)</f>
        <v>0.25799510211497984</v>
      </c>
      <c r="Y17" t="s">
        <v>69</v>
      </c>
      <c r="Z17" s="2">
        <f t="shared" ref="Z17" si="50">AVERAGE(E17:E55)</f>
        <v>60.21025641025642</v>
      </c>
      <c r="AA17" s="2">
        <f t="shared" ref="AA17" si="51">_xlfn.STDEV.P(E17:E55)</f>
        <v>14.425259094181031</v>
      </c>
    </row>
    <row r="18" spans="1:27">
      <c r="A18" s="2">
        <f ca="1">RAND()</f>
        <v>0.29782946608608196</v>
      </c>
      <c r="B18" s="1">
        <v>42884</v>
      </c>
      <c r="C18" t="s">
        <v>18</v>
      </c>
      <c r="D18" t="s">
        <v>52</v>
      </c>
      <c r="E18">
        <v>66.7</v>
      </c>
      <c r="F18">
        <v>0.65</v>
      </c>
      <c r="G18">
        <v>32</v>
      </c>
      <c r="H18">
        <v>0.3</v>
      </c>
      <c r="I18">
        <v>29</v>
      </c>
      <c r="J18" s="12">
        <v>8.6999999999999993</v>
      </c>
      <c r="L18" t="s">
        <v>70</v>
      </c>
      <c r="M18" s="2">
        <f t="shared" ref="M18" si="52">AVERAGE(F49:F88)</f>
        <v>0.91149999999999987</v>
      </c>
      <c r="N18" s="2">
        <f t="shared" ref="N18" si="53">_xlfn.STDEV.P(F49:F88)</f>
        <v>0.31365227561744269</v>
      </c>
      <c r="Y18" t="s">
        <v>70</v>
      </c>
      <c r="Z18" s="2">
        <f t="shared" ref="Z18" si="54">AVERAGE(E49:E88)</f>
        <v>56.56</v>
      </c>
      <c r="AA18" s="2">
        <f t="shared" ref="AA18" si="55">_xlfn.STDEV.P(E49:E88)</f>
        <v>17.169898077740548</v>
      </c>
    </row>
    <row r="19" spans="1:27">
      <c r="A19" s="2">
        <f ca="1">RAND()</f>
        <v>0.3636017468568099</v>
      </c>
      <c r="B19" s="1">
        <v>42990</v>
      </c>
      <c r="C19" t="s">
        <v>12</v>
      </c>
      <c r="D19" t="s">
        <v>50</v>
      </c>
      <c r="E19">
        <v>61.1</v>
      </c>
      <c r="F19">
        <v>0.71</v>
      </c>
      <c r="G19">
        <v>36</v>
      </c>
      <c r="H19">
        <v>0.3</v>
      </c>
      <c r="I19">
        <v>27</v>
      </c>
      <c r="J19" s="12">
        <v>8.1</v>
      </c>
      <c r="L19" t="s">
        <v>71</v>
      </c>
      <c r="M19" s="2">
        <f t="shared" ref="M19" si="56">AVERAGE(F19:F57)</f>
        <v>0.83923076923076911</v>
      </c>
      <c r="N19" s="2">
        <f t="shared" ref="N19" si="57">_xlfn.STDEV.P(F19:F57)</f>
        <v>0.26366630635053945</v>
      </c>
      <c r="Y19" t="s">
        <v>71</v>
      </c>
      <c r="Z19" s="2">
        <f t="shared" ref="Z19" si="58">AVERAGE(E19:E57)</f>
        <v>59.841025641025645</v>
      </c>
      <c r="AA19" s="2">
        <f t="shared" ref="AA19" si="59">_xlfn.STDEV.P(E19:E57)</f>
        <v>14.651939889919117</v>
      </c>
    </row>
    <row r="20" spans="1:27">
      <c r="A20" s="2">
        <f ca="1">RAND()</f>
        <v>0.71479521468303464</v>
      </c>
      <c r="B20" s="1">
        <v>42851</v>
      </c>
      <c r="C20" t="s">
        <v>22</v>
      </c>
      <c r="D20" t="s">
        <v>72</v>
      </c>
      <c r="E20">
        <v>62.5</v>
      </c>
      <c r="F20">
        <v>0.8</v>
      </c>
      <c r="G20">
        <v>48</v>
      </c>
      <c r="H20">
        <v>0.3</v>
      </c>
      <c r="I20">
        <v>25</v>
      </c>
      <c r="J20" s="12">
        <v>7.5</v>
      </c>
      <c r="L20" t="s">
        <v>73</v>
      </c>
      <c r="M20" s="2">
        <f t="shared" ref="M20" si="60">AVERAGE(F51:F90)</f>
        <v>0.90874999999999984</v>
      </c>
      <c r="N20" s="2">
        <f t="shared" ref="N20" si="61">_xlfn.STDEV.P(F51:F90)</f>
        <v>0.31305900003034648</v>
      </c>
      <c r="Y20" t="s">
        <v>73</v>
      </c>
      <c r="Z20" s="2">
        <f t="shared" ref="Z20" si="62">AVERAGE(E51:E90)</f>
        <v>56.814999999999998</v>
      </c>
      <c r="AA20" s="2">
        <f t="shared" ref="AA20" si="63">_xlfn.STDEV.P(E51:E90)</f>
        <v>16.958840614853358</v>
      </c>
    </row>
    <row r="21" spans="1:27">
      <c r="A21" s="2">
        <f ca="1">RAND()</f>
        <v>0.94081411768972056</v>
      </c>
      <c r="B21" s="1">
        <v>42836</v>
      </c>
      <c r="C21" t="s">
        <v>12</v>
      </c>
      <c r="D21" t="s">
        <v>72</v>
      </c>
      <c r="E21">
        <v>60.8</v>
      </c>
      <c r="F21">
        <v>0.74</v>
      </c>
      <c r="G21">
        <v>34</v>
      </c>
      <c r="H21">
        <v>0.3</v>
      </c>
      <c r="I21">
        <v>26</v>
      </c>
      <c r="J21" s="12">
        <v>7.8</v>
      </c>
      <c r="L21" t="s">
        <v>74</v>
      </c>
      <c r="M21" s="2">
        <f t="shared" ref="M21" si="64">AVERAGE(F21:F59)</f>
        <v>0.84641025641025636</v>
      </c>
      <c r="N21" s="2">
        <f t="shared" ref="N21" si="65">_xlfn.STDEV.P(F21:F59)</f>
        <v>0.26531536319272614</v>
      </c>
      <c r="Y21" t="s">
        <v>74</v>
      </c>
      <c r="Z21" s="2">
        <f t="shared" ref="Z21" si="66">AVERAGE(E21:E59)</f>
        <v>59.438461538461546</v>
      </c>
      <c r="AA21" s="2">
        <f t="shared" ref="AA21" si="67">_xlfn.STDEV.P(E21:E59)</f>
        <v>14.867769570184668</v>
      </c>
    </row>
    <row r="22" spans="1:27">
      <c r="A22" s="2">
        <f ca="1">RAND()</f>
        <v>0.55911526751731455</v>
      </c>
      <c r="B22" s="1">
        <v>42812</v>
      </c>
      <c r="C22" t="s">
        <v>19</v>
      </c>
      <c r="D22" t="s">
        <v>47</v>
      </c>
      <c r="E22">
        <v>53.9</v>
      </c>
      <c r="F22">
        <v>0.83</v>
      </c>
      <c r="G22">
        <v>32</v>
      </c>
      <c r="H22">
        <v>0.3</v>
      </c>
      <c r="I22">
        <v>23</v>
      </c>
      <c r="J22" s="12">
        <v>6.9</v>
      </c>
      <c r="L22" t="s">
        <v>75</v>
      </c>
      <c r="M22" s="2">
        <f t="shared" ref="M22" si="68">AVERAGE(F53:F92)</f>
        <v>0.90199999999999991</v>
      </c>
      <c r="N22" s="2">
        <f t="shared" ref="N22" si="69">_xlfn.STDEV.P(F53:F92)</f>
        <v>0.28014460551650827</v>
      </c>
      <c r="Y22" t="s">
        <v>75</v>
      </c>
      <c r="Z22" s="2">
        <f t="shared" ref="Z22" si="70">AVERAGE(E53:E92)</f>
        <v>56.352500000000006</v>
      </c>
      <c r="AA22" s="2">
        <f t="shared" ref="AA22" si="71">_xlfn.STDEV.P(E53:E92)</f>
        <v>16.524103417432329</v>
      </c>
    </row>
    <row r="23" spans="1:27">
      <c r="A23" s="2">
        <f ca="1">RAND()</f>
        <v>0.32837903535700508</v>
      </c>
      <c r="B23" s="1">
        <v>42787</v>
      </c>
      <c r="C23" t="s">
        <v>12</v>
      </c>
      <c r="D23" t="s">
        <v>64</v>
      </c>
      <c r="E23">
        <v>42.4</v>
      </c>
      <c r="F23">
        <v>1</v>
      </c>
      <c r="G23">
        <v>28</v>
      </c>
      <c r="H23">
        <v>0.3</v>
      </c>
      <c r="I23">
        <v>18</v>
      </c>
      <c r="J23" s="12">
        <v>5.4</v>
      </c>
      <c r="L23" t="s">
        <v>76</v>
      </c>
      <c r="M23" s="2">
        <f t="shared" ref="M23" si="72">AVERAGE(F23:F61)</f>
        <v>0.84512820512820497</v>
      </c>
      <c r="N23" s="2">
        <f t="shared" ref="N23" si="73">_xlfn.STDEV.P(F23:F61)</f>
        <v>0.27347593336077675</v>
      </c>
      <c r="Y23" t="s">
        <v>76</v>
      </c>
      <c r="Z23" s="2">
        <f t="shared" ref="Z23" si="74">AVERAGE(E23:E61)</f>
        <v>60.258974358974356</v>
      </c>
      <c r="AA23" s="2">
        <f t="shared" ref="AA23" si="75">_xlfn.STDEV.P(E23:E61)</f>
        <v>16.533085987842487</v>
      </c>
    </row>
    <row r="24" spans="1:27">
      <c r="A24" s="2">
        <f ca="1">RAND()</f>
        <v>0.24354687393150964</v>
      </c>
      <c r="B24" s="1">
        <v>42878</v>
      </c>
      <c r="C24" t="s">
        <v>12</v>
      </c>
      <c r="D24" t="s">
        <v>52</v>
      </c>
      <c r="E24">
        <v>76.3</v>
      </c>
      <c r="F24">
        <v>0.63</v>
      </c>
      <c r="G24">
        <v>45</v>
      </c>
      <c r="H24">
        <v>0.3</v>
      </c>
      <c r="I24">
        <v>31</v>
      </c>
      <c r="J24" s="12">
        <v>9.3000000000000007</v>
      </c>
      <c r="L24" t="s">
        <v>77</v>
      </c>
      <c r="M24" s="2">
        <f t="shared" ref="M24" si="76">AVERAGE(F55:F94)</f>
        <v>0.88824999999999998</v>
      </c>
      <c r="N24" s="2">
        <f t="shared" ref="N24" si="77">_xlfn.STDEV.P(F55:F94)</f>
        <v>0.2868439253322263</v>
      </c>
      <c r="Y24" t="s">
        <v>77</v>
      </c>
      <c r="Z24" s="2">
        <f t="shared" ref="Z24" si="78">AVERAGE(E55:E94)</f>
        <v>57.750000000000014</v>
      </c>
      <c r="AA24" s="2">
        <f t="shared" ref="AA24" si="79">_xlfn.STDEV.P(E55:E94)</f>
        <v>17.945737655499116</v>
      </c>
    </row>
    <row r="25" spans="1:27">
      <c r="A25" s="2">
        <f ca="1">RAND()</f>
        <v>0.85934938394109417</v>
      </c>
      <c r="B25" s="1">
        <v>42868</v>
      </c>
      <c r="C25" t="s">
        <v>19</v>
      </c>
      <c r="D25" t="s">
        <v>52</v>
      </c>
      <c r="E25">
        <v>70</v>
      </c>
      <c r="F25">
        <v>0.65</v>
      </c>
      <c r="G25">
        <v>34</v>
      </c>
      <c r="H25">
        <v>0.3</v>
      </c>
      <c r="I25">
        <v>30</v>
      </c>
      <c r="J25" s="12">
        <v>9</v>
      </c>
      <c r="L25" t="s">
        <v>78</v>
      </c>
      <c r="M25" s="2">
        <f t="shared" ref="M25" si="80">AVERAGE(F25:F63)</f>
        <v>0.84</v>
      </c>
      <c r="N25" s="2">
        <f t="shared" ref="N25" si="81">_xlfn.STDEV.P(F25:F63)</f>
        <v>0.27177479364639079</v>
      </c>
      <c r="Y25" t="s">
        <v>78</v>
      </c>
      <c r="Z25" s="2">
        <f t="shared" ref="Z25" si="82">AVERAGE(E25:E63)</f>
        <v>60.682051282051283</v>
      </c>
      <c r="AA25" s="2">
        <f t="shared" ref="AA25" si="83">_xlfn.STDEV.P(E25:E63)</f>
        <v>16.16532965861597</v>
      </c>
    </row>
    <row r="26" spans="1:27">
      <c r="A26" s="2">
        <f ca="1">RAND()</f>
        <v>0.21055358373604216</v>
      </c>
      <c r="B26" s="1">
        <v>43002</v>
      </c>
      <c r="C26" t="s">
        <v>10</v>
      </c>
      <c r="D26" t="s">
        <v>50</v>
      </c>
      <c r="E26">
        <v>63.4</v>
      </c>
      <c r="F26">
        <v>0.71</v>
      </c>
      <c r="G26">
        <v>43</v>
      </c>
      <c r="H26">
        <v>0.3</v>
      </c>
      <c r="I26">
        <v>28</v>
      </c>
      <c r="J26" s="12">
        <v>8.4</v>
      </c>
      <c r="L26" t="s">
        <v>79</v>
      </c>
      <c r="M26" s="2">
        <f t="shared" ref="M26" si="84">AVERAGE(F57:F96)</f>
        <v>0.91249999999999987</v>
      </c>
      <c r="N26" s="2">
        <f t="shared" ref="N26" si="85">_xlfn.STDEV.P(F57:F96)</f>
        <v>0.30413607152062716</v>
      </c>
      <c r="Y26" t="s">
        <v>79</v>
      </c>
      <c r="Z26" s="2">
        <f t="shared" ref="Z26" si="86">AVERAGE(E57:E96)</f>
        <v>56.582499999999996</v>
      </c>
      <c r="AA26" s="2">
        <f t="shared" ref="AA26" si="87">_xlfn.STDEV.P(E57:E96)</f>
        <v>18.145783084507563</v>
      </c>
    </row>
    <row r="27" spans="1:27">
      <c r="A27" s="2">
        <f ca="1">RAND()</f>
        <v>0.42914955295373047</v>
      </c>
      <c r="B27" s="1">
        <v>42920</v>
      </c>
      <c r="C27" t="s">
        <v>12</v>
      </c>
      <c r="D27" t="s">
        <v>60</v>
      </c>
      <c r="E27">
        <v>84.2</v>
      </c>
      <c r="F27">
        <v>0.59</v>
      </c>
      <c r="G27">
        <v>49</v>
      </c>
      <c r="H27">
        <v>0.5</v>
      </c>
      <c r="I27">
        <v>34</v>
      </c>
      <c r="J27" s="12">
        <v>17</v>
      </c>
      <c r="L27" t="s">
        <v>80</v>
      </c>
      <c r="M27" s="2">
        <f t="shared" ref="M27" si="88">AVERAGE(F27:F65)</f>
        <v>0.86769230769230776</v>
      </c>
      <c r="N27" s="2">
        <f t="shared" ref="N27" si="89">_xlfn.STDEV.P(F27:F65)</f>
        <v>0.29920802761119536</v>
      </c>
      <c r="Y27" t="s">
        <v>80</v>
      </c>
      <c r="Z27" s="2">
        <f t="shared" ref="Z27" si="90">AVERAGE(E27:E65)</f>
        <v>59.648717948717952</v>
      </c>
      <c r="AA27" s="2">
        <f t="shared" ref="AA27" si="91">_xlfn.STDEV.P(E27:E65)</f>
        <v>16.766708035757748</v>
      </c>
    </row>
    <row r="28" spans="1:27">
      <c r="A28" s="2">
        <f ca="1">RAND()</f>
        <v>0.68145476231544178</v>
      </c>
      <c r="B28" s="1">
        <v>42915</v>
      </c>
      <c r="C28" t="s">
        <v>20</v>
      </c>
      <c r="D28" t="s">
        <v>81</v>
      </c>
      <c r="E28">
        <v>86.5</v>
      </c>
      <c r="F28">
        <v>0.54</v>
      </c>
      <c r="G28">
        <v>64</v>
      </c>
      <c r="H28">
        <v>0.3</v>
      </c>
      <c r="I28">
        <v>35</v>
      </c>
      <c r="J28" s="12">
        <v>10.5</v>
      </c>
      <c r="L28" t="s">
        <v>82</v>
      </c>
      <c r="M28" s="2">
        <f t="shared" ref="M28" si="92">AVERAGE(F59:F98)</f>
        <v>0.89749999999999974</v>
      </c>
      <c r="N28" s="2">
        <f t="shared" ref="N28" si="93">_xlfn.STDEV.P(F59:F98)</f>
        <v>0.30975595232376135</v>
      </c>
      <c r="Y28" t="s">
        <v>82</v>
      </c>
      <c r="Z28" s="2">
        <f t="shared" ref="Z28" si="94">AVERAGE(E59:E98)</f>
        <v>57.747499999999988</v>
      </c>
      <c r="AA28" s="2">
        <f t="shared" ref="AA28" si="95">_xlfn.STDEV.P(E59:E98)</f>
        <v>18.538796987668913</v>
      </c>
    </row>
    <row r="29" spans="1:27">
      <c r="A29" s="2">
        <f ca="1">RAND()</f>
        <v>0.64990316123101843</v>
      </c>
      <c r="B29" s="1">
        <v>42800</v>
      </c>
      <c r="C29" t="s">
        <v>18</v>
      </c>
      <c r="D29" t="s">
        <v>47</v>
      </c>
      <c r="E29">
        <v>61.2</v>
      </c>
      <c r="F29">
        <v>0.77</v>
      </c>
      <c r="G29">
        <v>28</v>
      </c>
      <c r="H29">
        <v>0.3</v>
      </c>
      <c r="I29">
        <v>24</v>
      </c>
      <c r="J29" s="12">
        <v>7.2</v>
      </c>
      <c r="L29" t="s">
        <v>83</v>
      </c>
      <c r="M29" s="2">
        <f t="shared" ref="M29" si="96">AVERAGE(F29:F67)</f>
        <v>0.91025641025641024</v>
      </c>
      <c r="N29" s="2">
        <f t="shared" ref="N29" si="97">_xlfn.STDEV.P(F29:F67)</f>
        <v>0.31356091445569723</v>
      </c>
      <c r="Y29" t="s">
        <v>83</v>
      </c>
      <c r="Z29" s="2">
        <f t="shared" ref="Z29" si="98">AVERAGE(E29:E67)</f>
        <v>57.205128205128204</v>
      </c>
      <c r="AA29" s="2">
        <f t="shared" ref="AA29" si="99">_xlfn.STDEV.P(E29:E67)</f>
        <v>16.319187208234627</v>
      </c>
    </row>
    <row r="30" spans="1:27">
      <c r="A30" s="2">
        <f ca="1">RAND()</f>
        <v>0.17684853514513943</v>
      </c>
      <c r="B30" s="1">
        <v>42761</v>
      </c>
      <c r="C30" t="s">
        <v>20</v>
      </c>
      <c r="D30" t="s">
        <v>57</v>
      </c>
      <c r="E30">
        <v>35.799999999999997</v>
      </c>
      <c r="F30">
        <v>1.25</v>
      </c>
      <c r="G30">
        <v>18</v>
      </c>
      <c r="H30">
        <v>0.3</v>
      </c>
      <c r="I30">
        <v>16</v>
      </c>
      <c r="J30" s="12">
        <v>4.8</v>
      </c>
      <c r="L30" t="s">
        <v>84</v>
      </c>
      <c r="M30" s="2">
        <f t="shared" ref="M30" si="100">AVERAGE(F61:F100)</f>
        <v>0.92174999999999996</v>
      </c>
      <c r="N30" s="2">
        <f t="shared" ref="N30" si="101">_xlfn.STDEV.P(F61:F100)</f>
        <v>0.30402210034798471</v>
      </c>
      <c r="Y30" t="s">
        <v>84</v>
      </c>
      <c r="Z30" s="2">
        <f t="shared" ref="Z30" si="102">AVERAGE(E61:E100)</f>
        <v>55.459999999999994</v>
      </c>
      <c r="AA30" s="2">
        <f t="shared" ref="AA30" si="103">_xlfn.STDEV.P(E61:E100)</f>
        <v>17.567709013983599</v>
      </c>
    </row>
    <row r="31" spans="1:27">
      <c r="A31" s="2">
        <f ca="1">RAND()</f>
        <v>0.21153772323113917</v>
      </c>
      <c r="B31" s="1">
        <v>42967</v>
      </c>
      <c r="C31" t="s">
        <v>10</v>
      </c>
      <c r="D31" t="s">
        <v>85</v>
      </c>
      <c r="E31">
        <v>74.3</v>
      </c>
      <c r="F31">
        <v>0.65</v>
      </c>
      <c r="G31">
        <v>53</v>
      </c>
      <c r="H31">
        <v>0.5</v>
      </c>
      <c r="I31">
        <v>31</v>
      </c>
      <c r="J31" s="12">
        <v>15.5</v>
      </c>
      <c r="L31" t="s">
        <v>86</v>
      </c>
      <c r="M31" s="2">
        <f t="shared" ref="M31" si="104">AVERAGE(F31:F69)</f>
        <v>0.897948717948718</v>
      </c>
      <c r="N31" s="2">
        <f t="shared" ref="N31" si="105">_xlfn.STDEV.P(F31:F69)</f>
        <v>0.30937637427556508</v>
      </c>
      <c r="Y31" t="s">
        <v>86</v>
      </c>
      <c r="Z31" s="2">
        <f t="shared" ref="Z31" si="106">AVERAGE(E31:E69)</f>
        <v>57.820512820512818</v>
      </c>
      <c r="AA31" s="2">
        <f t="shared" ref="AA31" si="107">_xlfn.STDEV.P(E31:E69)</f>
        <v>15.949538687761452</v>
      </c>
    </row>
    <row r="32" spans="1:27">
      <c r="A32" s="2">
        <f ca="1">RAND()</f>
        <v>0.35252603118974324</v>
      </c>
      <c r="B32" s="1">
        <v>42804</v>
      </c>
      <c r="C32" t="s">
        <v>14</v>
      </c>
      <c r="D32" t="s">
        <v>47</v>
      </c>
      <c r="E32">
        <v>59.2</v>
      </c>
      <c r="F32">
        <v>0.83</v>
      </c>
      <c r="G32">
        <v>31</v>
      </c>
      <c r="H32">
        <v>0.3</v>
      </c>
      <c r="I32">
        <v>24</v>
      </c>
      <c r="J32" s="12">
        <v>7.2</v>
      </c>
      <c r="L32" t="s">
        <v>87</v>
      </c>
      <c r="M32" s="2">
        <f t="shared" ref="M32" si="108">AVERAGE(F63:F102)</f>
        <v>0.96849999999999992</v>
      </c>
      <c r="N32" s="2">
        <f t="shared" ref="N32" si="109">_xlfn.STDEV.P(F63:F102)</f>
        <v>0.38941976066964079</v>
      </c>
      <c r="Y32" t="s">
        <v>87</v>
      </c>
      <c r="Z32" s="2">
        <f t="shared" ref="Z32" si="110">AVERAGE(E63:E102)</f>
        <v>54.02</v>
      </c>
      <c r="AA32" s="2">
        <f t="shared" ref="AA32" si="111">_xlfn.STDEV.P(E63:E102)</f>
        <v>18.562397474464341</v>
      </c>
    </row>
    <row r="33" spans="1:27">
      <c r="A33" s="2">
        <f ca="1">RAND()</f>
        <v>0.17858717273042568</v>
      </c>
      <c r="B33" s="1">
        <v>42954</v>
      </c>
      <c r="C33" t="s">
        <v>18</v>
      </c>
      <c r="D33" t="s">
        <v>85</v>
      </c>
      <c r="E33">
        <v>75</v>
      </c>
      <c r="F33">
        <v>0.67</v>
      </c>
      <c r="G33">
        <v>38</v>
      </c>
      <c r="H33">
        <v>0.5</v>
      </c>
      <c r="I33">
        <v>30</v>
      </c>
      <c r="J33" s="12">
        <v>15</v>
      </c>
      <c r="L33" t="s">
        <v>88</v>
      </c>
      <c r="M33" s="2">
        <f t="shared" ref="M33" si="112">AVERAGE(F33:F71)</f>
        <v>0.91025641025641002</v>
      </c>
      <c r="N33" s="2">
        <f t="shared" ref="N33" si="113">_xlfn.STDEV.P(F33:F71)</f>
        <v>0.30735002329247219</v>
      </c>
      <c r="Y33" t="s">
        <v>88</v>
      </c>
      <c r="Z33" s="2">
        <f t="shared" ref="Z33" si="114">AVERAGE(E33:E71)</f>
        <v>56.792307692307695</v>
      </c>
      <c r="AA33" s="2">
        <f t="shared" ref="AA33" si="115">_xlfn.STDEV.P(E33:E71)</f>
        <v>15.929385595301099</v>
      </c>
    </row>
    <row r="34" spans="1:27">
      <c r="A34" s="2">
        <f ca="1">RAND()</f>
        <v>0.27293248333686881</v>
      </c>
      <c r="B34" s="1">
        <v>43062</v>
      </c>
      <c r="C34" t="s">
        <v>20</v>
      </c>
      <c r="D34" t="s">
        <v>54</v>
      </c>
      <c r="E34">
        <v>51.9</v>
      </c>
      <c r="F34">
        <v>0.87</v>
      </c>
      <c r="G34">
        <v>47</v>
      </c>
      <c r="H34">
        <v>0.3</v>
      </c>
      <c r="I34">
        <v>23</v>
      </c>
      <c r="J34" s="12">
        <v>6.9</v>
      </c>
      <c r="L34" t="s">
        <v>89</v>
      </c>
      <c r="M34" s="2">
        <f t="shared" ref="M34" si="116">AVERAGE(F65:F104)</f>
        <v>0.95824999999999994</v>
      </c>
      <c r="N34" s="2">
        <f t="shared" ref="N34" si="117">_xlfn.STDEV.P(F65:F104)</f>
        <v>0.37872079095291339</v>
      </c>
      <c r="Y34" t="s">
        <v>89</v>
      </c>
      <c r="Z34" s="2">
        <f t="shared" ref="Z34" si="118">AVERAGE(E65:E104)</f>
        <v>54.207500000000003</v>
      </c>
      <c r="AA34" s="2">
        <f t="shared" ref="AA34" si="119">_xlfn.STDEV.P(E65:E104)</f>
        <v>18.278818171588657</v>
      </c>
    </row>
    <row r="35" spans="1:27">
      <c r="A35" s="2">
        <f ca="1">RAND()</f>
        <v>0.24068986225920164</v>
      </c>
      <c r="B35" s="1">
        <v>43021</v>
      </c>
      <c r="C35" t="s">
        <v>14</v>
      </c>
      <c r="D35" t="s">
        <v>45</v>
      </c>
      <c r="E35">
        <v>61.5</v>
      </c>
      <c r="F35">
        <v>0.8</v>
      </c>
      <c r="G35">
        <v>28</v>
      </c>
      <c r="H35">
        <v>0.3</v>
      </c>
      <c r="I35">
        <v>25</v>
      </c>
      <c r="J35" s="12">
        <v>7.5</v>
      </c>
      <c r="L35" t="s">
        <v>90</v>
      </c>
      <c r="M35" s="2">
        <f t="shared" ref="M35" si="120">AVERAGE(F35:F73)</f>
        <v>0.90666666666666651</v>
      </c>
      <c r="N35" s="2">
        <f t="shared" ref="N35" si="121">_xlfn.STDEV.P(F35:F73)</f>
        <v>0.30994071669151191</v>
      </c>
      <c r="Y35" t="s">
        <v>90</v>
      </c>
      <c r="Z35" s="2">
        <f t="shared" ref="Z35" si="122">AVERAGE(E35:E73)</f>
        <v>57.04615384615385</v>
      </c>
      <c r="AA35" s="2">
        <f t="shared" ref="AA35" si="123">_xlfn.STDEV.P(E35:E73)</f>
        <v>16.070419491817781</v>
      </c>
    </row>
    <row r="36" spans="1:27">
      <c r="A36" s="2">
        <f ca="1">RAND()</f>
        <v>0.12201647738470733</v>
      </c>
      <c r="B36" s="1">
        <v>42828</v>
      </c>
      <c r="C36" t="s">
        <v>18</v>
      </c>
      <c r="D36" t="s">
        <v>72</v>
      </c>
      <c r="E36">
        <v>60.8</v>
      </c>
      <c r="F36">
        <v>0.74</v>
      </c>
      <c r="G36">
        <v>51</v>
      </c>
      <c r="H36">
        <v>0.3</v>
      </c>
      <c r="I36">
        <v>26</v>
      </c>
      <c r="J36" s="12">
        <v>7.8</v>
      </c>
      <c r="L36" t="s">
        <v>91</v>
      </c>
      <c r="M36" s="2">
        <f t="shared" ref="M36" si="124">AVERAGE(F67:F106)</f>
        <v>0.94199999999999995</v>
      </c>
      <c r="N36" s="2">
        <f t="shared" ref="N36" si="125">_xlfn.STDEV.P(F67:F106)</f>
        <v>0.36791439221645073</v>
      </c>
      <c r="Y36" t="s">
        <v>91</v>
      </c>
      <c r="Z36" s="2">
        <f t="shared" ref="Z36" si="126">AVERAGE(E67:E106)</f>
        <v>54.567499999999981</v>
      </c>
      <c r="AA36" s="2">
        <f t="shared" ref="AA36" si="127">_xlfn.STDEV.P(E67:E106)</f>
        <v>18.067988093587019</v>
      </c>
    </row>
    <row r="37" spans="1:27">
      <c r="A37" s="2">
        <f ca="1">RAND()</f>
        <v>0.61867572490498624</v>
      </c>
      <c r="B37" s="1">
        <v>43049</v>
      </c>
      <c r="C37" t="s">
        <v>14</v>
      </c>
      <c r="D37" t="s">
        <v>54</v>
      </c>
      <c r="E37">
        <v>54.6</v>
      </c>
      <c r="F37">
        <v>0.87</v>
      </c>
      <c r="G37">
        <v>28</v>
      </c>
      <c r="H37">
        <v>0.3</v>
      </c>
      <c r="I37">
        <v>22</v>
      </c>
      <c r="J37" s="12">
        <v>6.6</v>
      </c>
      <c r="L37" t="s">
        <v>92</v>
      </c>
      <c r="M37" s="2">
        <f t="shared" ref="M37" si="128">AVERAGE(F37:F75)</f>
        <v>0.90820512820512789</v>
      </c>
      <c r="N37" s="2">
        <f t="shared" ref="N37" si="129">_xlfn.STDEV.P(F37:F75)</f>
        <v>0.31025937697246642</v>
      </c>
      <c r="Y37" t="s">
        <v>92</v>
      </c>
      <c r="Z37" s="2">
        <f t="shared" ref="Z37" si="130">AVERAGE(E37:E75)</f>
        <v>57.089743589743577</v>
      </c>
      <c r="AA37" s="2">
        <f t="shared" ref="AA37" si="131">_xlfn.STDEV.P(E37:E75)</f>
        <v>16.169515395935118</v>
      </c>
    </row>
    <row r="38" spans="1:27">
      <c r="A38" s="2">
        <f ca="1">RAND()</f>
        <v>0.70413886060740105</v>
      </c>
      <c r="B38" s="1">
        <v>43030</v>
      </c>
      <c r="C38" t="s">
        <v>10</v>
      </c>
      <c r="D38" t="s">
        <v>45</v>
      </c>
      <c r="E38">
        <v>57.5</v>
      </c>
      <c r="F38">
        <v>0.77</v>
      </c>
      <c r="G38">
        <v>35</v>
      </c>
      <c r="H38">
        <v>0.3</v>
      </c>
      <c r="I38">
        <v>25</v>
      </c>
      <c r="J38" s="12">
        <v>7.5</v>
      </c>
      <c r="L38" t="s">
        <v>93</v>
      </c>
      <c r="M38" s="2">
        <f t="shared" ref="M38" si="132">AVERAGE(F69:F108)</f>
        <v>0.9322499999999998</v>
      </c>
      <c r="N38" s="2">
        <f t="shared" ref="N38" si="133">_xlfn.STDEV.P(F69:F108)</f>
        <v>0.3646538598451971</v>
      </c>
      <c r="Y38" t="s">
        <v>93</v>
      </c>
      <c r="Z38" s="2">
        <f t="shared" ref="Z38" si="134">AVERAGE(E69:E108)</f>
        <v>54.885000000000005</v>
      </c>
      <c r="AA38" s="2">
        <f t="shared" ref="AA38" si="135">_xlfn.STDEV.P(E69:E108)</f>
        <v>17.905048868964311</v>
      </c>
    </row>
    <row r="39" spans="1:27">
      <c r="A39" s="2">
        <f ca="1">RAND()</f>
        <v>0.15666505262089514</v>
      </c>
      <c r="B39" s="1">
        <v>42963</v>
      </c>
      <c r="C39" t="s">
        <v>22</v>
      </c>
      <c r="D39" t="s">
        <v>85</v>
      </c>
      <c r="E39">
        <v>71</v>
      </c>
      <c r="F39">
        <v>0.63</v>
      </c>
      <c r="G39">
        <v>49</v>
      </c>
      <c r="H39">
        <v>0.5</v>
      </c>
      <c r="I39">
        <v>30</v>
      </c>
      <c r="J39" s="12">
        <v>15</v>
      </c>
      <c r="L39" t="s">
        <v>94</v>
      </c>
      <c r="M39" s="2">
        <f t="shared" ref="M39" si="136">AVERAGE(F39:F77)</f>
        <v>0.90461538461538427</v>
      </c>
      <c r="N39" s="2">
        <f t="shared" ref="N39" si="137">_xlfn.STDEV.P(F39:F77)</f>
        <v>0.31198164109238646</v>
      </c>
      <c r="Y39" t="s">
        <v>94</v>
      </c>
      <c r="Z39" s="2">
        <f t="shared" ref="Z39" si="138">AVERAGE(E39:E77)</f>
        <v>57.410256410256402</v>
      </c>
      <c r="AA39" s="2">
        <f t="shared" ref="AA39" si="139">_xlfn.STDEV.P(E39:E77)</f>
        <v>16.245406370398463</v>
      </c>
    </row>
    <row r="40" spans="1:27">
      <c r="A40" s="2">
        <f ca="1">RAND()</f>
        <v>0.38797863909298469</v>
      </c>
      <c r="B40" s="1">
        <v>42810</v>
      </c>
      <c r="C40" t="s">
        <v>20</v>
      </c>
      <c r="D40" t="s">
        <v>47</v>
      </c>
      <c r="E40">
        <v>60.2</v>
      </c>
      <c r="F40">
        <v>0.83</v>
      </c>
      <c r="G40">
        <v>39</v>
      </c>
      <c r="H40">
        <v>0.3</v>
      </c>
      <c r="I40">
        <v>24</v>
      </c>
      <c r="J40" s="12">
        <v>7.2</v>
      </c>
      <c r="L40" t="s">
        <v>95</v>
      </c>
      <c r="M40" s="2">
        <f t="shared" ref="M40" si="140">AVERAGE(F71:F110)</f>
        <v>0.91949999999999965</v>
      </c>
      <c r="N40" s="2">
        <f t="shared" ref="N40" si="141">_xlfn.STDEV.P(F71:F110)</f>
        <v>0.36972929286168404</v>
      </c>
      <c r="Y40" t="s">
        <v>95</v>
      </c>
      <c r="Z40" s="2">
        <f t="shared" ref="Z40" si="142">AVERAGE(E71:E110)</f>
        <v>56.06</v>
      </c>
      <c r="AA40" s="2">
        <f t="shared" ref="AA40" si="143">_xlfn.STDEV.P(E71:E110)</f>
        <v>18.493752999323842</v>
      </c>
    </row>
    <row r="41" spans="1:27">
      <c r="A41" s="2">
        <f ca="1">RAND()</f>
        <v>0.83264575828498066</v>
      </c>
      <c r="B41" s="1">
        <v>42741</v>
      </c>
      <c r="C41" t="s">
        <v>14</v>
      </c>
      <c r="D41" t="s">
        <v>57</v>
      </c>
      <c r="E41">
        <v>25.3</v>
      </c>
      <c r="F41">
        <v>1.54</v>
      </c>
      <c r="G41">
        <v>23</v>
      </c>
      <c r="H41">
        <v>0.3</v>
      </c>
      <c r="I41">
        <v>11</v>
      </c>
      <c r="J41" s="12">
        <v>3.3</v>
      </c>
      <c r="L41" t="s">
        <v>96</v>
      </c>
      <c r="M41" s="2">
        <f t="shared" ref="M41" si="144">AVERAGE(F41:F79)</f>
        <v>0.89897435897435884</v>
      </c>
      <c r="N41" s="2">
        <f t="shared" ref="N41" si="145">_xlfn.STDEV.P(F41:F79)</f>
        <v>0.31706825983346254</v>
      </c>
      <c r="Y41" t="s">
        <v>96</v>
      </c>
      <c r="Z41" s="2">
        <f t="shared" ref="Z41" si="146">AVERAGE(E41:E79)</f>
        <v>57.982051282051273</v>
      </c>
      <c r="AA41" s="2">
        <f t="shared" ref="AA41" si="147">_xlfn.STDEV.P(E41:E79)</f>
        <v>17.432990707936824</v>
      </c>
    </row>
    <row r="42" spans="1:27">
      <c r="A42" s="2">
        <f ca="1">RAND()</f>
        <v>0.69549714978434918</v>
      </c>
      <c r="B42" s="1">
        <v>43071</v>
      </c>
      <c r="C42" t="s">
        <v>19</v>
      </c>
      <c r="D42" t="s">
        <v>67</v>
      </c>
      <c r="E42">
        <v>44.1</v>
      </c>
      <c r="F42">
        <v>1.1100000000000001</v>
      </c>
      <c r="G42">
        <v>35</v>
      </c>
      <c r="H42">
        <v>0.3</v>
      </c>
      <c r="I42">
        <v>17</v>
      </c>
      <c r="J42" s="12">
        <v>5.0999999999999996</v>
      </c>
      <c r="L42" t="s">
        <v>97</v>
      </c>
      <c r="M42" s="2">
        <f t="shared" ref="M42" si="148">AVERAGE(F73:F112)</f>
        <v>0.90749999999999953</v>
      </c>
      <c r="N42" s="2">
        <f t="shared" ref="N42" si="149">_xlfn.STDEV.P(F73:F112)</f>
        <v>0.37499833332963095</v>
      </c>
      <c r="Y42" t="s">
        <v>97</v>
      </c>
      <c r="Z42" s="2">
        <f t="shared" ref="Z42" si="150">AVERAGE(E73:E112)</f>
        <v>57.019999999999996</v>
      </c>
      <c r="AA42" s="2">
        <f t="shared" ref="AA42" si="151">_xlfn.STDEV.P(E73:E112)</f>
        <v>18.909048098727784</v>
      </c>
    </row>
    <row r="43" spans="1:27">
      <c r="A43" s="2">
        <f ca="1">RAND()</f>
        <v>0.25730278061917067</v>
      </c>
      <c r="B43" s="1">
        <v>42924</v>
      </c>
      <c r="C43" t="s">
        <v>19</v>
      </c>
      <c r="D43" t="s">
        <v>60</v>
      </c>
      <c r="E43">
        <v>83.2</v>
      </c>
      <c r="F43">
        <v>0.56999999999999995</v>
      </c>
      <c r="G43">
        <v>44</v>
      </c>
      <c r="H43">
        <v>0.5</v>
      </c>
      <c r="I43">
        <v>34</v>
      </c>
      <c r="J43" s="12">
        <v>17</v>
      </c>
      <c r="L43" t="s">
        <v>98</v>
      </c>
      <c r="M43" s="2">
        <f t="shared" ref="M43" si="152">AVERAGE(F43:F81)</f>
        <v>0.897948717948718</v>
      </c>
      <c r="N43" s="2">
        <f t="shared" ref="N43" si="153">_xlfn.STDEV.P(F43:F81)</f>
        <v>0.3132229441703886</v>
      </c>
      <c r="Y43" t="s">
        <v>98</v>
      </c>
      <c r="Z43" s="2">
        <f t="shared" ref="Z43" si="154">AVERAGE(E43:E81)</f>
        <v>57.964102564102561</v>
      </c>
      <c r="AA43" s="2">
        <f t="shared" ref="AA43" si="155">_xlfn.STDEV.P(E43:E81)</f>
        <v>17.341524009262848</v>
      </c>
    </row>
    <row r="44" spans="1:27">
      <c r="A44" s="2">
        <f ca="1">RAND()</f>
        <v>0.40682308526698485</v>
      </c>
      <c r="B44" s="1">
        <v>42971</v>
      </c>
      <c r="C44" t="s">
        <v>20</v>
      </c>
      <c r="D44" t="s">
        <v>85</v>
      </c>
      <c r="E44">
        <v>74.599999999999994</v>
      </c>
      <c r="F44">
        <v>0.59</v>
      </c>
      <c r="G44">
        <v>64</v>
      </c>
      <c r="H44">
        <v>0.5</v>
      </c>
      <c r="I44">
        <v>32</v>
      </c>
      <c r="J44" s="12">
        <v>16</v>
      </c>
      <c r="L44" t="s">
        <v>99</v>
      </c>
      <c r="M44" s="2">
        <f t="shared" ref="M44" si="156">AVERAGE(F75:F114)</f>
        <v>0.93499999999999983</v>
      </c>
      <c r="N44" s="2">
        <f t="shared" ref="N44" si="157">_xlfn.STDEV.P(F75:F114)</f>
        <v>0.37389169554832397</v>
      </c>
      <c r="Y44" t="s">
        <v>99</v>
      </c>
      <c r="Z44" s="2">
        <f t="shared" ref="Z44" si="158">AVERAGE(E75:E114)</f>
        <v>55.302499999999995</v>
      </c>
      <c r="AA44" s="2">
        <f t="shared" ref="AA44" si="159">_xlfn.STDEV.P(E75:E114)</f>
        <v>18.78332355441923</v>
      </c>
    </row>
    <row r="45" spans="1:27">
      <c r="A45" s="2">
        <f ca="1">RAND()</f>
        <v>0.82308305892987454</v>
      </c>
      <c r="B45" s="1">
        <v>43057</v>
      </c>
      <c r="C45" t="s">
        <v>19</v>
      </c>
      <c r="D45" t="s">
        <v>54</v>
      </c>
      <c r="E45">
        <v>48.7</v>
      </c>
      <c r="F45">
        <v>1.05</v>
      </c>
      <c r="G45">
        <v>37</v>
      </c>
      <c r="H45">
        <v>0.3</v>
      </c>
      <c r="I45">
        <v>19</v>
      </c>
      <c r="J45" s="12">
        <v>5.7</v>
      </c>
      <c r="L45" t="s">
        <v>100</v>
      </c>
      <c r="M45" s="2">
        <f t="shared" ref="M45" si="160">AVERAGE(F45:F83)</f>
        <v>0.9076923076923078</v>
      </c>
      <c r="N45" s="2">
        <f t="shared" ref="N45" si="161">_xlfn.STDEV.P(F45:F83)</f>
        <v>0.30604559354031491</v>
      </c>
      <c r="Y45" t="s">
        <v>100</v>
      </c>
      <c r="Z45" s="2">
        <f t="shared" ref="Z45" si="162">AVERAGE(E45:E83)</f>
        <v>57.020512820512828</v>
      </c>
      <c r="AA45" s="2">
        <f t="shared" ref="AA45" si="163">_xlfn.STDEV.P(E45:E83)</f>
        <v>16.649434878946984</v>
      </c>
    </row>
    <row r="46" spans="1:27">
      <c r="A46" s="2">
        <f ca="1">RAND()</f>
        <v>0.47143126625467657</v>
      </c>
      <c r="B46" s="1">
        <v>42991</v>
      </c>
      <c r="C46" t="s">
        <v>22</v>
      </c>
      <c r="D46" t="s">
        <v>50</v>
      </c>
      <c r="E46">
        <v>64.8</v>
      </c>
      <c r="F46">
        <v>0.71</v>
      </c>
      <c r="G46">
        <v>42</v>
      </c>
      <c r="H46">
        <v>0.3</v>
      </c>
      <c r="I46">
        <v>26</v>
      </c>
      <c r="J46" s="12">
        <v>7.8</v>
      </c>
      <c r="L46" t="s">
        <v>101</v>
      </c>
      <c r="M46" s="2">
        <f t="shared" ref="M46" si="164">AVERAGE(F77:F116)</f>
        <v>0.92500000000000016</v>
      </c>
      <c r="N46" s="2">
        <f t="shared" ref="N46" si="165">_xlfn.STDEV.P(F77:F116)</f>
        <v>0.37930858150060359</v>
      </c>
      <c r="Y46" t="s">
        <v>101</v>
      </c>
      <c r="Z46" s="2">
        <f t="shared" ref="Z46" si="166">AVERAGE(E77:E116)</f>
        <v>55.882500000000007</v>
      </c>
      <c r="AA46" s="2">
        <f t="shared" ref="AA46" si="167">_xlfn.STDEV.P(E77:E116)</f>
        <v>19.072649101527539</v>
      </c>
    </row>
    <row r="47" spans="1:27">
      <c r="A47" s="2">
        <f ca="1">RAND()</f>
        <v>0.19509352994506868</v>
      </c>
      <c r="B47" s="1">
        <v>42786</v>
      </c>
      <c r="C47" t="s">
        <v>18</v>
      </c>
      <c r="D47" t="s">
        <v>64</v>
      </c>
      <c r="E47">
        <v>50.3</v>
      </c>
      <c r="F47">
        <v>0.95</v>
      </c>
      <c r="G47">
        <v>25</v>
      </c>
      <c r="H47">
        <v>0.3</v>
      </c>
      <c r="I47">
        <v>21</v>
      </c>
      <c r="J47" s="12">
        <v>6.3</v>
      </c>
      <c r="L47" t="s">
        <v>102</v>
      </c>
      <c r="M47" s="2">
        <f t="shared" ref="M47" si="168">AVERAGE(F47:F85)</f>
        <v>0.9010256410256412</v>
      </c>
      <c r="N47" s="2">
        <f t="shared" ref="N47" si="169">_xlfn.STDEV.P(F47:F85)</f>
        <v>0.30677641463011257</v>
      </c>
      <c r="Y47" t="s">
        <v>102</v>
      </c>
      <c r="Z47" s="2">
        <f t="shared" ref="Z47" si="170">AVERAGE(E47:E85)</f>
        <v>57.312820512820522</v>
      </c>
      <c r="AA47" s="2">
        <f t="shared" ref="AA47" si="171">_xlfn.STDEV.P(E47:E85)</f>
        <v>16.943241289022609</v>
      </c>
    </row>
    <row r="48" spans="1:27">
      <c r="A48" s="2">
        <f ca="1">RAND()</f>
        <v>0.96278239456524783</v>
      </c>
      <c r="B48" s="1">
        <v>42862</v>
      </c>
      <c r="C48" t="s">
        <v>10</v>
      </c>
      <c r="D48" t="s">
        <v>52</v>
      </c>
      <c r="E48">
        <v>69.7</v>
      </c>
      <c r="F48">
        <v>0.65</v>
      </c>
      <c r="G48">
        <v>49</v>
      </c>
      <c r="H48">
        <v>0.3</v>
      </c>
      <c r="I48">
        <v>29</v>
      </c>
      <c r="J48" s="12">
        <v>8.6999999999999993</v>
      </c>
      <c r="L48" t="s">
        <v>103</v>
      </c>
      <c r="M48" s="2">
        <f t="shared" ref="M48" si="172">AVERAGE(F79:F118)</f>
        <v>0.93025000000000024</v>
      </c>
      <c r="N48" s="2">
        <f t="shared" ref="N48" si="173">_xlfn.STDEV.P(F79:F118)</f>
        <v>0.37415563272520685</v>
      </c>
      <c r="Y48" t="s">
        <v>103</v>
      </c>
      <c r="Z48" s="2">
        <f t="shared" ref="Z48" si="174">AVERAGE(E79:E118)</f>
        <v>55.02</v>
      </c>
      <c r="AA48" s="2">
        <f t="shared" ref="AA48" si="175">_xlfn.STDEV.P(E79:E118)</f>
        <v>17.809915777453828</v>
      </c>
    </row>
    <row r="49" spans="1:27">
      <c r="A49" s="2">
        <f ca="1">RAND()</f>
        <v>0.22831622427614395</v>
      </c>
      <c r="B49" s="1">
        <v>42740</v>
      </c>
      <c r="C49" t="s">
        <v>20</v>
      </c>
      <c r="D49" t="s">
        <v>57</v>
      </c>
      <c r="E49">
        <v>42.4</v>
      </c>
      <c r="F49">
        <v>1</v>
      </c>
      <c r="G49">
        <v>33</v>
      </c>
      <c r="H49">
        <v>0.3</v>
      </c>
      <c r="I49">
        <v>18</v>
      </c>
      <c r="J49" s="12">
        <v>5.4</v>
      </c>
      <c r="L49" t="s">
        <v>104</v>
      </c>
      <c r="M49" s="2">
        <f t="shared" ref="M49" si="176">AVERAGE(F49:F87)</f>
        <v>0.8982051282051281</v>
      </c>
      <c r="N49" s="2">
        <f t="shared" ref="N49" si="177">_xlfn.STDEV.P(F49:F87)</f>
        <v>0.30631701188241806</v>
      </c>
      <c r="Y49" t="s">
        <v>104</v>
      </c>
      <c r="Z49" s="2">
        <f t="shared" ref="Z49" si="178">AVERAGE(E49:E87)</f>
        <v>57.269230769230766</v>
      </c>
      <c r="AA49" s="2">
        <f t="shared" ref="AA49" si="179">_xlfn.STDEV.P(E49:E87)</f>
        <v>16.80012444774043</v>
      </c>
    </row>
    <row r="50" spans="1:27">
      <c r="A50" s="2">
        <f ca="1">RAND()</f>
        <v>0.78886073150710023</v>
      </c>
      <c r="B50" s="1">
        <v>42980</v>
      </c>
      <c r="C50" t="s">
        <v>19</v>
      </c>
      <c r="D50" t="s">
        <v>50</v>
      </c>
      <c r="E50">
        <v>67.400000000000006</v>
      </c>
      <c r="F50">
        <v>0.69</v>
      </c>
      <c r="G50">
        <v>53</v>
      </c>
      <c r="H50">
        <v>0.3</v>
      </c>
      <c r="I50">
        <v>28</v>
      </c>
      <c r="J50" s="12">
        <v>8.4</v>
      </c>
      <c r="L50" t="s">
        <v>105</v>
      </c>
      <c r="M50" s="2">
        <f t="shared" ref="M50" si="180">AVERAGE(F81:F120)</f>
        <v>0.93375000000000019</v>
      </c>
      <c r="N50" s="2">
        <f t="shared" ref="N50" si="181">_xlfn.STDEV.P(F81:F120)</f>
        <v>0.37790665183349187</v>
      </c>
      <c r="Y50" t="s">
        <v>105</v>
      </c>
      <c r="Z50" s="2">
        <f t="shared" ref="Z50" si="182">AVERAGE(E81:E120)</f>
        <v>55.120000000000005</v>
      </c>
      <c r="AA50" s="2">
        <f t="shared" ref="AA50" si="183">_xlfn.STDEV.P(E81:E120)</f>
        <v>17.790407527653734</v>
      </c>
    </row>
    <row r="51" spans="1:27">
      <c r="A51" s="2">
        <f ca="1">RAND()</f>
        <v>0.83462526629485301</v>
      </c>
      <c r="B51" s="1">
        <v>42976</v>
      </c>
      <c r="C51" t="s">
        <v>12</v>
      </c>
      <c r="D51" t="s">
        <v>85</v>
      </c>
      <c r="E51">
        <v>75</v>
      </c>
      <c r="F51">
        <v>0.65</v>
      </c>
      <c r="G51">
        <v>40</v>
      </c>
      <c r="H51">
        <v>0.5</v>
      </c>
      <c r="I51">
        <v>30</v>
      </c>
      <c r="J51" s="12">
        <v>15</v>
      </c>
      <c r="L51" t="s">
        <v>106</v>
      </c>
      <c r="M51" s="2">
        <f t="shared" ref="M51" si="184">AVERAGE(F51:F89)</f>
        <v>0.91384615384615364</v>
      </c>
      <c r="N51" s="2">
        <f t="shared" ref="N51" si="185">_xlfn.STDEV.P(F51:F89)</f>
        <v>0.31540462725753415</v>
      </c>
      <c r="Y51" t="s">
        <v>106</v>
      </c>
      <c r="Z51" s="2">
        <f t="shared" ref="Z51" si="186">AVERAGE(E51:E89)</f>
        <v>56.679487179487182</v>
      </c>
      <c r="AA51" s="2">
        <f t="shared" ref="AA51" si="187">_xlfn.STDEV.P(E51:E89)</f>
        <v>17.153487788982098</v>
      </c>
    </row>
    <row r="52" spans="1:27">
      <c r="A52" s="2">
        <f ca="1">RAND()</f>
        <v>0.74831992031034289</v>
      </c>
      <c r="B52" s="1">
        <v>43079</v>
      </c>
      <c r="C52" t="s">
        <v>10</v>
      </c>
      <c r="D52" t="s">
        <v>67</v>
      </c>
      <c r="E52">
        <v>31.3</v>
      </c>
      <c r="F52">
        <v>1.82</v>
      </c>
      <c r="G52">
        <v>15</v>
      </c>
      <c r="H52">
        <v>0.3</v>
      </c>
      <c r="I52">
        <v>11</v>
      </c>
      <c r="J52" s="12">
        <v>3.3</v>
      </c>
      <c r="L52" t="s">
        <v>107</v>
      </c>
      <c r="M52" s="2">
        <f t="shared" ref="M52" si="188">AVERAGE(F83:F122)</f>
        <v>0.92174999999999996</v>
      </c>
      <c r="N52" s="2">
        <f t="shared" ref="N52" si="189">_xlfn.STDEV.P(F83:F122)</f>
        <v>0.37771608054198663</v>
      </c>
      <c r="Y52" t="s">
        <v>107</v>
      </c>
      <c r="Z52" s="2">
        <f t="shared" ref="Z52" si="190">AVERAGE(E83:E122)</f>
        <v>56.032500000000006</v>
      </c>
      <c r="AA52" s="2">
        <f t="shared" ref="AA52" si="191">_xlfn.STDEV.P(E83:E122)</f>
        <v>17.823879873641403</v>
      </c>
    </row>
    <row r="53" spans="1:27">
      <c r="A53" s="2">
        <f ca="1">RAND()</f>
        <v>0.56668940799050904</v>
      </c>
      <c r="B53" s="1">
        <v>43069</v>
      </c>
      <c r="C53" t="s">
        <v>20</v>
      </c>
      <c r="D53" t="s">
        <v>54</v>
      </c>
      <c r="E53">
        <v>44.7</v>
      </c>
      <c r="F53">
        <v>1.05</v>
      </c>
      <c r="G53">
        <v>28</v>
      </c>
      <c r="H53">
        <v>0.3</v>
      </c>
      <c r="I53">
        <v>19</v>
      </c>
      <c r="J53" s="12">
        <v>5.7</v>
      </c>
      <c r="L53" t="s">
        <v>108</v>
      </c>
      <c r="M53" s="2">
        <f t="shared" ref="M53" si="192">AVERAGE(F53:F91)</f>
        <v>0.89307692307692299</v>
      </c>
      <c r="N53" s="2">
        <f t="shared" ref="N53" si="193">_xlfn.STDEV.P(F53:F91)</f>
        <v>0.27804402756097352</v>
      </c>
      <c r="Y53" t="s">
        <v>108</v>
      </c>
      <c r="Z53" s="2">
        <f t="shared" ref="Z53" si="194">AVERAGE(E53:E91)</f>
        <v>56.828205128205134</v>
      </c>
      <c r="AA53" s="2">
        <f t="shared" ref="AA53" si="195">_xlfn.STDEV.P(E53:E91)</f>
        <v>16.461936651466491</v>
      </c>
    </row>
    <row r="54" spans="1:27">
      <c r="A54" s="2">
        <f ca="1">RAND()</f>
        <v>0.23231191520273664</v>
      </c>
      <c r="B54" s="1">
        <v>43053</v>
      </c>
      <c r="C54" t="s">
        <v>12</v>
      </c>
      <c r="D54" t="s">
        <v>54</v>
      </c>
      <c r="E54">
        <v>55.9</v>
      </c>
      <c r="F54">
        <v>0.8</v>
      </c>
      <c r="G54">
        <v>28</v>
      </c>
      <c r="H54">
        <v>0.3</v>
      </c>
      <c r="I54">
        <v>23</v>
      </c>
      <c r="J54" s="12">
        <v>6.9</v>
      </c>
      <c r="L54" t="s">
        <v>109</v>
      </c>
      <c r="M54" s="2">
        <f t="shared" ref="M54" si="196">AVERAGE(F85:F124)</f>
        <v>0.93699999999999994</v>
      </c>
      <c r="N54" s="2">
        <f t="shared" ref="N54" si="197">_xlfn.STDEV.P(F85:F124)</f>
        <v>0.39047535133475514</v>
      </c>
      <c r="Y54" t="s">
        <v>109</v>
      </c>
      <c r="Z54" s="2">
        <f t="shared" ref="Z54" si="198">AVERAGE(E85:E124)</f>
        <v>55.605000000000004</v>
      </c>
      <c r="AA54" s="2">
        <f t="shared" ref="AA54" si="199">_xlfn.STDEV.P(E85:E124)</f>
        <v>18.197348021071605</v>
      </c>
    </row>
    <row r="55" spans="1:27">
      <c r="A55" s="2">
        <f ca="1">RAND()</f>
        <v>0.71027107578586413</v>
      </c>
      <c r="B55" s="1">
        <v>42886</v>
      </c>
      <c r="C55" t="s">
        <v>22</v>
      </c>
      <c r="D55" t="s">
        <v>52</v>
      </c>
      <c r="E55">
        <v>77.3</v>
      </c>
      <c r="F55">
        <v>0.65</v>
      </c>
      <c r="G55">
        <v>56</v>
      </c>
      <c r="H55">
        <v>0.3</v>
      </c>
      <c r="I55">
        <v>31</v>
      </c>
      <c r="J55" s="12">
        <v>9.3000000000000007</v>
      </c>
      <c r="L55" t="s">
        <v>110</v>
      </c>
      <c r="M55" s="2">
        <f t="shared" ref="M55" si="200">AVERAGE(F55:F93)</f>
        <v>0.8897435897435898</v>
      </c>
      <c r="N55" s="2">
        <f t="shared" ref="N55" si="201">_xlfn.STDEV.P(F55:F93)</f>
        <v>0.29034450959813279</v>
      </c>
      <c r="Y55" t="s">
        <v>110</v>
      </c>
      <c r="Z55" s="2">
        <f t="shared" ref="Z55" si="202">AVERAGE(E55:E93)</f>
        <v>57.856410256410271</v>
      </c>
      <c r="AA55" s="2">
        <f t="shared" ref="AA55" si="203">_xlfn.STDEV.P(E55:E93)</f>
        <v>18.161890148891626</v>
      </c>
    </row>
    <row r="56" spans="1:27">
      <c r="A56" s="2">
        <f ca="1">RAND()</f>
        <v>0.89822396527989001</v>
      </c>
      <c r="B56" s="1">
        <v>43085</v>
      </c>
      <c r="C56" t="s">
        <v>19</v>
      </c>
      <c r="D56" t="s">
        <v>67</v>
      </c>
      <c r="E56">
        <v>35.5</v>
      </c>
      <c r="F56">
        <v>1.25</v>
      </c>
      <c r="G56">
        <v>30</v>
      </c>
      <c r="H56">
        <v>0.3</v>
      </c>
      <c r="I56">
        <v>15</v>
      </c>
      <c r="J56" s="12">
        <v>4.5</v>
      </c>
      <c r="L56" t="s">
        <v>111</v>
      </c>
      <c r="M56" s="2">
        <f t="shared" ref="M56" si="204">AVERAGE(F87:F126)</f>
        <v>0.94199999999999995</v>
      </c>
      <c r="N56" s="2">
        <f t="shared" ref="N56" si="205">_xlfn.STDEV.P(F87:F126)</f>
        <v>0.38824734384152598</v>
      </c>
      <c r="Y56" t="s">
        <v>111</v>
      </c>
      <c r="Z56" s="2">
        <f t="shared" ref="Z56" si="206">AVERAGE(E87:E126)</f>
        <v>54.987500000000011</v>
      </c>
      <c r="AA56" s="2">
        <f t="shared" ref="AA56" si="207">_xlfn.STDEV.P(E87:E126)</f>
        <v>17.964258786546079</v>
      </c>
    </row>
    <row r="57" spans="1:27">
      <c r="A57" s="2">
        <f ca="1">RAND()</f>
        <v>0.48859458184261872</v>
      </c>
      <c r="B57" s="1">
        <v>42820</v>
      </c>
      <c r="C57" t="s">
        <v>10</v>
      </c>
      <c r="D57" t="s">
        <v>47</v>
      </c>
      <c r="E57">
        <v>59.5</v>
      </c>
      <c r="F57">
        <v>0.77</v>
      </c>
      <c r="G57">
        <v>39</v>
      </c>
      <c r="H57">
        <v>0.3</v>
      </c>
      <c r="I57">
        <v>25</v>
      </c>
      <c r="J57" s="12">
        <v>7.5</v>
      </c>
      <c r="L57" t="s">
        <v>112</v>
      </c>
      <c r="M57" s="2">
        <f t="shared" ref="M57" si="208">AVERAGE(F57:F95)</f>
        <v>0.90179487179487161</v>
      </c>
      <c r="N57" s="2">
        <f t="shared" ref="N57" si="209">_xlfn.STDEV.P(F57:F95)</f>
        <v>0.30047715724324803</v>
      </c>
      <c r="Y57" t="s">
        <v>112</v>
      </c>
      <c r="Z57" s="2">
        <f t="shared" ref="Z57" si="210">AVERAGE(E57:E95)</f>
        <v>57.174358974358967</v>
      </c>
      <c r="AA57" s="2">
        <f t="shared" ref="AA57" si="211">_xlfn.STDEV.P(E57:E95)</f>
        <v>17.991674968685679</v>
      </c>
    </row>
    <row r="58" spans="1:27">
      <c r="A58" s="2">
        <f ca="1">RAND()</f>
        <v>0.84181465557896606</v>
      </c>
      <c r="B58" s="1">
        <v>42739</v>
      </c>
      <c r="C58" t="s">
        <v>22</v>
      </c>
      <c r="D58" t="s">
        <v>57</v>
      </c>
      <c r="E58">
        <v>44.1</v>
      </c>
      <c r="F58">
        <v>1.05</v>
      </c>
      <c r="G58">
        <v>28</v>
      </c>
      <c r="H58">
        <v>0.3</v>
      </c>
      <c r="I58">
        <v>17</v>
      </c>
      <c r="J58" s="12">
        <v>5.0999999999999996</v>
      </c>
      <c r="L58" t="s">
        <v>113</v>
      </c>
      <c r="M58" s="2">
        <f t="shared" ref="M58" si="212">AVERAGE(F89:F128)</f>
        <v>0.92524999999999991</v>
      </c>
      <c r="N58" s="2">
        <f t="shared" ref="N58" si="213">_xlfn.STDEV.P(F89:F128)</f>
        <v>0.38172625990361264</v>
      </c>
      <c r="Y58" t="s">
        <v>113</v>
      </c>
      <c r="Z58" s="2">
        <f t="shared" ref="Z58" si="214">AVERAGE(E89:E128)</f>
        <v>55.702500000000008</v>
      </c>
      <c r="AA58" s="2">
        <f t="shared" ref="AA58" si="215">_xlfn.STDEV.P(E89:E128)</f>
        <v>17.618065834534686</v>
      </c>
    </row>
    <row r="59" spans="1:27">
      <c r="A59" s="2">
        <f ca="1">RAND()</f>
        <v>0.15391142450518303</v>
      </c>
      <c r="B59" s="1">
        <v>42833</v>
      </c>
      <c r="C59" t="s">
        <v>19</v>
      </c>
      <c r="D59" t="s">
        <v>72</v>
      </c>
      <c r="E59">
        <v>63.8</v>
      </c>
      <c r="F59">
        <v>0.74</v>
      </c>
      <c r="G59">
        <v>37</v>
      </c>
      <c r="H59">
        <v>0.3</v>
      </c>
      <c r="I59">
        <v>26</v>
      </c>
      <c r="J59" s="12">
        <v>7.8</v>
      </c>
      <c r="L59" t="s">
        <v>114</v>
      </c>
      <c r="M59" s="2">
        <f t="shared" ref="M59" si="216">AVERAGE(F59:F97)</f>
        <v>0.90384615384615363</v>
      </c>
      <c r="N59" s="2">
        <f t="shared" ref="N59" si="217">_xlfn.STDEV.P(F59:F97)</f>
        <v>0.31112381396063621</v>
      </c>
      <c r="Y59" t="s">
        <v>114</v>
      </c>
      <c r="Z59" s="2">
        <f t="shared" ref="Z59" si="218">AVERAGE(E59:E97)</f>
        <v>57.492307692307691</v>
      </c>
      <c r="AA59" s="2">
        <f t="shared" ref="AA59" si="219">_xlfn.STDEV.P(E59:E97)</f>
        <v>18.705468617840587</v>
      </c>
    </row>
    <row r="60" spans="1:27">
      <c r="A60" s="2">
        <f ca="1">RAND()</f>
        <v>0.47076566938467657</v>
      </c>
      <c r="B60" s="1">
        <v>42912</v>
      </c>
      <c r="C60" t="s">
        <v>18</v>
      </c>
      <c r="D60" t="s">
        <v>81</v>
      </c>
      <c r="E60">
        <v>102.6</v>
      </c>
      <c r="F60">
        <v>0.47</v>
      </c>
      <c r="G60">
        <v>60</v>
      </c>
      <c r="H60">
        <v>0.3</v>
      </c>
      <c r="I60">
        <v>42</v>
      </c>
      <c r="J60" s="12">
        <v>12.6</v>
      </c>
      <c r="L60" t="s">
        <v>115</v>
      </c>
      <c r="M60" s="2">
        <f t="shared" ref="M60" si="220">AVERAGE(F91:F130)</f>
        <v>0.9212499999999999</v>
      </c>
      <c r="N60" s="2">
        <f t="shared" ref="N60" si="221">_xlfn.STDEV.P(F91:F130)</f>
        <v>0.38335484541088094</v>
      </c>
      <c r="Y60" t="s">
        <v>115</v>
      </c>
      <c r="Z60" s="2">
        <f t="shared" ref="Z60" si="222">AVERAGE(E91:E130)</f>
        <v>55.865000000000009</v>
      </c>
      <c r="AA60" s="2">
        <f t="shared" ref="AA60" si="223">_xlfn.STDEV.P(E91:E130)</f>
        <v>17.697521719155993</v>
      </c>
    </row>
    <row r="61" spans="1:27">
      <c r="A61" s="2">
        <f ca="1">RAND()</f>
        <v>0.63726726405611467</v>
      </c>
      <c r="B61" s="1">
        <v>42749</v>
      </c>
      <c r="C61" t="s">
        <v>19</v>
      </c>
      <c r="D61" t="s">
        <v>57</v>
      </c>
      <c r="E61">
        <v>44.1</v>
      </c>
      <c r="F61">
        <v>1.05</v>
      </c>
      <c r="G61">
        <v>23</v>
      </c>
      <c r="H61">
        <v>0.3</v>
      </c>
      <c r="I61">
        <v>17</v>
      </c>
      <c r="J61" s="12">
        <v>5.0999999999999996</v>
      </c>
      <c r="L61" t="s">
        <v>116</v>
      </c>
      <c r="M61" s="2">
        <f t="shared" ref="M61" si="224">AVERAGE(F61:F99)</f>
        <v>0.91512820512820503</v>
      </c>
      <c r="N61" s="2">
        <f t="shared" ref="N61" si="225">_xlfn.STDEV.P(F61:F99)</f>
        <v>0.30503359877881975</v>
      </c>
      <c r="Y61" t="s">
        <v>116</v>
      </c>
      <c r="Z61" s="2">
        <f t="shared" ref="Z61" si="226">AVERAGE(E61:E99)</f>
        <v>56.023076923076914</v>
      </c>
      <c r="AA61" s="2">
        <f t="shared" ref="AA61" si="227">_xlfn.STDEV.P(E61:E99)</f>
        <v>17.431454939326667</v>
      </c>
    </row>
    <row r="62" spans="1:27">
      <c r="A62" s="2">
        <f ca="1">RAND()</f>
        <v>0.86628450950077984</v>
      </c>
      <c r="B62" s="1">
        <v>42865</v>
      </c>
      <c r="C62" t="s">
        <v>22</v>
      </c>
      <c r="D62" t="s">
        <v>52</v>
      </c>
      <c r="E62">
        <v>69.400000000000006</v>
      </c>
      <c r="F62">
        <v>0.69</v>
      </c>
      <c r="G62">
        <v>40</v>
      </c>
      <c r="H62">
        <v>0.3</v>
      </c>
      <c r="I62">
        <v>28</v>
      </c>
      <c r="J62" s="12">
        <v>8.4</v>
      </c>
      <c r="L62" t="s">
        <v>117</v>
      </c>
      <c r="M62" s="2">
        <f t="shared" ref="M62" si="228">AVERAGE(F93:F132)</f>
        <v>0.91800000000000015</v>
      </c>
      <c r="N62" s="2">
        <f t="shared" ref="N62" si="229">_xlfn.STDEV.P(F93:F132)</f>
        <v>0.38629781257470275</v>
      </c>
      <c r="Y62" t="s">
        <v>117</v>
      </c>
      <c r="Z62" s="2">
        <f t="shared" ref="Z62" si="230">AVERAGE(E93:E132)</f>
        <v>56.080000000000005</v>
      </c>
      <c r="AA62" s="2">
        <f t="shared" ref="AA62" si="231">_xlfn.STDEV.P(E93:E132)</f>
        <v>17.774127264088058</v>
      </c>
    </row>
    <row r="63" spans="1:27">
      <c r="A63" s="2">
        <f ca="1">RAND()</f>
        <v>0.39439904674076731</v>
      </c>
      <c r="B63" s="1">
        <v>42827</v>
      </c>
      <c r="C63" t="s">
        <v>10</v>
      </c>
      <c r="D63" t="s">
        <v>72</v>
      </c>
      <c r="E63">
        <v>65.8</v>
      </c>
      <c r="F63">
        <v>0.74</v>
      </c>
      <c r="G63">
        <v>47</v>
      </c>
      <c r="H63">
        <v>0.3</v>
      </c>
      <c r="I63">
        <v>26</v>
      </c>
      <c r="J63" s="12">
        <v>7.8</v>
      </c>
      <c r="L63" t="s">
        <v>118</v>
      </c>
      <c r="M63" s="2">
        <f t="shared" ref="M63" si="232">AVERAGE(F63:F101)</f>
        <v>0.96487179487179475</v>
      </c>
      <c r="N63" s="2">
        <f t="shared" ref="N63" si="233">_xlfn.STDEV.P(F63:F101)</f>
        <v>0.39371258418808619</v>
      </c>
      <c r="Y63" t="s">
        <v>118</v>
      </c>
      <c r="Z63" s="2">
        <f t="shared" ref="Z63" si="234">AVERAGE(E63:E101)</f>
        <v>54.358974358974358</v>
      </c>
      <c r="AA63" s="2">
        <f t="shared" ref="AA63" si="235">_xlfn.STDEV.P(E63:E101)</f>
        <v>18.676225363275524</v>
      </c>
    </row>
    <row r="64" spans="1:27">
      <c r="A64" s="2">
        <f ca="1">RAND()</f>
        <v>0.13728076145061563</v>
      </c>
      <c r="B64" s="1">
        <v>42751</v>
      </c>
      <c r="C64" t="s">
        <v>18</v>
      </c>
      <c r="D64" t="s">
        <v>57</v>
      </c>
      <c r="E64">
        <v>30.6</v>
      </c>
      <c r="F64">
        <v>1.67</v>
      </c>
      <c r="G64">
        <v>24</v>
      </c>
      <c r="H64">
        <v>0.3</v>
      </c>
      <c r="I64">
        <v>12</v>
      </c>
      <c r="J64" s="12">
        <v>3.6</v>
      </c>
      <c r="L64" t="s">
        <v>119</v>
      </c>
      <c r="M64" s="2">
        <f t="shared" ref="M64" si="236">AVERAGE(F95:F134)</f>
        <v>0.93250000000000011</v>
      </c>
      <c r="N64" s="2">
        <f t="shared" ref="N64" si="237">_xlfn.STDEV.P(F95:F134)</f>
        <v>0.38004440530022299</v>
      </c>
      <c r="Y64" t="s">
        <v>119</v>
      </c>
      <c r="Z64" s="2">
        <f t="shared" ref="Z64" si="238">AVERAGE(E95:E134)</f>
        <v>54.592500000000008</v>
      </c>
      <c r="AA64" s="2">
        <f t="shared" ref="AA64" si="239">_xlfn.STDEV.P(E95:E134)</f>
        <v>16.259187979416403</v>
      </c>
    </row>
    <row r="65" spans="1:27">
      <c r="A65" s="2">
        <f ca="1">RAND()</f>
        <v>0.14607651431139435</v>
      </c>
      <c r="B65" s="1">
        <v>43026</v>
      </c>
      <c r="C65" t="s">
        <v>22</v>
      </c>
      <c r="D65" t="s">
        <v>45</v>
      </c>
      <c r="E65">
        <v>62.5</v>
      </c>
      <c r="F65">
        <v>0.77</v>
      </c>
      <c r="G65">
        <v>33</v>
      </c>
      <c r="H65">
        <v>0.3</v>
      </c>
      <c r="I65">
        <v>25</v>
      </c>
      <c r="J65" s="12">
        <v>7.5</v>
      </c>
      <c r="L65" t="s">
        <v>120</v>
      </c>
      <c r="M65" s="2">
        <f t="shared" ref="M65" si="240">AVERAGE(F65:F103)</f>
        <v>0.96564102564102561</v>
      </c>
      <c r="N65" s="2">
        <f t="shared" ref="N65" si="241">_xlfn.STDEV.P(F65:F103)</f>
        <v>0.38068625531211892</v>
      </c>
      <c r="Y65" t="s">
        <v>120</v>
      </c>
      <c r="Z65" s="2">
        <f t="shared" ref="Z65" si="242">AVERAGE(E65:E103)</f>
        <v>53.971794871794877</v>
      </c>
      <c r="AA65" s="2">
        <f t="shared" ref="AA65" si="243">_xlfn.STDEV.P(E65:E103)</f>
        <v>18.451557487147589</v>
      </c>
    </row>
    <row r="66" spans="1:27">
      <c r="A66" s="2">
        <f ca="1">RAND()</f>
        <v>0.75600922987802377</v>
      </c>
      <c r="B66" s="1">
        <v>43073</v>
      </c>
      <c r="C66" t="s">
        <v>18</v>
      </c>
      <c r="D66" t="s">
        <v>67</v>
      </c>
      <c r="E66">
        <v>34.9</v>
      </c>
      <c r="F66">
        <v>1.54</v>
      </c>
      <c r="G66">
        <v>16</v>
      </c>
      <c r="H66">
        <v>0.3</v>
      </c>
      <c r="I66">
        <v>13</v>
      </c>
      <c r="J66" s="12">
        <v>3.9</v>
      </c>
      <c r="L66" t="s">
        <v>121</v>
      </c>
      <c r="M66" s="2">
        <f t="shared" ref="M66" si="244">AVERAGE(F97:F136)</f>
        <v>0.89224999999999999</v>
      </c>
      <c r="N66" s="2">
        <f t="shared" ref="N66" si="245">_xlfn.STDEV.P(F97:F136)</f>
        <v>0.36645932584667601</v>
      </c>
      <c r="Y66" t="s">
        <v>121</v>
      </c>
      <c r="Z66" s="2">
        <f t="shared" ref="Z66" si="246">AVERAGE(E97:E136)</f>
        <v>56.687499999999986</v>
      </c>
      <c r="AA66" s="2">
        <f t="shared" ref="AA66" si="247">_xlfn.STDEV.P(E97:E136)</f>
        <v>16.07428361545238</v>
      </c>
    </row>
    <row r="67" spans="1:27">
      <c r="A67" s="2">
        <f ca="1">RAND()</f>
        <v>0.35519901703164347</v>
      </c>
      <c r="B67" s="1">
        <v>43077</v>
      </c>
      <c r="C67" t="s">
        <v>14</v>
      </c>
      <c r="D67" t="s">
        <v>67</v>
      </c>
      <c r="E67">
        <v>40.5</v>
      </c>
      <c r="F67">
        <v>1.25</v>
      </c>
      <c r="G67">
        <v>30</v>
      </c>
      <c r="H67">
        <v>0.3</v>
      </c>
      <c r="I67">
        <v>15</v>
      </c>
      <c r="J67" s="12">
        <v>4.5</v>
      </c>
      <c r="L67" t="s">
        <v>122</v>
      </c>
      <c r="M67" s="2">
        <f t="shared" ref="M67" si="248">AVERAGE(F67:F105)</f>
        <v>0.94794871794871793</v>
      </c>
      <c r="N67" s="2">
        <f t="shared" ref="N67" si="249">_xlfn.STDEV.P(F67:F105)</f>
        <v>0.37069705294547345</v>
      </c>
      <c r="Y67" t="s">
        <v>122</v>
      </c>
      <c r="Z67" s="2">
        <f t="shared" ref="Z67" si="250">AVERAGE(E67:E105)</f>
        <v>54.323076923076911</v>
      </c>
      <c r="AA67" s="2">
        <f t="shared" ref="AA67" si="251">_xlfn.STDEV.P(E67:E105)</f>
        <v>18.232746836371422</v>
      </c>
    </row>
    <row r="68" spans="1:27">
      <c r="A68" s="2">
        <f ca="1">RAND()</f>
        <v>0.98990210314863236</v>
      </c>
      <c r="B68" s="1">
        <v>43019</v>
      </c>
      <c r="C68" t="s">
        <v>22</v>
      </c>
      <c r="D68" t="s">
        <v>45</v>
      </c>
      <c r="E68">
        <v>61.5</v>
      </c>
      <c r="F68">
        <v>0.77</v>
      </c>
      <c r="G68">
        <v>47</v>
      </c>
      <c r="H68">
        <v>0.3</v>
      </c>
      <c r="I68">
        <v>25</v>
      </c>
      <c r="J68" s="12">
        <v>7.5</v>
      </c>
      <c r="L68" t="s">
        <v>123</v>
      </c>
      <c r="M68" s="2">
        <f t="shared" ref="M68" si="252">AVERAGE(F99:F138)</f>
        <v>0.91675000000000006</v>
      </c>
      <c r="N68" s="2">
        <f t="shared" ref="N68" si="253">_xlfn.STDEV.P(F99:F138)</f>
        <v>0.36664961134576457</v>
      </c>
      <c r="Y68" t="s">
        <v>123</v>
      </c>
      <c r="Z68" s="2">
        <f t="shared" ref="Z68" si="254">AVERAGE(E99:E138)</f>
        <v>55.135000000000005</v>
      </c>
      <c r="AA68" s="2">
        <f t="shared" ref="AA68" si="255">_xlfn.STDEV.P(E99:E138)</f>
        <v>15.852122097687753</v>
      </c>
    </row>
    <row r="69" spans="1:27">
      <c r="A69" s="2">
        <f ca="1">RAND()</f>
        <v>0.39028592329179645</v>
      </c>
      <c r="B69" s="1">
        <v>42798</v>
      </c>
      <c r="C69" t="s">
        <v>19</v>
      </c>
      <c r="D69" t="s">
        <v>47</v>
      </c>
      <c r="E69">
        <v>59.5</v>
      </c>
      <c r="F69">
        <v>0.77</v>
      </c>
      <c r="G69">
        <v>29</v>
      </c>
      <c r="H69">
        <v>0.3</v>
      </c>
      <c r="I69">
        <v>25</v>
      </c>
      <c r="J69" s="12">
        <v>7.5</v>
      </c>
      <c r="L69" t="s">
        <v>124</v>
      </c>
      <c r="M69" s="2">
        <f t="shared" ref="M69" si="256">AVERAGE(F69:F107)</f>
        <v>0.93487179487179473</v>
      </c>
      <c r="N69" s="2">
        <f t="shared" ref="N69" si="257">_xlfn.STDEV.P(F69:F107)</f>
        <v>0.36892686923765394</v>
      </c>
      <c r="Y69" t="s">
        <v>124</v>
      </c>
      <c r="Z69" s="2">
        <f t="shared" ref="Z69" si="258">AVERAGE(E69:E107)</f>
        <v>54.825641025641033</v>
      </c>
      <c r="AA69" s="2">
        <f t="shared" ref="AA69" si="259">_xlfn.STDEV.P(E69:E107)</f>
        <v>18.129261203054384</v>
      </c>
    </row>
    <row r="70" spans="1:27">
      <c r="A70" s="2">
        <f ca="1">RAND()</f>
        <v>0.99895301354103083</v>
      </c>
      <c r="B70" s="1">
        <v>43084</v>
      </c>
      <c r="C70" t="s">
        <v>14</v>
      </c>
      <c r="D70" t="s">
        <v>67</v>
      </c>
      <c r="E70">
        <v>42.1</v>
      </c>
      <c r="F70">
        <v>1.05</v>
      </c>
      <c r="G70">
        <v>30</v>
      </c>
      <c r="H70">
        <v>0.3</v>
      </c>
      <c r="I70">
        <v>17</v>
      </c>
      <c r="J70" s="12">
        <v>5.0999999999999996</v>
      </c>
      <c r="L70" t="s">
        <v>125</v>
      </c>
      <c r="M70" s="2">
        <f t="shared" ref="M70" si="260">AVERAGE(F101:F140)</f>
        <v>0.90424999999999989</v>
      </c>
      <c r="N70" s="2">
        <f t="shared" ref="N70" si="261">_xlfn.STDEV.P(F101:F140)</f>
        <v>0.36724574538039312</v>
      </c>
      <c r="Y70" t="s">
        <v>125</v>
      </c>
      <c r="Z70" s="2">
        <f t="shared" ref="Z70" si="262">AVERAGE(E101:E140)</f>
        <v>56.155000000000008</v>
      </c>
      <c r="AA70" s="2">
        <f t="shared" ref="AA70" si="263">_xlfn.STDEV.P(E101:E140)</f>
        <v>15.70359751776639</v>
      </c>
    </row>
    <row r="71" spans="1:27">
      <c r="A71" s="2">
        <f ca="1">RAND()</f>
        <v>0.7147196287067582</v>
      </c>
      <c r="B71" s="1">
        <v>42777</v>
      </c>
      <c r="C71" t="s">
        <v>19</v>
      </c>
      <c r="D71" t="s">
        <v>64</v>
      </c>
      <c r="E71">
        <v>51.3</v>
      </c>
      <c r="F71">
        <v>0.91</v>
      </c>
      <c r="G71">
        <v>35</v>
      </c>
      <c r="H71">
        <v>0.3</v>
      </c>
      <c r="I71">
        <v>21</v>
      </c>
      <c r="J71" s="12">
        <v>6.3</v>
      </c>
      <c r="L71" t="s">
        <v>126</v>
      </c>
      <c r="M71" s="2">
        <f t="shared" ref="M71" si="264">AVERAGE(F71:F109)</f>
        <v>0.92256410256410226</v>
      </c>
      <c r="N71" s="2">
        <f t="shared" ref="N71" si="265">_xlfn.STDEV.P(F71:F109)</f>
        <v>0.37393759213796501</v>
      </c>
      <c r="Y71" t="s">
        <v>126</v>
      </c>
      <c r="Z71" s="2">
        <f t="shared" ref="Z71" si="266">AVERAGE(E71:E109)</f>
        <v>55.928205128205136</v>
      </c>
      <c r="AA71" s="2">
        <f t="shared" ref="AA71" si="267">_xlfn.STDEV.P(E71:E109)</f>
        <v>18.710794206964007</v>
      </c>
    </row>
    <row r="72" spans="1:27">
      <c r="A72" s="2">
        <f ca="1">RAND()</f>
        <v>0.83842673702662085</v>
      </c>
      <c r="B72" s="1">
        <v>42813</v>
      </c>
      <c r="C72" t="s">
        <v>10</v>
      </c>
      <c r="D72" t="s">
        <v>47</v>
      </c>
      <c r="E72">
        <v>56.9</v>
      </c>
      <c r="F72">
        <v>0.83</v>
      </c>
      <c r="G72">
        <v>38</v>
      </c>
      <c r="H72">
        <v>0.3</v>
      </c>
      <c r="I72">
        <v>23</v>
      </c>
      <c r="J72" s="12">
        <v>6.9</v>
      </c>
      <c r="L72" t="s">
        <v>127</v>
      </c>
      <c r="M72" s="2">
        <f t="shared" ref="M72" si="268">AVERAGE(F103:F142)</f>
        <v>0.84599999999999986</v>
      </c>
      <c r="N72" s="2">
        <f t="shared" ref="N72" si="269">_xlfn.STDEV.P(F103:F142)</f>
        <v>0.26663458140308821</v>
      </c>
      <c r="Y72" t="s">
        <v>127</v>
      </c>
      <c r="Z72" s="2">
        <f t="shared" ref="Z72" si="270">AVERAGE(E103:E142)</f>
        <v>58.339999999999996</v>
      </c>
      <c r="AA72" s="2">
        <f t="shared" ref="AA72" si="271">_xlfn.STDEV.P(E103:E142)</f>
        <v>14.657639646273187</v>
      </c>
    </row>
    <row r="73" spans="1:27">
      <c r="A73" s="2">
        <f ca="1">RAND()</f>
        <v>0.26699189382280852</v>
      </c>
      <c r="B73" s="1">
        <v>42941</v>
      </c>
      <c r="C73" t="s">
        <v>12</v>
      </c>
      <c r="D73" t="s">
        <v>60</v>
      </c>
      <c r="E73">
        <v>79.900000000000006</v>
      </c>
      <c r="F73">
        <v>0.56999999999999995</v>
      </c>
      <c r="G73">
        <v>64</v>
      </c>
      <c r="H73">
        <v>0.5</v>
      </c>
      <c r="I73">
        <v>33</v>
      </c>
      <c r="J73" s="12">
        <v>16.5</v>
      </c>
      <c r="L73" t="s">
        <v>128</v>
      </c>
      <c r="M73" s="2">
        <f t="shared" ref="M73" si="272">AVERAGE(F73:F111)</f>
        <v>0.91564102564102512</v>
      </c>
      <c r="N73" s="2">
        <f t="shared" ref="N73" si="273">_xlfn.STDEV.P(F73:F111)</f>
        <v>0.37626909950190529</v>
      </c>
      <c r="Y73" t="s">
        <v>128</v>
      </c>
      <c r="Z73" s="2">
        <f t="shared" ref="Z73" si="274">AVERAGE(E73:E111)</f>
        <v>56.433333333333323</v>
      </c>
      <c r="AA73" s="2">
        <f t="shared" ref="AA73" si="275">_xlfn.STDEV.P(E73:E111)</f>
        <v>18.787043180154562</v>
      </c>
    </row>
    <row r="74" spans="1:27">
      <c r="A74" s="2">
        <f ca="1">RAND()</f>
        <v>0.26588178956470143</v>
      </c>
      <c r="B74" s="1">
        <v>42879</v>
      </c>
      <c r="C74" t="s">
        <v>22</v>
      </c>
      <c r="D74" t="s">
        <v>52</v>
      </c>
      <c r="E74">
        <v>69.400000000000006</v>
      </c>
      <c r="F74">
        <v>0.69</v>
      </c>
      <c r="G74">
        <v>34</v>
      </c>
      <c r="H74">
        <v>0.3</v>
      </c>
      <c r="I74">
        <v>28</v>
      </c>
      <c r="J74" s="12">
        <v>8.4</v>
      </c>
      <c r="L74" t="s">
        <v>129</v>
      </c>
      <c r="M74" s="2">
        <f t="shared" ref="M74" si="276">AVERAGE(F105:F144)</f>
        <v>0.83149999999999991</v>
      </c>
      <c r="N74" s="2">
        <f t="shared" ref="N74" si="277">_xlfn.STDEV.P(F105:F144)</f>
        <v>0.25529933411585704</v>
      </c>
      <c r="Y74" t="s">
        <v>129</v>
      </c>
      <c r="Z74" s="2">
        <f t="shared" ref="Z74" si="278">AVERAGE(E105:E144)</f>
        <v>58.990000000000009</v>
      </c>
      <c r="AA74" s="2">
        <f t="shared" ref="AA74" si="279">_xlfn.STDEV.P(E105:E144)</f>
        <v>14.422652321955182</v>
      </c>
    </row>
    <row r="75" spans="1:27">
      <c r="A75" s="2">
        <f ca="1">RAND()</f>
        <v>0.47330196745886166</v>
      </c>
      <c r="B75" s="1">
        <v>43067</v>
      </c>
      <c r="C75" t="s">
        <v>12</v>
      </c>
      <c r="D75" t="s">
        <v>54</v>
      </c>
      <c r="E75">
        <v>54.6</v>
      </c>
      <c r="F75">
        <v>0.91</v>
      </c>
      <c r="G75">
        <v>37</v>
      </c>
      <c r="H75">
        <v>0.3</v>
      </c>
      <c r="I75">
        <v>22</v>
      </c>
      <c r="J75" s="12">
        <v>6.6</v>
      </c>
      <c r="L75" t="s">
        <v>130</v>
      </c>
      <c r="M75" s="2">
        <f t="shared" ref="M75" si="280">AVERAGE(F75:F113)</f>
        <v>0.93051282051282036</v>
      </c>
      <c r="N75" s="2">
        <f t="shared" ref="N75" si="281">_xlfn.STDEV.P(F75:F113)</f>
        <v>0.37758985154461056</v>
      </c>
      <c r="Y75" t="s">
        <v>130</v>
      </c>
      <c r="Z75" s="2">
        <f t="shared" ref="Z75" si="282">AVERAGE(E75:E113)</f>
        <v>55.564102564102562</v>
      </c>
      <c r="AA75" s="2">
        <f t="shared" ref="AA75" si="283">_xlfn.STDEV.P(E75:E113)</f>
        <v>18.950522449729068</v>
      </c>
    </row>
    <row r="76" spans="1:27">
      <c r="A76" s="2">
        <f ca="1">RAND()</f>
        <v>0.23285237140523751</v>
      </c>
      <c r="B76" s="1">
        <v>42997</v>
      </c>
      <c r="C76" t="s">
        <v>12</v>
      </c>
      <c r="D76" t="s">
        <v>50</v>
      </c>
      <c r="E76">
        <v>67.400000000000006</v>
      </c>
      <c r="F76">
        <v>0.67</v>
      </c>
      <c r="G76">
        <v>48</v>
      </c>
      <c r="H76">
        <v>0.3</v>
      </c>
      <c r="I76">
        <v>28</v>
      </c>
      <c r="J76" s="12">
        <v>8.4</v>
      </c>
      <c r="L76" t="s">
        <v>131</v>
      </c>
      <c r="M76" s="2">
        <f t="shared" ref="M76" si="284">AVERAGE(F107:F146)</f>
        <v>0.84575000000000011</v>
      </c>
      <c r="N76" s="2">
        <f t="shared" ref="N76" si="285">_xlfn.STDEV.P(F107:F146)</f>
        <v>0.26169531424922304</v>
      </c>
      <c r="Y76" t="s">
        <v>131</v>
      </c>
      <c r="Z76" s="2">
        <f t="shared" ref="Z76" si="286">AVERAGE(E107:E146)</f>
        <v>58.39</v>
      </c>
      <c r="AA76" s="2">
        <f t="shared" ref="AA76" si="287">_xlfn.STDEV.P(E107:E146)</f>
        <v>14.726876790412817</v>
      </c>
    </row>
    <row r="77" spans="1:27">
      <c r="A77" s="2">
        <f ca="1">RAND()</f>
        <v>0.71306122955910356</v>
      </c>
      <c r="B77" s="1">
        <v>42815</v>
      </c>
      <c r="C77" t="s">
        <v>12</v>
      </c>
      <c r="D77" t="s">
        <v>47</v>
      </c>
      <c r="E77">
        <v>57.2</v>
      </c>
      <c r="F77">
        <v>0.83</v>
      </c>
      <c r="G77">
        <v>36</v>
      </c>
      <c r="H77">
        <v>0.3</v>
      </c>
      <c r="I77">
        <v>24</v>
      </c>
      <c r="J77" s="12">
        <v>7.2</v>
      </c>
      <c r="L77" t="s">
        <v>132</v>
      </c>
      <c r="M77" s="2">
        <f t="shared" ref="M77" si="288">AVERAGE(F77:F115)</f>
        <v>0.93358974358974367</v>
      </c>
      <c r="N77" s="2">
        <f t="shared" ref="N77" si="289">_xlfn.STDEV.P(F77:F115)</f>
        <v>0.38027983744421817</v>
      </c>
      <c r="Y77" t="s">
        <v>132</v>
      </c>
      <c r="Z77" s="2">
        <f t="shared" ref="Z77" si="290">AVERAGE(E77:E115)</f>
        <v>55.453846153846158</v>
      </c>
      <c r="AA77" s="2">
        <f t="shared" ref="AA77" si="291">_xlfn.STDEV.P(E77:E115)</f>
        <v>19.124421843499608</v>
      </c>
    </row>
    <row r="78" spans="1:27">
      <c r="A78" s="2">
        <f ca="1">RAND()</f>
        <v>0.86104136941207321</v>
      </c>
      <c r="B78" s="1">
        <v>42934</v>
      </c>
      <c r="C78" t="s">
        <v>12</v>
      </c>
      <c r="D78" t="s">
        <v>60</v>
      </c>
      <c r="E78">
        <v>99.3</v>
      </c>
      <c r="F78">
        <v>0.47</v>
      </c>
      <c r="G78">
        <v>76</v>
      </c>
      <c r="H78">
        <v>0.5</v>
      </c>
      <c r="I78">
        <v>41</v>
      </c>
      <c r="J78" s="12">
        <v>20.5</v>
      </c>
      <c r="L78" t="s">
        <v>133</v>
      </c>
      <c r="M78" s="2">
        <f t="shared" ref="M78" si="292">AVERAGE(F109:F148)</f>
        <v>0.84400000000000008</v>
      </c>
      <c r="N78" s="2">
        <f t="shared" ref="N78" si="293">_xlfn.STDEV.P(F109:F148)</f>
        <v>0.26473382859015138</v>
      </c>
      <c r="Y78" t="s">
        <v>133</v>
      </c>
      <c r="Z78" s="2">
        <f t="shared" ref="Z78" si="294">AVERAGE(E109:E148)</f>
        <v>58.497499999999988</v>
      </c>
      <c r="AA78" s="2">
        <f t="shared" ref="AA78" si="295">_xlfn.STDEV.P(E109:E148)</f>
        <v>15.144561523860649</v>
      </c>
    </row>
    <row r="79" spans="1:27">
      <c r="A79" s="2">
        <f ca="1">RAND()</f>
        <v>0.44661562206599692</v>
      </c>
      <c r="B79" s="1">
        <v>43039</v>
      </c>
      <c r="C79" t="s">
        <v>12</v>
      </c>
      <c r="D79" t="s">
        <v>45</v>
      </c>
      <c r="E79">
        <v>54.2</v>
      </c>
      <c r="F79">
        <v>0.77</v>
      </c>
      <c r="G79">
        <v>38</v>
      </c>
      <c r="H79">
        <v>0.3</v>
      </c>
      <c r="I79">
        <v>24</v>
      </c>
      <c r="J79" s="12">
        <v>7.2</v>
      </c>
      <c r="L79" t="s">
        <v>134</v>
      </c>
      <c r="M79" s="2">
        <f t="shared" ref="M79" si="296">AVERAGE(F79:F117)</f>
        <v>0.93589743589743613</v>
      </c>
      <c r="N79" s="2">
        <f t="shared" ref="N79" si="297">_xlfn.STDEV.P(F79:F117)</f>
        <v>0.37723500088255491</v>
      </c>
      <c r="Y79" t="s">
        <v>134</v>
      </c>
      <c r="Z79" s="2">
        <f t="shared" ref="Z79" si="298">AVERAGE(E79:E117)</f>
        <v>54.846153846153847</v>
      </c>
      <c r="AA79" s="2">
        <f t="shared" ref="AA79" si="299">_xlfn.STDEV.P(E79:E117)</f>
        <v>18.003259621578842</v>
      </c>
    </row>
    <row r="80" spans="1:27">
      <c r="A80" s="2">
        <f ca="1">RAND()</f>
        <v>0.15265044150802909</v>
      </c>
      <c r="B80" s="1">
        <v>43078</v>
      </c>
      <c r="C80" t="s">
        <v>19</v>
      </c>
      <c r="D80" t="s">
        <v>67</v>
      </c>
      <c r="E80">
        <v>31.2</v>
      </c>
      <c r="F80">
        <v>1.43</v>
      </c>
      <c r="G80">
        <v>19</v>
      </c>
      <c r="H80">
        <v>0.3</v>
      </c>
      <c r="I80">
        <v>14</v>
      </c>
      <c r="J80" s="12">
        <v>4.2</v>
      </c>
      <c r="L80" t="s">
        <v>135</v>
      </c>
      <c r="M80" s="2">
        <f t="shared" ref="M80" si="300">AVERAGE(F111:F150)</f>
        <v>0.84425000000000006</v>
      </c>
      <c r="N80" s="2">
        <f t="shared" ref="N80" si="301">_xlfn.STDEV.P(F111:F150)</f>
        <v>0.26264888634829492</v>
      </c>
      <c r="Y80" t="s">
        <v>135</v>
      </c>
      <c r="Z80" s="2">
        <f t="shared" ref="Z80" si="302">AVERAGE(E111:E150)</f>
        <v>58.332499999999996</v>
      </c>
      <c r="AA80" s="2">
        <f t="shared" ref="AA80" si="303">_xlfn.STDEV.P(E111:E150)</f>
        <v>14.747345311953625</v>
      </c>
    </row>
    <row r="81" spans="1:27">
      <c r="A81" s="2">
        <f ca="1">RAND()</f>
        <v>0.52798201527764821</v>
      </c>
      <c r="B81" s="1">
        <v>42743</v>
      </c>
      <c r="C81" t="s">
        <v>10</v>
      </c>
      <c r="D81" t="s">
        <v>57</v>
      </c>
      <c r="E81">
        <v>37.5</v>
      </c>
      <c r="F81">
        <v>1.18</v>
      </c>
      <c r="G81">
        <v>28</v>
      </c>
      <c r="H81">
        <v>0.3</v>
      </c>
      <c r="I81">
        <v>15</v>
      </c>
      <c r="J81" s="12">
        <v>4.5</v>
      </c>
      <c r="L81" t="s">
        <v>136</v>
      </c>
      <c r="M81" s="2">
        <f t="shared" ref="M81" si="304">AVERAGE(F81:F119)</f>
        <v>0.91820512820512845</v>
      </c>
      <c r="N81" s="2">
        <f t="shared" ref="N81" si="305">_xlfn.STDEV.P(F81:F119)</f>
        <v>0.36987781624214849</v>
      </c>
      <c r="Y81" t="s">
        <v>136</v>
      </c>
      <c r="Z81" s="2">
        <f t="shared" ref="Z81" si="306">AVERAGE(E81:E119)</f>
        <v>55.715384615384615</v>
      </c>
      <c r="AA81" s="2">
        <f t="shared" ref="AA81" si="307">_xlfn.STDEV.P(E81:E119)</f>
        <v>17.619155346056765</v>
      </c>
    </row>
    <row r="82" spans="1:27">
      <c r="A82" s="2">
        <f ca="1">RAND()</f>
        <v>0.88173700753394257</v>
      </c>
      <c r="B82" s="1">
        <v>42847</v>
      </c>
      <c r="C82" t="s">
        <v>19</v>
      </c>
      <c r="D82" t="s">
        <v>72</v>
      </c>
      <c r="E82">
        <v>57.5</v>
      </c>
      <c r="F82">
        <v>0.77</v>
      </c>
      <c r="G82">
        <v>47</v>
      </c>
      <c r="H82">
        <v>0.3</v>
      </c>
      <c r="I82">
        <v>25</v>
      </c>
      <c r="J82" s="12">
        <v>7.5</v>
      </c>
      <c r="L82" t="s">
        <v>137</v>
      </c>
      <c r="M82" s="2">
        <f t="shared" ref="M82" si="308">AVERAGE(F113:F152)</f>
        <v>0.86099999999999999</v>
      </c>
      <c r="N82" s="2">
        <f t="shared" ref="N82" si="309">_xlfn.STDEV.P(F113:F152)</f>
        <v>0.27905017469981969</v>
      </c>
      <c r="Y82" t="s">
        <v>137</v>
      </c>
      <c r="Z82" s="2">
        <f t="shared" ref="Z82" si="310">AVERAGE(E113:E152)</f>
        <v>57.739999999999995</v>
      </c>
      <c r="AA82" s="2">
        <f t="shared" ref="AA82" si="311">_xlfn.STDEV.P(E113:E152)</f>
        <v>15.839977904025007</v>
      </c>
    </row>
    <row r="83" spans="1:27">
      <c r="A83" s="2">
        <f ca="1">RAND()</f>
        <v>5.1496347997335601E-2</v>
      </c>
      <c r="B83" s="1">
        <v>42852</v>
      </c>
      <c r="C83" t="s">
        <v>20</v>
      </c>
      <c r="D83" t="s">
        <v>72</v>
      </c>
      <c r="E83">
        <v>63.5</v>
      </c>
      <c r="F83">
        <v>0.77</v>
      </c>
      <c r="G83">
        <v>50</v>
      </c>
      <c r="H83">
        <v>0.3</v>
      </c>
      <c r="I83">
        <v>25</v>
      </c>
      <c r="J83" s="12">
        <v>7.5</v>
      </c>
      <c r="L83" t="s">
        <v>138</v>
      </c>
      <c r="M83" s="2">
        <f t="shared" ref="M83" si="312">AVERAGE(F83:F121)</f>
        <v>0.92820512820512813</v>
      </c>
      <c r="N83" s="2">
        <f t="shared" ref="N83" si="313">_xlfn.STDEV.P(F83:F121)</f>
        <v>0.3803431095725846</v>
      </c>
      <c r="Y83" t="s">
        <v>138</v>
      </c>
      <c r="Z83" s="2">
        <f t="shared" ref="Z83" si="314">AVERAGE(E83:E121)</f>
        <v>55.54615384615385</v>
      </c>
      <c r="AA83" s="2">
        <f t="shared" ref="AA83" si="315">_xlfn.STDEV.P(E83:E121)</f>
        <v>17.786942000240508</v>
      </c>
    </row>
    <row r="84" spans="1:27">
      <c r="A84" s="2">
        <f ca="1">RAND()</f>
        <v>0.33454850856342666</v>
      </c>
      <c r="B84" s="1">
        <v>42790</v>
      </c>
      <c r="C84" t="s">
        <v>14</v>
      </c>
      <c r="D84" t="s">
        <v>64</v>
      </c>
      <c r="E84">
        <v>47.3</v>
      </c>
      <c r="F84">
        <v>0.87</v>
      </c>
      <c r="G84">
        <v>36</v>
      </c>
      <c r="H84">
        <v>0.3</v>
      </c>
      <c r="I84">
        <v>21</v>
      </c>
      <c r="J84" s="12">
        <v>6.3</v>
      </c>
      <c r="L84" t="s">
        <v>139</v>
      </c>
      <c r="M84" s="2">
        <f t="shared" ref="M84" si="316">AVERAGE(F115:F154)</f>
        <v>0.83250000000000024</v>
      </c>
      <c r="N84" s="2">
        <f t="shared" ref="N84" si="317">_xlfn.STDEV.P(F115:F154)</f>
        <v>0.27366722492837792</v>
      </c>
      <c r="Y84" t="s">
        <v>139</v>
      </c>
      <c r="Z84" s="2">
        <f t="shared" ref="Z84" si="318">AVERAGE(E115:E154)</f>
        <v>59.422499999999992</v>
      </c>
      <c r="AA84" s="2">
        <f t="shared" ref="AA84" si="319">_xlfn.STDEV.P(E115:E154)</f>
        <v>15.653841181959173</v>
      </c>
    </row>
    <row r="85" spans="1:27">
      <c r="A85" s="2">
        <f ca="1">RAND()</f>
        <v>0.55981637654277905</v>
      </c>
      <c r="B85" s="1">
        <v>42975</v>
      </c>
      <c r="C85" t="s">
        <v>18</v>
      </c>
      <c r="D85" t="s">
        <v>85</v>
      </c>
      <c r="E85">
        <v>77.599999999999994</v>
      </c>
      <c r="F85">
        <v>0.63</v>
      </c>
      <c r="G85">
        <v>49</v>
      </c>
      <c r="H85">
        <v>0.5</v>
      </c>
      <c r="I85">
        <v>32</v>
      </c>
      <c r="J85" s="12">
        <v>16</v>
      </c>
      <c r="L85" t="s">
        <v>140</v>
      </c>
      <c r="M85" s="2">
        <f t="shared" ref="M85" si="320">AVERAGE(F85:F123)</f>
        <v>0.94282051282051271</v>
      </c>
      <c r="N85" s="2">
        <f t="shared" ref="N85" si="321">_xlfn.STDEV.P(F85:F123)</f>
        <v>0.39373262252544311</v>
      </c>
      <c r="Y85" t="s">
        <v>140</v>
      </c>
      <c r="Z85" s="2">
        <f t="shared" ref="Z85" si="322">AVERAGE(E85:E123)</f>
        <v>55.420512820512826</v>
      </c>
      <c r="AA85" s="2">
        <f t="shared" ref="AA85" si="323">_xlfn.STDEV.P(E85:E123)</f>
        <v>18.392197056293401</v>
      </c>
    </row>
    <row r="86" spans="1:27">
      <c r="A86" s="2">
        <f ca="1">RAND()</f>
        <v>0.68863213982504057</v>
      </c>
      <c r="B86" s="1">
        <v>42838</v>
      </c>
      <c r="C86" t="s">
        <v>20</v>
      </c>
      <c r="D86" t="s">
        <v>72</v>
      </c>
      <c r="E86">
        <v>61.1</v>
      </c>
      <c r="F86">
        <v>0.69</v>
      </c>
      <c r="G86">
        <v>46</v>
      </c>
      <c r="H86">
        <v>0.3</v>
      </c>
      <c r="I86">
        <v>27</v>
      </c>
      <c r="J86" s="12">
        <v>8.1</v>
      </c>
      <c r="L86" t="s">
        <v>141</v>
      </c>
      <c r="M86" s="2">
        <f t="shared" ref="M86" si="324">AVERAGE(F117:F156)</f>
        <v>0.83650000000000024</v>
      </c>
      <c r="N86" s="2">
        <f t="shared" ref="N86" si="325">_xlfn.STDEV.P(F117:F156)</f>
        <v>0.27158378081174045</v>
      </c>
      <c r="Y86" t="s">
        <v>141</v>
      </c>
      <c r="Z86" s="2">
        <f t="shared" ref="Z86" si="326">AVERAGE(E117:E156)</f>
        <v>59.367499999999993</v>
      </c>
      <c r="AA86" s="2">
        <f t="shared" ref="AA86" si="327">_xlfn.STDEV.P(E117:E156)</f>
        <v>15.920134853386161</v>
      </c>
    </row>
    <row r="87" spans="1:27">
      <c r="A87" s="2">
        <f ca="1">RAND()</f>
        <v>0.91641528891095669</v>
      </c>
      <c r="B87" s="1">
        <v>42796</v>
      </c>
      <c r="C87" t="s">
        <v>20</v>
      </c>
      <c r="D87" t="s">
        <v>47</v>
      </c>
      <c r="E87">
        <v>57.2</v>
      </c>
      <c r="F87">
        <v>0.8</v>
      </c>
      <c r="G87">
        <v>31</v>
      </c>
      <c r="H87">
        <v>0.3</v>
      </c>
      <c r="I87">
        <v>24</v>
      </c>
      <c r="J87" s="12">
        <v>7.2</v>
      </c>
      <c r="L87" t="s">
        <v>142</v>
      </c>
      <c r="M87" s="2">
        <f t="shared" ref="M87" si="328">AVERAGE(F87:F125)</f>
        <v>0.94948717948717953</v>
      </c>
      <c r="N87" s="2">
        <f t="shared" ref="N87" si="329">_xlfn.STDEV.P(F87:F125)</f>
        <v>0.39033154032706124</v>
      </c>
      <c r="Y87" t="s">
        <v>142</v>
      </c>
      <c r="Z87" s="2">
        <f t="shared" ref="Z87" si="330">AVERAGE(E87:E125)</f>
        <v>54.687179487179506</v>
      </c>
      <c r="AA87" s="2">
        <f t="shared" ref="AA87" si="331">_xlfn.STDEV.P(E87:E125)</f>
        <v>18.093690350678681</v>
      </c>
    </row>
    <row r="88" spans="1:27">
      <c r="A88" s="2">
        <f ca="1">RAND()</f>
        <v>0.60802990173360971</v>
      </c>
      <c r="B88" s="1">
        <v>43095</v>
      </c>
      <c r="C88" t="s">
        <v>12</v>
      </c>
      <c r="D88" t="s">
        <v>67</v>
      </c>
      <c r="E88">
        <v>28.9</v>
      </c>
      <c r="F88">
        <v>1.43</v>
      </c>
      <c r="G88">
        <v>23</v>
      </c>
      <c r="H88">
        <v>0.3</v>
      </c>
      <c r="I88">
        <v>13</v>
      </c>
      <c r="J88" s="12">
        <v>3.9</v>
      </c>
      <c r="L88" t="s">
        <v>143</v>
      </c>
      <c r="M88" s="2">
        <f t="shared" ref="M88" si="332">AVERAGE(F119:F158)</f>
        <v>0.84725000000000006</v>
      </c>
      <c r="N88" s="2">
        <f t="shared" ref="N88" si="333">_xlfn.STDEV.P(F119:F158)</f>
        <v>0.27932049244550544</v>
      </c>
      <c r="Y88" t="s">
        <v>143</v>
      </c>
      <c r="Z88" s="2">
        <f t="shared" ref="Z88" si="334">AVERAGE(E119:E158)</f>
        <v>58.93249999999999</v>
      </c>
      <c r="AA88" s="2">
        <f t="shared" ref="AA88" si="335">_xlfn.STDEV.P(E119:E158)</f>
        <v>16.241480651406164</v>
      </c>
    </row>
    <row r="89" spans="1:27">
      <c r="A89" s="2">
        <f ca="1">RAND()</f>
        <v>0.50285580854149969</v>
      </c>
      <c r="B89" s="1">
        <v>42795</v>
      </c>
      <c r="C89" t="s">
        <v>22</v>
      </c>
      <c r="D89" t="s">
        <v>47</v>
      </c>
      <c r="E89">
        <v>57.9</v>
      </c>
      <c r="F89">
        <v>0.87</v>
      </c>
      <c r="G89">
        <v>46</v>
      </c>
      <c r="H89">
        <v>0.3</v>
      </c>
      <c r="I89">
        <v>23</v>
      </c>
      <c r="J89" s="12">
        <v>6.9</v>
      </c>
      <c r="L89" t="s">
        <v>144</v>
      </c>
      <c r="M89" s="2">
        <f t="shared" ref="M89" si="336">AVERAGE(F89:F127)</f>
        <v>0.92666666666666664</v>
      </c>
      <c r="N89" s="2">
        <f t="shared" ref="N89" si="337">_xlfn.STDEV.P(F89:F127)</f>
        <v>0.38648536863759853</v>
      </c>
      <c r="Y89" t="s">
        <v>144</v>
      </c>
      <c r="Z89" s="2">
        <f t="shared" ref="Z89" si="338">AVERAGE(E89:E127)</f>
        <v>55.917948717948725</v>
      </c>
      <c r="AA89" s="2">
        <f t="shared" ref="AA89" si="339">_xlfn.STDEV.P(E89:E127)</f>
        <v>17.790401788386919</v>
      </c>
    </row>
    <row r="90" spans="1:27">
      <c r="A90" s="2">
        <f ca="1">RAND()</f>
        <v>0.55154238758367469</v>
      </c>
      <c r="B90" s="1">
        <v>42829</v>
      </c>
      <c r="C90" t="s">
        <v>12</v>
      </c>
      <c r="D90" t="s">
        <v>72</v>
      </c>
      <c r="E90">
        <v>62.1</v>
      </c>
      <c r="F90">
        <v>0.71</v>
      </c>
      <c r="G90">
        <v>31</v>
      </c>
      <c r="H90">
        <v>0.3</v>
      </c>
      <c r="I90">
        <v>27</v>
      </c>
      <c r="J90" s="12">
        <v>8.1</v>
      </c>
      <c r="L90" t="s">
        <v>145</v>
      </c>
      <c r="M90" s="2">
        <f t="shared" ref="M90" si="340">AVERAGE(F121:F160)</f>
        <v>0.83175000000000021</v>
      </c>
      <c r="N90" s="2">
        <f t="shared" ref="N90" si="341">_xlfn.STDEV.P(F121:F160)</f>
        <v>0.25717588825548843</v>
      </c>
      <c r="Y90" t="s">
        <v>145</v>
      </c>
      <c r="Z90" s="2">
        <f t="shared" ref="Z90" si="342">AVERAGE(E121:E160)</f>
        <v>59.377499999999998</v>
      </c>
      <c r="AA90" s="2">
        <f t="shared" ref="AA90" si="343">_xlfn.STDEV.P(E121:E160)</f>
        <v>15.744514719418948</v>
      </c>
    </row>
    <row r="91" spans="1:27">
      <c r="A91" s="2">
        <f ca="1">RAND()</f>
        <v>0.72592572226740759</v>
      </c>
      <c r="B91" s="1">
        <v>43068</v>
      </c>
      <c r="C91" t="s">
        <v>22</v>
      </c>
      <c r="D91" t="s">
        <v>54</v>
      </c>
      <c r="E91">
        <v>50</v>
      </c>
      <c r="F91">
        <v>0.95</v>
      </c>
      <c r="G91">
        <v>27</v>
      </c>
      <c r="H91">
        <v>0.3</v>
      </c>
      <c r="I91">
        <v>20</v>
      </c>
      <c r="J91" s="12">
        <v>6</v>
      </c>
      <c r="L91" t="s">
        <v>146</v>
      </c>
      <c r="M91" s="2">
        <f t="shared" ref="M91" si="344">AVERAGE(F91:F129)</f>
        <v>0.92512820512820493</v>
      </c>
      <c r="N91" s="2">
        <f t="shared" ref="N91" si="345">_xlfn.STDEV.P(F91:F129)</f>
        <v>0.38746296296034538</v>
      </c>
      <c r="Y91" t="s">
        <v>146</v>
      </c>
      <c r="Z91" s="2">
        <f t="shared" ref="Z91" si="346">AVERAGE(E91:E129)</f>
        <v>55.797435897435903</v>
      </c>
      <c r="AA91" s="2">
        <f t="shared" ref="AA91" si="347">_xlfn.STDEV.P(E91:E129)</f>
        <v>17.917882303606323</v>
      </c>
    </row>
    <row r="92" spans="1:27">
      <c r="A92" s="2">
        <f ca="1">RAND()</f>
        <v>0.74749942901280986</v>
      </c>
      <c r="B92" s="1">
        <v>43097</v>
      </c>
      <c r="C92" t="s">
        <v>20</v>
      </c>
      <c r="D92" t="s">
        <v>67</v>
      </c>
      <c r="E92">
        <v>37.799999999999997</v>
      </c>
      <c r="F92">
        <v>1.25</v>
      </c>
      <c r="G92">
        <v>32</v>
      </c>
      <c r="H92">
        <v>0.3</v>
      </c>
      <c r="I92">
        <v>16</v>
      </c>
      <c r="J92" s="12">
        <v>4.8</v>
      </c>
      <c r="L92" t="s">
        <v>147</v>
      </c>
      <c r="M92" s="2">
        <f t="shared" ref="M92" si="348">AVERAGE(F123:F162)</f>
        <v>0.84050000000000014</v>
      </c>
      <c r="N92" s="2">
        <f t="shared" ref="N92" si="349">_xlfn.STDEV.P(F123:F162)</f>
        <v>0.26017253890447334</v>
      </c>
      <c r="Y92" t="s">
        <v>147</v>
      </c>
      <c r="Z92" s="2">
        <f t="shared" ref="Z92" si="350">AVERAGE(E123:E162)</f>
        <v>58.845000000000006</v>
      </c>
      <c r="AA92" s="2">
        <f t="shared" ref="AA92" si="351">_xlfn.STDEV.P(E123:E162)</f>
        <v>15.684290707583781</v>
      </c>
    </row>
    <row r="93" spans="1:27">
      <c r="A93" s="2">
        <f ca="1">RAND()</f>
        <v>7.7521100502710327E-2</v>
      </c>
      <c r="B93" s="1">
        <v>42917</v>
      </c>
      <c r="C93" t="s">
        <v>19</v>
      </c>
      <c r="D93" t="s">
        <v>60</v>
      </c>
      <c r="E93">
        <v>102.9</v>
      </c>
      <c r="F93">
        <v>0.47</v>
      </c>
      <c r="G93">
        <v>59</v>
      </c>
      <c r="H93">
        <v>0.5</v>
      </c>
      <c r="I93">
        <v>43</v>
      </c>
      <c r="J93" s="12">
        <v>21.5</v>
      </c>
      <c r="L93" t="s">
        <v>148</v>
      </c>
      <c r="M93" s="2">
        <f t="shared" ref="M93" si="352">AVERAGE(F93:F131)</f>
        <v>0.90743589743589759</v>
      </c>
      <c r="N93" s="2">
        <f t="shared" ref="N93" si="353">_xlfn.STDEV.P(F93:F131)</f>
        <v>0.38547152576151789</v>
      </c>
      <c r="Y93" t="s">
        <v>148</v>
      </c>
      <c r="Z93" s="2">
        <f t="shared" ref="Z93" si="354">AVERAGE(E93:E131)</f>
        <v>56.62307692307693</v>
      </c>
      <c r="AA93" s="2">
        <f t="shared" ref="AA93" si="355">_xlfn.STDEV.P(E93:E131)</f>
        <v>17.669827412540094</v>
      </c>
    </row>
    <row r="94" spans="1:27">
      <c r="A94" s="2">
        <f ca="1">RAND()</f>
        <v>5.3274501726566781E-3</v>
      </c>
      <c r="B94" s="1">
        <v>43063</v>
      </c>
      <c r="C94" t="s">
        <v>14</v>
      </c>
      <c r="D94" t="s">
        <v>54</v>
      </c>
      <c r="E94">
        <v>53.6</v>
      </c>
      <c r="F94">
        <v>0.83</v>
      </c>
      <c r="G94">
        <v>46</v>
      </c>
      <c r="H94">
        <v>0.3</v>
      </c>
      <c r="I94">
        <v>22</v>
      </c>
      <c r="J94" s="12">
        <v>6.6</v>
      </c>
      <c r="L94" t="s">
        <v>149</v>
      </c>
      <c r="M94" s="2">
        <f t="shared" ref="M94" si="356">AVERAGE(F125:F164)</f>
        <v>0.81950000000000001</v>
      </c>
      <c r="N94" s="2">
        <f t="shared" ref="N94" si="357">_xlfn.STDEV.P(F125:F164)</f>
        <v>0.2357323694361885</v>
      </c>
      <c r="Y94" t="s">
        <v>149</v>
      </c>
      <c r="Z94" s="2">
        <f t="shared" ref="Z94" si="358">AVERAGE(E125:E164)</f>
        <v>59.765000000000001</v>
      </c>
      <c r="AA94" s="2">
        <f t="shared" ref="AA94" si="359">_xlfn.STDEV.P(E125:E164)</f>
        <v>15.151428150507797</v>
      </c>
    </row>
    <row r="95" spans="1:27">
      <c r="A95" s="2">
        <f ca="1">RAND()</f>
        <v>0.78772704785276371</v>
      </c>
      <c r="B95" s="1">
        <v>42746</v>
      </c>
      <c r="C95" t="s">
        <v>22</v>
      </c>
      <c r="D95" t="s">
        <v>57</v>
      </c>
      <c r="E95">
        <v>32.6</v>
      </c>
      <c r="F95">
        <v>1.54</v>
      </c>
      <c r="G95">
        <v>23</v>
      </c>
      <c r="H95">
        <v>0.3</v>
      </c>
      <c r="I95">
        <v>12</v>
      </c>
      <c r="J95" s="12">
        <v>3.6</v>
      </c>
      <c r="L95" t="s">
        <v>150</v>
      </c>
      <c r="M95" s="2">
        <f t="shared" ref="M95" si="360">AVERAGE(F95:F133)</f>
        <v>0.92948717948717963</v>
      </c>
      <c r="N95" s="2">
        <f t="shared" ref="N95" si="361">_xlfn.STDEV.P(F95:F133)</f>
        <v>0.38441396435285852</v>
      </c>
      <c r="Y95" t="s">
        <v>150</v>
      </c>
      <c r="Z95" s="2">
        <f t="shared" ref="Z95" si="362">AVERAGE(E95:E133)</f>
        <v>54.938461538461546</v>
      </c>
      <c r="AA95" s="2">
        <f t="shared" ref="AA95" si="363">_xlfn.STDEV.P(E95:E133)</f>
        <v>16.320297498932039</v>
      </c>
    </row>
    <row r="96" spans="1:27">
      <c r="A96" s="2">
        <f ca="1">RAND()</f>
        <v>0.98478483787981663</v>
      </c>
      <c r="B96" s="1">
        <v>43081</v>
      </c>
      <c r="C96" t="s">
        <v>12</v>
      </c>
      <c r="D96" t="s">
        <v>67</v>
      </c>
      <c r="E96">
        <v>33.5</v>
      </c>
      <c r="F96">
        <v>1.33</v>
      </c>
      <c r="G96">
        <v>22</v>
      </c>
      <c r="H96">
        <v>0.3</v>
      </c>
      <c r="I96">
        <v>15</v>
      </c>
      <c r="J96" s="12">
        <v>4.5</v>
      </c>
      <c r="L96" t="s">
        <v>151</v>
      </c>
      <c r="M96" s="2">
        <f t="shared" ref="M96" si="364">AVERAGE(F127:F166)</f>
        <v>0.82074999999999998</v>
      </c>
      <c r="N96" s="2">
        <f t="shared" ref="N96" si="365">_xlfn.STDEV.P(F127:F166)</f>
        <v>0.23440763106178877</v>
      </c>
      <c r="Y96" t="s">
        <v>151</v>
      </c>
      <c r="Z96" s="2">
        <f t="shared" ref="Z96" si="366">AVERAGE(E127:E166)</f>
        <v>59.742500000000007</v>
      </c>
      <c r="AA96" s="2">
        <f t="shared" ref="AA96" si="367">_xlfn.STDEV.P(E127:E166)</f>
        <v>14.999848124231066</v>
      </c>
    </row>
    <row r="97" spans="1:27">
      <c r="A97" s="2">
        <f ca="1">RAND()</f>
        <v>0.94018588478892273</v>
      </c>
      <c r="B97" s="1">
        <v>42923</v>
      </c>
      <c r="C97" t="s">
        <v>14</v>
      </c>
      <c r="D97" t="s">
        <v>60</v>
      </c>
      <c r="E97">
        <v>82.5</v>
      </c>
      <c r="F97">
        <v>0.56999999999999995</v>
      </c>
      <c r="G97">
        <v>41</v>
      </c>
      <c r="H97">
        <v>0.5</v>
      </c>
      <c r="I97">
        <v>35</v>
      </c>
      <c r="J97" s="12">
        <v>17.5</v>
      </c>
      <c r="L97" t="s">
        <v>152</v>
      </c>
      <c r="M97" s="2">
        <f t="shared" ref="M97" si="368">AVERAGE(F97:F135)</f>
        <v>0.89794871794871789</v>
      </c>
      <c r="N97" s="2">
        <f t="shared" ref="N97" si="369">_xlfn.STDEV.P(F97:F135)</f>
        <v>0.36937354789287763</v>
      </c>
      <c r="Y97" t="s">
        <v>152</v>
      </c>
      <c r="Z97" s="2">
        <f t="shared" ref="Z97" si="370">AVERAGE(E97:E135)</f>
        <v>56.32820512820512</v>
      </c>
      <c r="AA97" s="2">
        <f t="shared" ref="AA97" si="371">_xlfn.STDEV.P(E97:E135)</f>
        <v>16.119679781733129</v>
      </c>
    </row>
    <row r="98" spans="1:27">
      <c r="A98" s="2">
        <f ca="1">RAND()</f>
        <v>0.74299522790029271</v>
      </c>
      <c r="B98" s="1">
        <v>42960</v>
      </c>
      <c r="C98" t="s">
        <v>10</v>
      </c>
      <c r="D98" t="s">
        <v>85</v>
      </c>
      <c r="E98">
        <v>67.7</v>
      </c>
      <c r="F98">
        <v>0.65</v>
      </c>
      <c r="G98">
        <v>54</v>
      </c>
      <c r="H98">
        <v>0.5</v>
      </c>
      <c r="I98">
        <v>29</v>
      </c>
      <c r="J98" s="12">
        <v>14.5</v>
      </c>
      <c r="L98" t="s">
        <v>153</v>
      </c>
      <c r="M98" s="2">
        <f t="shared" ref="M98" si="372">AVERAGE(F129:F168)</f>
        <v>0.82599999999999996</v>
      </c>
      <c r="N98" s="2">
        <f t="shared" ref="N98" si="373">_xlfn.STDEV.P(F129:F168)</f>
        <v>0.23515739410020681</v>
      </c>
      <c r="Y98" t="s">
        <v>153</v>
      </c>
      <c r="Z98" s="2">
        <f t="shared" ref="Z98" si="374">AVERAGE(E129:E168)</f>
        <v>59.570000000000014</v>
      </c>
      <c r="AA98" s="2">
        <f t="shared" ref="AA98" si="375">_xlfn.STDEV.P(E129:E168)</f>
        <v>14.981875717012159</v>
      </c>
    </row>
    <row r="99" spans="1:27">
      <c r="A99" s="2">
        <f ca="1">RAND()</f>
        <v>4.2076810104561324E-2</v>
      </c>
      <c r="B99" s="1">
        <v>43088</v>
      </c>
      <c r="C99" t="s">
        <v>12</v>
      </c>
      <c r="D99" t="s">
        <v>67</v>
      </c>
      <c r="E99">
        <v>41.4</v>
      </c>
      <c r="F99">
        <v>1</v>
      </c>
      <c r="G99">
        <v>33</v>
      </c>
      <c r="H99">
        <v>0.3</v>
      </c>
      <c r="I99">
        <v>18</v>
      </c>
      <c r="J99" s="12">
        <v>5.4</v>
      </c>
      <c r="L99" t="s">
        <v>154</v>
      </c>
      <c r="M99" s="2">
        <f t="shared" ref="M99" si="376">AVERAGE(F99:F137)</f>
        <v>0.91794871794871802</v>
      </c>
      <c r="N99" s="2">
        <f t="shared" ref="N99" si="377">_xlfn.STDEV.P(F99:F137)</f>
        <v>0.37124309187860594</v>
      </c>
      <c r="Y99" t="s">
        <v>154</v>
      </c>
      <c r="Z99" s="2">
        <f t="shared" ref="Z99" si="378">AVERAGE(E99:E137)</f>
        <v>55.115384615384613</v>
      </c>
      <c r="AA99" s="2">
        <f t="shared" ref="AA99" si="379">_xlfn.STDEV.P(E99:E137)</f>
        <v>16.053588758640789</v>
      </c>
    </row>
    <row r="100" spans="1:27">
      <c r="A100" s="2">
        <f ca="1">RAND()</f>
        <v>0.59248674905433485</v>
      </c>
      <c r="B100" s="1">
        <v>43072</v>
      </c>
      <c r="C100" t="s">
        <v>10</v>
      </c>
      <c r="D100" t="s">
        <v>67</v>
      </c>
      <c r="E100">
        <v>33.5</v>
      </c>
      <c r="F100">
        <v>1.18</v>
      </c>
      <c r="G100">
        <v>19</v>
      </c>
      <c r="H100">
        <v>0.3</v>
      </c>
      <c r="I100">
        <v>15</v>
      </c>
      <c r="J100" s="12">
        <v>4.5</v>
      </c>
      <c r="L100" t="s">
        <v>155</v>
      </c>
      <c r="M100" s="2">
        <f t="shared" ref="M100" si="380">AVERAGE(F131:F170)</f>
        <v>0.82574999999999998</v>
      </c>
      <c r="N100" s="2">
        <f t="shared" ref="N100" si="381">_xlfn.STDEV.P(F131:F170)</f>
        <v>0.23503071607770701</v>
      </c>
      <c r="Y100" t="s">
        <v>155</v>
      </c>
      <c r="Z100" s="2">
        <f t="shared" ref="Z100" si="382">AVERAGE(E131:E170)</f>
        <v>59.670000000000016</v>
      </c>
      <c r="AA100" s="2">
        <f t="shared" ref="AA100" si="383">_xlfn.STDEV.P(E131:E170)</f>
        <v>15.03022288590553</v>
      </c>
    </row>
    <row r="101" spans="1:27">
      <c r="A101" s="2">
        <f ca="1">RAND()</f>
        <v>0.10776896517988888</v>
      </c>
      <c r="B101" s="1">
        <v>43100</v>
      </c>
      <c r="C101" t="s">
        <v>10</v>
      </c>
      <c r="D101" t="s">
        <v>67</v>
      </c>
      <c r="E101">
        <v>15.1</v>
      </c>
      <c r="F101">
        <v>2.5</v>
      </c>
      <c r="G101">
        <v>9</v>
      </c>
      <c r="H101">
        <v>0.3</v>
      </c>
      <c r="I101">
        <v>7</v>
      </c>
      <c r="J101" s="12">
        <v>2.1</v>
      </c>
      <c r="L101" t="s">
        <v>156</v>
      </c>
      <c r="M101" s="2">
        <f t="shared" ref="M101" si="384">AVERAGE(F101:F139)</f>
        <v>0.90051282051282044</v>
      </c>
      <c r="N101" s="2">
        <f t="shared" ref="N101" si="385">_xlfn.STDEV.P(F101:F139)</f>
        <v>0.37117242325414312</v>
      </c>
      <c r="Y101" t="s">
        <v>156</v>
      </c>
      <c r="Z101" s="2">
        <f t="shared" ref="Z101" si="386">AVERAGE(E101:E139)</f>
        <v>56.515384615384626</v>
      </c>
      <c r="AA101" s="2">
        <f t="shared" ref="AA101" si="387">_xlfn.STDEV.P(E101:E139)</f>
        <v>15.739474113352397</v>
      </c>
    </row>
    <row r="102" spans="1:27">
      <c r="A102" s="2">
        <f ca="1">RAND()</f>
        <v>3.5669369123379036E-2</v>
      </c>
      <c r="B102" s="1">
        <v>42757</v>
      </c>
      <c r="C102" t="s">
        <v>10</v>
      </c>
      <c r="D102" t="s">
        <v>57</v>
      </c>
      <c r="E102">
        <v>40.799999999999997</v>
      </c>
      <c r="F102">
        <v>1.1100000000000001</v>
      </c>
      <c r="G102">
        <v>19</v>
      </c>
      <c r="H102">
        <v>0.3</v>
      </c>
      <c r="I102">
        <v>16</v>
      </c>
      <c r="J102" s="12">
        <v>4.8</v>
      </c>
      <c r="L102" t="s">
        <v>157</v>
      </c>
      <c r="M102" s="2">
        <f t="shared" ref="M102" si="388">AVERAGE(F133:F172)</f>
        <v>0.82124999999999981</v>
      </c>
      <c r="N102" s="2">
        <f t="shared" ref="N102" si="389">_xlfn.STDEV.P(F133:F172)</f>
        <v>0.23832947257945275</v>
      </c>
      <c r="Y102" t="s">
        <v>157</v>
      </c>
      <c r="Z102" s="2">
        <f t="shared" ref="Z102" si="390">AVERAGE(E133:E172)</f>
        <v>60.145000000000003</v>
      </c>
      <c r="AA102" s="2">
        <f t="shared" ref="AA102" si="391">_xlfn.STDEV.P(E133:E172)</f>
        <v>15.872160375953863</v>
      </c>
    </row>
    <row r="103" spans="1:27">
      <c r="A103" s="2">
        <f ca="1">RAND()</f>
        <v>0.74185145625642368</v>
      </c>
      <c r="B103" s="1">
        <v>43090</v>
      </c>
      <c r="C103" t="s">
        <v>20</v>
      </c>
      <c r="D103" t="s">
        <v>67</v>
      </c>
      <c r="E103">
        <v>40.5</v>
      </c>
      <c r="F103">
        <v>1.33</v>
      </c>
      <c r="G103">
        <v>23</v>
      </c>
      <c r="H103">
        <v>0.3</v>
      </c>
      <c r="I103">
        <v>15</v>
      </c>
      <c r="J103" s="12">
        <v>4.5</v>
      </c>
      <c r="L103" t="s">
        <v>158</v>
      </c>
      <c r="M103" s="2">
        <f t="shared" ref="M103" si="392">AVERAGE(F103:F141)</f>
        <v>0.85461538461538455</v>
      </c>
      <c r="N103" s="2">
        <f t="shared" ref="N103" si="393">_xlfn.STDEV.P(F103:F141)</f>
        <v>0.26447670784793681</v>
      </c>
      <c r="Y103" t="s">
        <v>158</v>
      </c>
      <c r="Z103" s="2">
        <f t="shared" ref="Z103" si="394">AVERAGE(E103:E141)</f>
        <v>57.653846153846153</v>
      </c>
      <c r="AA103" s="2">
        <f t="shared" ref="AA103" si="395">_xlfn.STDEV.P(E103:E141)</f>
        <v>14.195879614437883</v>
      </c>
    </row>
    <row r="104" spans="1:27">
      <c r="A104" s="2">
        <f ca="1">RAND()</f>
        <v>0.94512971562711368</v>
      </c>
      <c r="B104" s="1">
        <v>42993</v>
      </c>
      <c r="C104" t="s">
        <v>14</v>
      </c>
      <c r="D104" t="s">
        <v>50</v>
      </c>
      <c r="E104">
        <v>63.4</v>
      </c>
      <c r="F104">
        <v>0.67</v>
      </c>
      <c r="G104">
        <v>41</v>
      </c>
      <c r="H104">
        <v>0.3</v>
      </c>
      <c r="I104">
        <v>28</v>
      </c>
      <c r="J104" s="12">
        <v>8.4</v>
      </c>
      <c r="L104" t="s">
        <v>159</v>
      </c>
      <c r="M104" s="2">
        <f t="shared" ref="M104" si="396">AVERAGE(F135:F174)</f>
        <v>0.83499999999999996</v>
      </c>
      <c r="N104" s="2">
        <f t="shared" ref="N104" si="397">_xlfn.STDEV.P(F135:F174)</f>
        <v>0.2556657974778791</v>
      </c>
      <c r="Y104" t="s">
        <v>159</v>
      </c>
      <c r="Z104" s="2">
        <f t="shared" ref="Z104" si="398">AVERAGE(E135:E174)</f>
        <v>59.65</v>
      </c>
      <c r="AA104" s="2">
        <f t="shared" ref="AA104" si="399">_xlfn.STDEV.P(E135:E174)</f>
        <v>16.352966091813421</v>
      </c>
    </row>
    <row r="105" spans="1:27">
      <c r="A105" s="2">
        <f ca="1">RAND()</f>
        <v>0.70237698985747121</v>
      </c>
      <c r="B105" s="1">
        <v>42780</v>
      </c>
      <c r="C105" t="s">
        <v>12</v>
      </c>
      <c r="D105" t="s">
        <v>64</v>
      </c>
      <c r="E105">
        <v>47.7</v>
      </c>
      <c r="F105">
        <v>0.95</v>
      </c>
      <c r="G105">
        <v>35</v>
      </c>
      <c r="H105">
        <v>0.3</v>
      </c>
      <c r="I105">
        <v>19</v>
      </c>
      <c r="J105" s="12">
        <v>5.7</v>
      </c>
      <c r="L105" t="s">
        <v>160</v>
      </c>
      <c r="M105" s="2">
        <f t="shared" ref="M105" si="400">AVERAGE(F105:F143)</f>
        <v>0.83461538461538454</v>
      </c>
      <c r="N105" s="2">
        <f t="shared" ref="N105" si="401">_xlfn.STDEV.P(F105:F143)</f>
        <v>0.25779982448966754</v>
      </c>
      <c r="Y105" t="s">
        <v>160</v>
      </c>
      <c r="Z105" s="2">
        <f t="shared" ref="Z105" si="402">AVERAGE(E105:E143)</f>
        <v>58.833333333333343</v>
      </c>
      <c r="AA105" s="2">
        <f t="shared" ref="AA105" si="403">_xlfn.STDEV.P(E105:E143)</f>
        <v>14.57274120832402</v>
      </c>
    </row>
    <row r="106" spans="1:27">
      <c r="A106" s="2">
        <f ca="1">RAND()</f>
        <v>0.62320152358999548</v>
      </c>
      <c r="B106" s="1">
        <v>42842</v>
      </c>
      <c r="C106" t="s">
        <v>18</v>
      </c>
      <c r="D106" t="s">
        <v>72</v>
      </c>
      <c r="E106">
        <v>64.099999999999994</v>
      </c>
      <c r="F106">
        <v>0.71</v>
      </c>
      <c r="G106">
        <v>56</v>
      </c>
      <c r="H106">
        <v>0.3</v>
      </c>
      <c r="I106">
        <v>27</v>
      </c>
      <c r="J106" s="12">
        <v>8.1</v>
      </c>
      <c r="L106" t="s">
        <v>161</v>
      </c>
      <c r="M106" s="2">
        <f t="shared" ref="M106" si="404">AVERAGE(F137:F176)</f>
        <v>0.83925000000000005</v>
      </c>
      <c r="N106" s="2">
        <f t="shared" ref="N106" si="405">_xlfn.STDEV.P(F137:F176)</f>
        <v>0.2528179928327885</v>
      </c>
      <c r="Y106" t="s">
        <v>161</v>
      </c>
      <c r="Z106" s="2">
        <f t="shared" ref="Z106" si="406">AVERAGE(E137:E176)</f>
        <v>59.05</v>
      </c>
      <c r="AA106" s="2">
        <f t="shared" ref="AA106" si="407">_xlfn.STDEV.P(E137:E176)</f>
        <v>15.973963190141637</v>
      </c>
    </row>
    <row r="107" spans="1:27">
      <c r="A107" s="2">
        <f ca="1">RAND()</f>
        <v>0.33999341899597157</v>
      </c>
      <c r="B107" s="1">
        <v>42831</v>
      </c>
      <c r="C107" t="s">
        <v>20</v>
      </c>
      <c r="D107" t="s">
        <v>72</v>
      </c>
      <c r="E107">
        <v>57.5</v>
      </c>
      <c r="F107">
        <v>0.8</v>
      </c>
      <c r="G107">
        <v>31</v>
      </c>
      <c r="H107">
        <v>0.3</v>
      </c>
      <c r="I107">
        <v>25</v>
      </c>
      <c r="J107" s="12">
        <v>7.5</v>
      </c>
      <c r="L107" t="s">
        <v>162</v>
      </c>
      <c r="M107" s="2">
        <f t="shared" ref="M107" si="408">AVERAGE(F107:F145)</f>
        <v>0.84051282051282072</v>
      </c>
      <c r="N107" s="2">
        <f t="shared" ref="N107" si="409">_xlfn.STDEV.P(F107:F145)</f>
        <v>0.26295118702662423</v>
      </c>
      <c r="Y107" t="s">
        <v>162</v>
      </c>
      <c r="Z107" s="2">
        <f t="shared" ref="Z107" si="410">AVERAGE(E107:E145)</f>
        <v>58.612820512820512</v>
      </c>
      <c r="AA107" s="2">
        <f t="shared" ref="AA107" si="411">_xlfn.STDEV.P(E107:E145)</f>
        <v>14.847760419693065</v>
      </c>
    </row>
    <row r="108" spans="1:27">
      <c r="A108" s="2">
        <f ca="1">RAND()</f>
        <v>0.24890940752687163</v>
      </c>
      <c r="B108" s="1">
        <v>42823</v>
      </c>
      <c r="C108" t="s">
        <v>22</v>
      </c>
      <c r="D108" t="s">
        <v>47</v>
      </c>
      <c r="E108">
        <v>57.2</v>
      </c>
      <c r="F108">
        <v>0.83</v>
      </c>
      <c r="G108">
        <v>39</v>
      </c>
      <c r="H108">
        <v>0.3</v>
      </c>
      <c r="I108">
        <v>24</v>
      </c>
      <c r="J108" s="12">
        <v>7.2</v>
      </c>
      <c r="L108" t="s">
        <v>163</v>
      </c>
      <c r="M108" s="2">
        <f t="shared" ref="M108" si="412">AVERAGE(F139:F178)</f>
        <v>0.83474999999999988</v>
      </c>
      <c r="N108" s="2">
        <f t="shared" ref="N108" si="413">_xlfn.STDEV.P(F139:F178)</f>
        <v>0.2538305290937245</v>
      </c>
      <c r="Y108" t="s">
        <v>163</v>
      </c>
      <c r="Z108" s="2">
        <f t="shared" ref="Z108" si="414">AVERAGE(E139:E178)</f>
        <v>59.49499999999999</v>
      </c>
      <c r="AA108" s="2">
        <f t="shared" ref="AA108" si="415">_xlfn.STDEV.P(E139:E178)</f>
        <v>15.94716197321643</v>
      </c>
    </row>
    <row r="109" spans="1:27">
      <c r="A109" s="2">
        <f ca="1">RAND()</f>
        <v>0.49508164614792893</v>
      </c>
      <c r="B109" s="1">
        <v>42944</v>
      </c>
      <c r="C109" t="s">
        <v>14</v>
      </c>
      <c r="D109" t="s">
        <v>60</v>
      </c>
      <c r="E109">
        <v>87.4</v>
      </c>
      <c r="F109">
        <v>0.51</v>
      </c>
      <c r="G109">
        <v>58</v>
      </c>
      <c r="H109">
        <v>0.5</v>
      </c>
      <c r="I109">
        <v>38</v>
      </c>
      <c r="J109" s="12">
        <v>19</v>
      </c>
      <c r="L109" t="s">
        <v>164</v>
      </c>
      <c r="M109" s="2">
        <f t="shared" ref="M109" si="416">AVERAGE(F109:F147)</f>
        <v>0.84128205128205136</v>
      </c>
      <c r="N109" s="2">
        <f t="shared" ref="N109" si="417">_xlfn.STDEV.P(F109:F147)</f>
        <v>0.26755473427261472</v>
      </c>
      <c r="Y109" t="s">
        <v>164</v>
      </c>
      <c r="Z109" s="2">
        <f t="shared" ref="Z109" si="418">AVERAGE(E109:E147)</f>
        <v>58.87692307692307</v>
      </c>
      <c r="AA109" s="2">
        <f t="shared" ref="AA109" si="419">_xlfn.STDEV.P(E109:E147)</f>
        <v>15.148605106952573</v>
      </c>
    </row>
    <row r="110" spans="1:27">
      <c r="A110" s="2">
        <f ca="1">RAND()</f>
        <v>0.21709959659665123</v>
      </c>
      <c r="B110" s="1">
        <v>43033</v>
      </c>
      <c r="C110" t="s">
        <v>22</v>
      </c>
      <c r="D110" t="s">
        <v>45</v>
      </c>
      <c r="E110">
        <v>61.2</v>
      </c>
      <c r="F110">
        <v>0.8</v>
      </c>
      <c r="G110">
        <v>44</v>
      </c>
      <c r="H110">
        <v>0.3</v>
      </c>
      <c r="I110">
        <v>24</v>
      </c>
      <c r="J110" s="12">
        <v>7.2</v>
      </c>
      <c r="L110" t="s">
        <v>165</v>
      </c>
      <c r="M110" s="2">
        <f t="shared" ref="M110" si="420">AVERAGE(F141:F180)</f>
        <v>0.82999999999999985</v>
      </c>
      <c r="N110" s="2">
        <f t="shared" ref="N110" si="421">_xlfn.STDEV.P(F141:F180)</f>
        <v>0.25050948085850949</v>
      </c>
      <c r="Y110" t="s">
        <v>165</v>
      </c>
      <c r="Z110" s="2">
        <f t="shared" ref="Z110" si="422">AVERAGE(E141:E180)</f>
        <v>59.567499999999995</v>
      </c>
      <c r="AA110" s="2">
        <f t="shared" ref="AA110" si="423">_xlfn.STDEV.P(E141:E180)</f>
        <v>15.614678791124723</v>
      </c>
    </row>
    <row r="111" spans="1:27">
      <c r="A111" s="2">
        <f ca="1">RAND()</f>
        <v>0.56992018023917779</v>
      </c>
      <c r="B111" s="1">
        <v>42861</v>
      </c>
      <c r="C111" t="s">
        <v>19</v>
      </c>
      <c r="D111" t="s">
        <v>52</v>
      </c>
      <c r="E111">
        <v>66.7</v>
      </c>
      <c r="F111">
        <v>0.67</v>
      </c>
      <c r="G111">
        <v>51</v>
      </c>
      <c r="H111">
        <v>0.3</v>
      </c>
      <c r="I111">
        <v>29</v>
      </c>
      <c r="J111" s="12">
        <v>8.6999999999999993</v>
      </c>
      <c r="L111" t="s">
        <v>166</v>
      </c>
      <c r="M111" s="2">
        <f t="shared" ref="M111" si="424">AVERAGE(F111:F149)</f>
        <v>0.84820512820512839</v>
      </c>
      <c r="N111" s="2">
        <f t="shared" ref="N111" si="425">_xlfn.STDEV.P(F111:F149)</f>
        <v>0.26481606383678608</v>
      </c>
      <c r="Y111" t="s">
        <v>166</v>
      </c>
      <c r="Z111" s="2">
        <f t="shared" ref="Z111" si="426">AVERAGE(E111:E149)</f>
        <v>58.143589743589743</v>
      </c>
      <c r="AA111" s="2">
        <f t="shared" ref="AA111" si="427">_xlfn.STDEV.P(E111:E149)</f>
        <v>14.887351280176819</v>
      </c>
    </row>
    <row r="112" spans="1:27">
      <c r="A112" s="2">
        <f ca="1">RAND()</f>
        <v>0.98904851547360884</v>
      </c>
      <c r="B112" s="1">
        <v>42888</v>
      </c>
      <c r="C112" t="s">
        <v>14</v>
      </c>
      <c r="D112" t="s">
        <v>81</v>
      </c>
      <c r="E112">
        <v>79.900000000000006</v>
      </c>
      <c r="F112">
        <v>0.59</v>
      </c>
      <c r="G112">
        <v>48</v>
      </c>
      <c r="H112">
        <v>0.3</v>
      </c>
      <c r="I112">
        <v>33</v>
      </c>
      <c r="J112" s="12">
        <v>9.9</v>
      </c>
      <c r="L112" t="s">
        <v>167</v>
      </c>
      <c r="M112" s="2">
        <f t="shared" ref="M112" si="428">AVERAGE(F143:F182)</f>
        <v>0.83499999999999974</v>
      </c>
      <c r="N112" s="2">
        <f t="shared" ref="N112" si="429">_xlfn.STDEV.P(F143:F182)</f>
        <v>0.24885738887965528</v>
      </c>
      <c r="Y112" t="s">
        <v>167</v>
      </c>
      <c r="Z112" s="2">
        <f t="shared" ref="Z112" si="430">AVERAGE(E143:E182)</f>
        <v>59.379999999999995</v>
      </c>
      <c r="AA112" s="2">
        <f t="shared" ref="AA112" si="431">_xlfn.STDEV.P(E143:E182)</f>
        <v>15.590962125539289</v>
      </c>
    </row>
    <row r="113" spans="1:27">
      <c r="A113" s="2">
        <f ca="1">RAND()</f>
        <v>0.91203900648574199</v>
      </c>
      <c r="B113" s="1">
        <v>43094</v>
      </c>
      <c r="C113" t="s">
        <v>18</v>
      </c>
      <c r="D113" t="s">
        <v>67</v>
      </c>
      <c r="E113">
        <v>35.5</v>
      </c>
      <c r="F113">
        <v>1.25</v>
      </c>
      <c r="G113">
        <v>19</v>
      </c>
      <c r="H113">
        <v>0.3</v>
      </c>
      <c r="I113">
        <v>15</v>
      </c>
      <c r="J113" s="12">
        <v>4.5</v>
      </c>
      <c r="L113" t="s">
        <v>168</v>
      </c>
      <c r="M113" s="2">
        <f t="shared" ref="M113" si="432">AVERAGE(F113:F151)</f>
        <v>0.84641025641025636</v>
      </c>
      <c r="N113" s="2">
        <f t="shared" ref="N113" si="433">_xlfn.STDEV.P(F113:F151)</f>
        <v>0.26711648452512687</v>
      </c>
      <c r="Y113" t="s">
        <v>168</v>
      </c>
      <c r="Z113" s="2">
        <f t="shared" ref="Z113" si="434">AVERAGE(E113:E151)</f>
        <v>58.428205128205121</v>
      </c>
      <c r="AA113" s="2">
        <f t="shared" ref="AA113" si="435">_xlfn.STDEV.P(E113:E151)</f>
        <v>15.439990512783547</v>
      </c>
    </row>
    <row r="114" spans="1:27">
      <c r="A114" s="2">
        <f ca="1">RAND()</f>
        <v>0.80245830489388148</v>
      </c>
      <c r="B114" s="1">
        <v>43080</v>
      </c>
      <c r="C114" t="s">
        <v>18</v>
      </c>
      <c r="D114" t="s">
        <v>67</v>
      </c>
      <c r="E114">
        <v>45.1</v>
      </c>
      <c r="F114">
        <v>1.1100000000000001</v>
      </c>
      <c r="G114">
        <v>33</v>
      </c>
      <c r="H114">
        <v>0.3</v>
      </c>
      <c r="I114">
        <v>17</v>
      </c>
      <c r="J114" s="12">
        <v>5.0999999999999996</v>
      </c>
      <c r="L114" t="s">
        <v>169</v>
      </c>
      <c r="M114" s="2">
        <f t="shared" ref="M114" si="436">AVERAGE(F145:F184)</f>
        <v>0.83450000000000002</v>
      </c>
      <c r="N114" s="2">
        <f t="shared" ref="N114" si="437">_xlfn.STDEV.P(F145:F184)</f>
        <v>0.24960919454218738</v>
      </c>
      <c r="Y114" t="s">
        <v>169</v>
      </c>
      <c r="Z114" s="2">
        <f t="shared" ref="Z114" si="438">AVERAGE(E145:E184)</f>
        <v>59.602500000000006</v>
      </c>
      <c r="AA114" s="2">
        <f t="shared" ref="AA114" si="439">_xlfn.STDEV.P(E145:E184)</f>
        <v>15.799264025580415</v>
      </c>
    </row>
    <row r="115" spans="1:27">
      <c r="A115" s="2">
        <f ca="1">RAND()</f>
        <v>0.3794944788566047</v>
      </c>
      <c r="B115" s="1">
        <v>42961</v>
      </c>
      <c r="C115" t="s">
        <v>18</v>
      </c>
      <c r="D115" t="s">
        <v>85</v>
      </c>
      <c r="E115">
        <v>72.599999999999994</v>
      </c>
      <c r="F115">
        <v>0.59</v>
      </c>
      <c r="G115">
        <v>43</v>
      </c>
      <c r="H115">
        <v>0.5</v>
      </c>
      <c r="I115">
        <v>32</v>
      </c>
      <c r="J115" s="12">
        <v>16</v>
      </c>
      <c r="L115" t="s">
        <v>170</v>
      </c>
      <c r="M115" s="2">
        <f t="shared" ref="M115" si="440">AVERAGE(F115:F153)</f>
        <v>0.83871794871794891</v>
      </c>
      <c r="N115" s="2">
        <f t="shared" ref="N115" si="441">_xlfn.STDEV.P(F115:F153)</f>
        <v>0.27434938876137549</v>
      </c>
      <c r="Y115" t="s">
        <v>170</v>
      </c>
      <c r="Z115" s="2">
        <f t="shared" ref="Z115" si="442">AVERAGE(E115:E153)</f>
        <v>58.999999999999986</v>
      </c>
      <c r="AA115" s="2">
        <f t="shared" ref="AA115" si="443">_xlfn.STDEV.P(E115:E153)</f>
        <v>15.626440446424191</v>
      </c>
    </row>
    <row r="116" spans="1:27">
      <c r="A116" s="2">
        <f ca="1">RAND()</f>
        <v>0.42690282787418654</v>
      </c>
      <c r="B116" s="1">
        <v>42904</v>
      </c>
      <c r="C116" t="s">
        <v>10</v>
      </c>
      <c r="D116" t="s">
        <v>81</v>
      </c>
      <c r="E116">
        <v>72.599999999999994</v>
      </c>
      <c r="F116">
        <v>0.59</v>
      </c>
      <c r="G116">
        <v>60</v>
      </c>
      <c r="H116">
        <v>0.3</v>
      </c>
      <c r="I116">
        <v>32</v>
      </c>
      <c r="J116" s="12">
        <v>9.6</v>
      </c>
      <c r="L116" t="s">
        <v>171</v>
      </c>
      <c r="M116" s="2">
        <f t="shared" ref="M116" si="444">AVERAGE(F147:F186)</f>
        <v>0.81199999999999994</v>
      </c>
      <c r="N116" s="2">
        <f t="shared" ref="N116" si="445">_xlfn.STDEV.P(F147:F186)</f>
        <v>0.2436616506551654</v>
      </c>
      <c r="Y116" t="s">
        <v>171</v>
      </c>
      <c r="Z116" s="2">
        <f t="shared" ref="Z116" si="446">AVERAGE(E147:E186)</f>
        <v>60.9</v>
      </c>
      <c r="AA116" s="2">
        <f t="shared" ref="AA116" si="447">_xlfn.STDEV.P(E147:E186)</f>
        <v>15.577531896934145</v>
      </c>
    </row>
    <row r="117" spans="1:27">
      <c r="A117" s="2">
        <f ca="1">RAND()</f>
        <v>0.47134051535357102</v>
      </c>
      <c r="B117" s="1">
        <v>43028</v>
      </c>
      <c r="C117" t="s">
        <v>14</v>
      </c>
      <c r="D117" t="s">
        <v>45</v>
      </c>
      <c r="E117">
        <v>60.2</v>
      </c>
      <c r="F117">
        <v>0.8</v>
      </c>
      <c r="G117">
        <v>50</v>
      </c>
      <c r="H117">
        <v>0.3</v>
      </c>
      <c r="I117">
        <v>24</v>
      </c>
      <c r="J117" s="12">
        <v>7.2</v>
      </c>
      <c r="L117" t="s">
        <v>172</v>
      </c>
      <c r="M117" s="2">
        <f t="shared" ref="M117" si="448">AVERAGE(F117:F155)</f>
        <v>0.84333333333333349</v>
      </c>
      <c r="N117" s="2">
        <f t="shared" ref="N117" si="449">_xlfn.STDEV.P(F117:F155)</f>
        <v>0.27162694376883151</v>
      </c>
      <c r="Y117" t="s">
        <v>172</v>
      </c>
      <c r="Z117" s="2">
        <f t="shared" ref="Z117" si="450">AVERAGE(E117:E155)</f>
        <v>58.697435897435895</v>
      </c>
      <c r="AA117" s="2">
        <f t="shared" ref="AA117" si="451">_xlfn.STDEV.P(E117:E155)</f>
        <v>15.556027559289641</v>
      </c>
    </row>
    <row r="118" spans="1:27">
      <c r="A118" s="2">
        <f ca="1">RAND()</f>
        <v>0.73838182293876076</v>
      </c>
      <c r="B118" s="1">
        <v>42983</v>
      </c>
      <c r="C118" t="s">
        <v>12</v>
      </c>
      <c r="D118" t="s">
        <v>50</v>
      </c>
      <c r="E118">
        <v>61.8</v>
      </c>
      <c r="F118">
        <v>0.71</v>
      </c>
      <c r="G118">
        <v>39</v>
      </c>
      <c r="H118">
        <v>0.3</v>
      </c>
      <c r="I118">
        <v>26</v>
      </c>
      <c r="J118" s="12">
        <v>7.8</v>
      </c>
      <c r="L118" t="s">
        <v>173</v>
      </c>
      <c r="M118" s="2">
        <f t="shared" ref="M118" si="452">AVERAGE(F149:F188)</f>
        <v>0.81500000000000006</v>
      </c>
      <c r="N118" s="2">
        <f t="shared" ref="N118" si="453">_xlfn.STDEV.P(F149:F188)</f>
        <v>0.24114311103574926</v>
      </c>
      <c r="Y118" t="s">
        <v>173</v>
      </c>
      <c r="Z118" s="2">
        <f t="shared" ref="Z118" si="454">AVERAGE(E149:E188)</f>
        <v>60.52</v>
      </c>
      <c r="AA118" s="2">
        <f t="shared" ref="AA118" si="455">_xlfn.STDEV.P(E149:E188)</f>
        <v>15.33111541930332</v>
      </c>
    </row>
    <row r="119" spans="1:27">
      <c r="A119" s="2">
        <f ca="1">RAND()</f>
        <v>0.33136994524470043</v>
      </c>
      <c r="B119" s="1">
        <v>42826</v>
      </c>
      <c r="C119" t="s">
        <v>19</v>
      </c>
      <c r="D119" t="s">
        <v>72</v>
      </c>
      <c r="E119">
        <v>57.5</v>
      </c>
      <c r="F119">
        <v>0.8</v>
      </c>
      <c r="G119">
        <v>33</v>
      </c>
      <c r="H119">
        <v>0.3</v>
      </c>
      <c r="I119">
        <v>25</v>
      </c>
      <c r="J119" s="12">
        <v>7.5</v>
      </c>
      <c r="L119" t="s">
        <v>174</v>
      </c>
      <c r="M119" s="2">
        <f t="shared" ref="M119" si="456">AVERAGE(F119:F157)</f>
        <v>0.85128205128205137</v>
      </c>
      <c r="N119" s="2">
        <f t="shared" ref="N119" si="457">_xlfn.STDEV.P(F119:F157)</f>
        <v>0.28172708640864613</v>
      </c>
      <c r="Y119" t="s">
        <v>174</v>
      </c>
      <c r="Z119" s="2">
        <f t="shared" ref="Z119" si="458">AVERAGE(E119:E157)</f>
        <v>58.774358974358968</v>
      </c>
      <c r="AA119" s="2">
        <f t="shared" ref="AA119" si="459">_xlfn.STDEV.P(E119:E157)</f>
        <v>16.417950119535277</v>
      </c>
    </row>
    <row r="120" spans="1:27">
      <c r="A120" s="2">
        <f ca="1">RAND()</f>
        <v>0.86068128217872464</v>
      </c>
      <c r="B120" s="1">
        <v>43083</v>
      </c>
      <c r="C120" t="s">
        <v>20</v>
      </c>
      <c r="D120" t="s">
        <v>67</v>
      </c>
      <c r="E120">
        <v>31.9</v>
      </c>
      <c r="F120">
        <v>1.54</v>
      </c>
      <c r="G120">
        <v>24</v>
      </c>
      <c r="H120">
        <v>0.3</v>
      </c>
      <c r="I120">
        <v>13</v>
      </c>
      <c r="J120" s="12">
        <v>3.9</v>
      </c>
      <c r="L120" t="s">
        <v>175</v>
      </c>
      <c r="M120" s="2">
        <f t="shared" ref="M120" si="460">AVERAGE(F151:F190)</f>
        <v>0.81850000000000001</v>
      </c>
      <c r="N120" s="2">
        <f t="shared" ref="N120" si="461">_xlfn.STDEV.P(F151:F190)</f>
        <v>0.24031801846719589</v>
      </c>
      <c r="Y120" t="s">
        <v>175</v>
      </c>
      <c r="Z120" s="2">
        <f t="shared" ref="Z120" si="462">AVERAGE(E151:E190)</f>
        <v>60.174999999999997</v>
      </c>
      <c r="AA120" s="2">
        <f t="shared" ref="AA120" si="463">_xlfn.STDEV.P(E151:E190)</f>
        <v>15.179241581844595</v>
      </c>
    </row>
    <row r="121" spans="1:27">
      <c r="A121" s="2">
        <f ca="1">RAND()</f>
        <v>0.18781714082347145</v>
      </c>
      <c r="B121" s="1">
        <v>43009</v>
      </c>
      <c r="C121" t="s">
        <v>10</v>
      </c>
      <c r="D121" t="s">
        <v>45</v>
      </c>
      <c r="E121">
        <v>56.5</v>
      </c>
      <c r="F121">
        <v>0.8</v>
      </c>
      <c r="G121">
        <v>43</v>
      </c>
      <c r="H121">
        <v>0.3</v>
      </c>
      <c r="I121">
        <v>25</v>
      </c>
      <c r="J121" s="12">
        <v>7.5</v>
      </c>
      <c r="L121" t="s">
        <v>176</v>
      </c>
      <c r="M121" s="2">
        <f t="shared" ref="M121" si="464">AVERAGE(F121:F159)</f>
        <v>0.8287179487179489</v>
      </c>
      <c r="N121" s="2">
        <f t="shared" ref="N121" si="465">_xlfn.STDEV.P(F121:F159)</f>
        <v>0.25974523501643026</v>
      </c>
      <c r="Y121" t="s">
        <v>176</v>
      </c>
      <c r="Z121" s="2">
        <f t="shared" ref="Z121" si="466">AVERAGE(E121:E159)</f>
        <v>59.651282051282053</v>
      </c>
      <c r="AA121" s="2">
        <f t="shared" ref="AA121" si="467">_xlfn.STDEV.P(E121:E159)</f>
        <v>15.850792616190287</v>
      </c>
    </row>
    <row r="122" spans="1:27">
      <c r="A122" s="2">
        <f ca="1">RAND()</f>
        <v>0.51099658539905224</v>
      </c>
      <c r="B122" s="1">
        <v>42885</v>
      </c>
      <c r="C122" t="s">
        <v>12</v>
      </c>
      <c r="D122" t="s">
        <v>52</v>
      </c>
      <c r="E122">
        <v>75</v>
      </c>
      <c r="F122">
        <v>0.67</v>
      </c>
      <c r="G122">
        <v>43</v>
      </c>
      <c r="H122">
        <v>0.3</v>
      </c>
      <c r="I122">
        <v>30</v>
      </c>
      <c r="J122" s="12">
        <v>9</v>
      </c>
      <c r="L122" t="s">
        <v>177</v>
      </c>
      <c r="M122" s="2">
        <f t="shared" ref="M122" si="468">AVERAGE(F153:F192)</f>
        <v>0.81199999999999994</v>
      </c>
      <c r="N122" s="2">
        <f t="shared" ref="N122" si="469">_xlfn.STDEV.P(F153:F192)</f>
        <v>0.21424518664371384</v>
      </c>
      <c r="Y122" t="s">
        <v>177</v>
      </c>
      <c r="Z122" s="2">
        <f t="shared" ref="Z122" si="470">AVERAGE(E153:E192)</f>
        <v>60.037500000000001</v>
      </c>
      <c r="AA122" s="2">
        <f t="shared" ref="AA122" si="471">_xlfn.STDEV.P(E153:E192)</f>
        <v>13.597972045492666</v>
      </c>
    </row>
    <row r="123" spans="1:27">
      <c r="A123" s="2">
        <f ca="1">RAND()</f>
        <v>0.9042898752408236</v>
      </c>
      <c r="B123" s="1">
        <v>43091</v>
      </c>
      <c r="C123" t="s">
        <v>14</v>
      </c>
      <c r="D123" t="s">
        <v>67</v>
      </c>
      <c r="E123">
        <v>30.9</v>
      </c>
      <c r="F123">
        <v>1.54</v>
      </c>
      <c r="G123">
        <v>17</v>
      </c>
      <c r="H123">
        <v>0.3</v>
      </c>
      <c r="I123">
        <v>13</v>
      </c>
      <c r="J123" s="12">
        <v>3.9</v>
      </c>
      <c r="L123" t="s">
        <v>178</v>
      </c>
      <c r="M123" s="2">
        <f t="shared" ref="M123" si="472">AVERAGE(F123:F161)</f>
        <v>0.83358974358974369</v>
      </c>
      <c r="N123" s="2">
        <f t="shared" ref="N123" si="473">_xlfn.STDEV.P(F123:F161)</f>
        <v>0.25983710064031418</v>
      </c>
      <c r="Y123" t="s">
        <v>178</v>
      </c>
      <c r="Z123" s="2">
        <f t="shared" ref="Z123" si="474">AVERAGE(E123:E161)</f>
        <v>59.164102564102564</v>
      </c>
      <c r="AA123" s="2">
        <f t="shared" ref="AA123" si="475">_xlfn.STDEV.P(E123:E161)</f>
        <v>15.755365177834355</v>
      </c>
    </row>
    <row r="124" spans="1:27">
      <c r="A124" s="2">
        <f ca="1">RAND()</f>
        <v>0.28287008992541252</v>
      </c>
      <c r="B124" s="1">
        <v>43035</v>
      </c>
      <c r="C124" t="s">
        <v>14</v>
      </c>
      <c r="D124" t="s">
        <v>45</v>
      </c>
      <c r="E124">
        <v>62.8</v>
      </c>
      <c r="F124">
        <v>0.71</v>
      </c>
      <c r="G124">
        <v>52</v>
      </c>
      <c r="H124">
        <v>0.3</v>
      </c>
      <c r="I124">
        <v>26</v>
      </c>
      <c r="J124" s="12">
        <v>7.8</v>
      </c>
      <c r="L124" t="s">
        <v>179</v>
      </c>
      <c r="M124" s="2">
        <f t="shared" ref="M124" si="476">AVERAGE(F155:F194)</f>
        <v>0.82850000000000001</v>
      </c>
      <c r="N124" s="2">
        <f t="shared" ref="N124" si="477">_xlfn.STDEV.P(F155:F194)</f>
        <v>0.21211494525374605</v>
      </c>
      <c r="Y124" t="s">
        <v>179</v>
      </c>
      <c r="Z124" s="2">
        <f t="shared" ref="Z124" si="478">AVERAGE(E155:E194)</f>
        <v>58.797499999999992</v>
      </c>
      <c r="AA124" s="2">
        <f t="shared" ref="AA124" si="479">_xlfn.STDEV.P(E155:E194)</f>
        <v>13.487447636599029</v>
      </c>
    </row>
    <row r="125" spans="1:27">
      <c r="A125" s="2">
        <f ca="1">RAND()</f>
        <v>0.3241058255896363</v>
      </c>
      <c r="B125" s="1">
        <v>42782</v>
      </c>
      <c r="C125" t="s">
        <v>20</v>
      </c>
      <c r="D125" t="s">
        <v>64</v>
      </c>
      <c r="E125">
        <v>47.3</v>
      </c>
      <c r="F125">
        <v>0.87</v>
      </c>
      <c r="G125">
        <v>31</v>
      </c>
      <c r="H125">
        <v>0.3</v>
      </c>
      <c r="I125">
        <v>21</v>
      </c>
      <c r="J125" s="12">
        <v>6.3</v>
      </c>
      <c r="L125" t="s">
        <v>180</v>
      </c>
      <c r="M125" s="2">
        <f t="shared" ref="M125" si="480">AVERAGE(F125:F163)</f>
        <v>0.82153846153846155</v>
      </c>
      <c r="N125" s="2">
        <f t="shared" ref="N125" si="481">_xlfn.STDEV.P(F125:F163)</f>
        <v>0.238387085151154</v>
      </c>
      <c r="Y125" t="s">
        <v>180</v>
      </c>
      <c r="Z125" s="2">
        <f t="shared" ref="Z125" si="482">AVERAGE(E125:E163)</f>
        <v>59.797435897435896</v>
      </c>
      <c r="AA125" s="2">
        <f t="shared" ref="AA125" si="483">_xlfn.STDEV.P(E125:E163)</f>
        <v>15.343076400297901</v>
      </c>
    </row>
    <row r="126" spans="1:27">
      <c r="A126" s="2">
        <f ca="1">RAND()</f>
        <v>0.56442652992921694</v>
      </c>
      <c r="B126" s="1">
        <v>42856</v>
      </c>
      <c r="C126" t="s">
        <v>18</v>
      </c>
      <c r="D126" t="s">
        <v>52</v>
      </c>
      <c r="E126">
        <v>66.7</v>
      </c>
      <c r="F126">
        <v>0.65</v>
      </c>
      <c r="G126">
        <v>56</v>
      </c>
      <c r="H126">
        <v>0.3</v>
      </c>
      <c r="I126">
        <v>29</v>
      </c>
      <c r="J126" s="12">
        <v>8.6999999999999993</v>
      </c>
      <c r="L126" t="s">
        <v>181</v>
      </c>
      <c r="M126" s="2">
        <f t="shared" ref="M126" si="484">AVERAGE(F157:F196)</f>
        <v>0.84624999999999984</v>
      </c>
      <c r="N126" s="2">
        <f t="shared" ref="N126" si="485">_xlfn.STDEV.P(F157:F196)</f>
        <v>0.21185711576437546</v>
      </c>
      <c r="Y126" t="s">
        <v>181</v>
      </c>
      <c r="Z126" s="2">
        <f t="shared" ref="Z126" si="486">AVERAGE(E157:E196)</f>
        <v>57.607500000000002</v>
      </c>
      <c r="AA126" s="2">
        <f t="shared" ref="AA126" si="487">_xlfn.STDEV.P(E157:E196)</f>
        <v>13.027267317054612</v>
      </c>
    </row>
    <row r="127" spans="1:27">
      <c r="A127" s="2">
        <f ca="1">RAND()</f>
        <v>0.41792165255726854</v>
      </c>
      <c r="B127" s="1">
        <v>43006</v>
      </c>
      <c r="C127" t="s">
        <v>20</v>
      </c>
      <c r="D127" t="s">
        <v>50</v>
      </c>
      <c r="E127">
        <v>67.400000000000006</v>
      </c>
      <c r="F127">
        <v>0.69</v>
      </c>
      <c r="G127">
        <v>38</v>
      </c>
      <c r="H127">
        <v>0.3</v>
      </c>
      <c r="I127">
        <v>28</v>
      </c>
      <c r="J127" s="12">
        <v>8.4</v>
      </c>
      <c r="L127" t="s">
        <v>182</v>
      </c>
      <c r="M127" s="2">
        <f t="shared" ref="M127" si="488">AVERAGE(F127:F165)</f>
        <v>0.82282051282051272</v>
      </c>
      <c r="N127" s="2">
        <f t="shared" ref="N127" si="489">_xlfn.STDEV.P(F127:F165)</f>
        <v>0.2370323868160992</v>
      </c>
      <c r="Y127" t="s">
        <v>182</v>
      </c>
      <c r="Z127" s="2">
        <f t="shared" ref="Z127" si="490">AVERAGE(E127:E165)</f>
        <v>59.825641025641033</v>
      </c>
      <c r="AA127" s="2">
        <f t="shared" ref="AA127" si="491">_xlfn.STDEV.P(E127:E165)</f>
        <v>15.181833238661289</v>
      </c>
    </row>
    <row r="128" spans="1:27">
      <c r="A128" s="2">
        <f ca="1">RAND()</f>
        <v>0.61138736629207469</v>
      </c>
      <c r="B128" s="1">
        <v>43055</v>
      </c>
      <c r="C128" t="s">
        <v>20</v>
      </c>
      <c r="D128" t="s">
        <v>54</v>
      </c>
      <c r="E128">
        <v>47.3</v>
      </c>
      <c r="F128">
        <v>0.87</v>
      </c>
      <c r="G128">
        <v>28</v>
      </c>
      <c r="H128">
        <v>0.3</v>
      </c>
      <c r="I128">
        <v>21</v>
      </c>
      <c r="J128" s="12">
        <v>6.3</v>
      </c>
      <c r="L128" t="s">
        <v>183</v>
      </c>
      <c r="M128" s="2">
        <f t="shared" ref="M128" si="492">AVERAGE(F159:F198)</f>
        <v>0.83949999999999991</v>
      </c>
      <c r="N128" s="2">
        <f t="shared" ref="N128" si="493">_xlfn.STDEV.P(F159:F198)</f>
        <v>0.203763956577212</v>
      </c>
      <c r="Y128" t="s">
        <v>183</v>
      </c>
      <c r="Z128" s="2">
        <f t="shared" ref="Z128" si="494">AVERAGE(E159:E198)</f>
        <v>57.760000000000005</v>
      </c>
      <c r="AA128" s="2">
        <f t="shared" ref="AA128" si="495">_xlfn.STDEV.P(E159:E198)</f>
        <v>12.872330791274772</v>
      </c>
    </row>
    <row r="129" spans="1:27">
      <c r="A129" s="2">
        <f ca="1">RAND()</f>
        <v>0.41321318998344625</v>
      </c>
      <c r="B129" s="1">
        <v>42968</v>
      </c>
      <c r="C129" t="s">
        <v>18</v>
      </c>
      <c r="D129" t="s">
        <v>85</v>
      </c>
      <c r="E129">
        <v>68</v>
      </c>
      <c r="F129">
        <v>0.65</v>
      </c>
      <c r="G129">
        <v>58</v>
      </c>
      <c r="H129">
        <v>0.5</v>
      </c>
      <c r="I129">
        <v>30</v>
      </c>
      <c r="J129" s="12">
        <v>15</v>
      </c>
      <c r="L129" t="s">
        <v>184</v>
      </c>
      <c r="M129" s="2">
        <f t="shared" ref="M129" si="496">AVERAGE(F129:F167)</f>
        <v>0.82743589743589729</v>
      </c>
      <c r="N129" s="2">
        <f t="shared" ref="N129" si="497">_xlfn.STDEV.P(F129:F167)</f>
        <v>0.23797993827015462</v>
      </c>
      <c r="Y129" t="s">
        <v>184</v>
      </c>
      <c r="Z129" s="2">
        <f t="shared" ref="Z129" si="498">AVERAGE(E129:E167)</f>
        <v>59.512820512820525</v>
      </c>
      <c r="AA129" s="2">
        <f t="shared" ref="AA129" si="499">_xlfn.STDEV.P(E129:E167)</f>
        <v>15.168425023242603</v>
      </c>
    </row>
    <row r="130" spans="1:27">
      <c r="A130" s="2">
        <f ca="1">RAND()</f>
        <v>0.95132597021449794</v>
      </c>
      <c r="B130" s="1">
        <v>43025</v>
      </c>
      <c r="C130" t="s">
        <v>12</v>
      </c>
      <c r="D130" t="s">
        <v>45</v>
      </c>
      <c r="E130">
        <v>58.5</v>
      </c>
      <c r="F130">
        <v>0.77</v>
      </c>
      <c r="G130">
        <v>46</v>
      </c>
      <c r="H130">
        <v>0.3</v>
      </c>
      <c r="I130">
        <v>25</v>
      </c>
      <c r="J130" s="12">
        <v>7.5</v>
      </c>
      <c r="L130" t="s">
        <v>185</v>
      </c>
      <c r="M130" s="2">
        <f t="shared" ref="M130" si="500">AVERAGE(F161:F200)</f>
        <v>0.83750000000000002</v>
      </c>
      <c r="N130" s="2">
        <f t="shared" ref="N130" si="501">_xlfn.STDEV.P(F161:F200)</f>
        <v>0.20482614579198585</v>
      </c>
      <c r="Y130" t="s">
        <v>185</v>
      </c>
      <c r="Z130" s="2">
        <f t="shared" ref="Z130" si="502">AVERAGE(E161:E200)</f>
        <v>58.047499999999992</v>
      </c>
      <c r="AA130" s="2">
        <f t="shared" ref="AA130" si="503">_xlfn.STDEV.P(E161:E200)</f>
        <v>13.088200554316153</v>
      </c>
    </row>
    <row r="131" spans="1:27">
      <c r="A131" s="2">
        <f ca="1">RAND()</f>
        <v>0.20200417479623256</v>
      </c>
      <c r="B131" s="1">
        <v>42806</v>
      </c>
      <c r="C131" t="s">
        <v>10</v>
      </c>
      <c r="D131" t="s">
        <v>47</v>
      </c>
      <c r="E131">
        <v>61.5</v>
      </c>
      <c r="F131">
        <v>0.74</v>
      </c>
      <c r="G131">
        <v>47</v>
      </c>
      <c r="H131">
        <v>0.3</v>
      </c>
      <c r="I131">
        <v>25</v>
      </c>
      <c r="J131" s="12">
        <v>7.5</v>
      </c>
      <c r="L131" t="s">
        <v>186</v>
      </c>
      <c r="M131" s="2">
        <f t="shared" ref="M131" si="504">AVERAGE(F131:F169)</f>
        <v>0.82794871794871794</v>
      </c>
      <c r="N131" s="2">
        <f t="shared" ref="N131" si="505">_xlfn.STDEV.P(F131:F169)</f>
        <v>0.23761830507899107</v>
      </c>
      <c r="Y131" t="s">
        <v>186</v>
      </c>
      <c r="Z131" s="2">
        <f t="shared" ref="Z131" si="506">AVERAGE(E131:E169)</f>
        <v>59.674358974358988</v>
      </c>
      <c r="AA131" s="2">
        <f t="shared" ref="AA131" si="507">_xlfn.STDEV.P(E131:E169)</f>
        <v>15.221673447351391</v>
      </c>
    </row>
    <row r="132" spans="1:27">
      <c r="A132" s="2">
        <f ca="1">RAND()</f>
        <v>0.78683044620934417</v>
      </c>
      <c r="B132" s="1">
        <v>42763</v>
      </c>
      <c r="C132" t="s">
        <v>19</v>
      </c>
      <c r="D132" t="s">
        <v>57</v>
      </c>
      <c r="E132">
        <v>34.9</v>
      </c>
      <c r="F132">
        <v>1.33</v>
      </c>
      <c r="G132">
        <v>15</v>
      </c>
      <c r="H132">
        <v>0.3</v>
      </c>
      <c r="I132">
        <v>13</v>
      </c>
      <c r="J132" s="12">
        <v>3.9</v>
      </c>
      <c r="L132" t="s">
        <v>187</v>
      </c>
      <c r="M132" s="2">
        <f t="shared" ref="M132" si="508">AVERAGE(F163:F202)</f>
        <v>0.82249999999999979</v>
      </c>
      <c r="N132" s="2">
        <f t="shared" ref="N132" si="509">_xlfn.STDEV.P(F163:F202)</f>
        <v>0.20628560298770351</v>
      </c>
      <c r="Y132" t="s">
        <v>187</v>
      </c>
      <c r="Z132" s="2">
        <f t="shared" ref="Z132" si="510">AVERAGE(E163:E202)</f>
        <v>59.319999999999993</v>
      </c>
      <c r="AA132" s="2">
        <f t="shared" ref="AA132" si="511">_xlfn.STDEV.P(E163:E202)</f>
        <v>14.035565539015547</v>
      </c>
    </row>
    <row r="133" spans="1:27">
      <c r="A133" s="2">
        <f ca="1">RAND()</f>
        <v>0.51082199918722648</v>
      </c>
      <c r="B133" s="1">
        <v>43054</v>
      </c>
      <c r="C133" t="s">
        <v>22</v>
      </c>
      <c r="D133" t="s">
        <v>54</v>
      </c>
      <c r="E133">
        <v>55.9</v>
      </c>
      <c r="F133">
        <v>0.83</v>
      </c>
      <c r="G133">
        <v>47</v>
      </c>
      <c r="H133">
        <v>0.3</v>
      </c>
      <c r="I133">
        <v>23</v>
      </c>
      <c r="J133" s="12">
        <v>6.9</v>
      </c>
      <c r="L133" t="s">
        <v>188</v>
      </c>
      <c r="M133" s="2">
        <f t="shared" ref="M133" si="512">AVERAGE(F133:F171)</f>
        <v>0.82794871794871772</v>
      </c>
      <c r="N133" s="2">
        <f t="shared" ref="N133" si="513">_xlfn.STDEV.P(F133:F171)</f>
        <v>0.23761830507899204</v>
      </c>
      <c r="Y133" t="s">
        <v>188</v>
      </c>
      <c r="Z133" s="2">
        <f t="shared" ref="Z133" si="514">AVERAGE(E133:E171)</f>
        <v>59.469230769230776</v>
      </c>
      <c r="AA133" s="2">
        <f t="shared" ref="AA133" si="515">_xlfn.STDEV.P(E133:E171)</f>
        <v>15.495758788582279</v>
      </c>
    </row>
    <row r="134" spans="1:27">
      <c r="A134" s="2">
        <f ca="1">RAND()</f>
        <v>0.9302809063036791</v>
      </c>
      <c r="B134" s="1">
        <v>42765</v>
      </c>
      <c r="C134" t="s">
        <v>18</v>
      </c>
      <c r="D134" t="s">
        <v>57</v>
      </c>
      <c r="E134">
        <v>41.1</v>
      </c>
      <c r="F134">
        <v>1.05</v>
      </c>
      <c r="G134">
        <v>20</v>
      </c>
      <c r="H134">
        <v>0.3</v>
      </c>
      <c r="I134">
        <v>17</v>
      </c>
      <c r="J134" s="12">
        <v>5.0999999999999996</v>
      </c>
      <c r="L134" t="s">
        <v>189</v>
      </c>
      <c r="M134" s="2">
        <f t="shared" ref="M134" si="516">AVERAGE(F165:F204)</f>
        <v>0.82725000000000004</v>
      </c>
      <c r="N134" s="2">
        <f t="shared" ref="N134" si="517">_xlfn.STDEV.P(F165:F204)</f>
        <v>0.2071954089742333</v>
      </c>
      <c r="Y134" t="s">
        <v>189</v>
      </c>
      <c r="Z134" s="2">
        <f t="shared" ref="Z134" si="518">AVERAGE(E165:E204)</f>
        <v>59.090000000000011</v>
      </c>
      <c r="AA134" s="2">
        <f t="shared" ref="AA134" si="519">_xlfn.STDEV.P(E165:E204)</f>
        <v>14.326283537610161</v>
      </c>
    </row>
    <row r="135" spans="1:27">
      <c r="A135" s="2">
        <f ca="1">RAND()</f>
        <v>0.87454015113873751</v>
      </c>
      <c r="B135" s="1">
        <v>42932</v>
      </c>
      <c r="C135" t="s">
        <v>10</v>
      </c>
      <c r="D135" t="s">
        <v>60</v>
      </c>
      <c r="E135">
        <v>79.2</v>
      </c>
      <c r="F135">
        <v>0.59</v>
      </c>
      <c r="G135">
        <v>50</v>
      </c>
      <c r="H135">
        <v>0.5</v>
      </c>
      <c r="I135">
        <v>34</v>
      </c>
      <c r="J135" s="12">
        <v>17</v>
      </c>
      <c r="L135" t="s">
        <v>190</v>
      </c>
      <c r="M135" s="2">
        <f t="shared" ref="M135" si="520">AVERAGE(F135:F173)</f>
        <v>0.81974358974358963</v>
      </c>
      <c r="N135" s="2">
        <f t="shared" ref="N135" si="521">_xlfn.STDEV.P(F135:F173)</f>
        <v>0.24027214462885563</v>
      </c>
      <c r="Y135" t="s">
        <v>190</v>
      </c>
      <c r="Z135" s="2">
        <f t="shared" ref="Z135" si="522">AVERAGE(E135:E173)</f>
        <v>60.353846153846156</v>
      </c>
      <c r="AA135" s="2">
        <f t="shared" ref="AA135" si="523">_xlfn.STDEV.P(E135:E173)</f>
        <v>15.951816007121224</v>
      </c>
    </row>
    <row r="136" spans="1:27">
      <c r="A136" s="2">
        <f ca="1">RAND()</f>
        <v>0.40161103775691964</v>
      </c>
      <c r="B136" s="1">
        <v>42872</v>
      </c>
      <c r="C136" t="s">
        <v>22</v>
      </c>
      <c r="D136" t="s">
        <v>52</v>
      </c>
      <c r="E136">
        <v>70.7</v>
      </c>
      <c r="F136">
        <v>0.67</v>
      </c>
      <c r="G136">
        <v>43</v>
      </c>
      <c r="H136">
        <v>0.3</v>
      </c>
      <c r="I136">
        <v>29</v>
      </c>
      <c r="J136" s="12">
        <v>8.6999999999999993</v>
      </c>
      <c r="L136" t="s">
        <v>191</v>
      </c>
      <c r="M136" s="2">
        <f t="shared" ref="M136" si="524">AVERAGE(F167:F206)</f>
        <v>0.81774999999999998</v>
      </c>
      <c r="N136" s="2">
        <f t="shared" ref="N136" si="525">_xlfn.STDEV.P(F167:F206)</f>
        <v>0.21309020977041601</v>
      </c>
      <c r="Y136" t="s">
        <v>191</v>
      </c>
      <c r="Z136" s="2">
        <f t="shared" ref="Z136" si="526">AVERAGE(E167:E206)</f>
        <v>60.300000000000011</v>
      </c>
      <c r="AA136" s="2">
        <f t="shared" ref="AA136" si="527">_xlfn.STDEV.P(E167:E206)</f>
        <v>15.083384898622734</v>
      </c>
    </row>
    <row r="137" spans="1:27">
      <c r="A137" s="2">
        <f ca="1">RAND()</f>
        <v>0.13412088656231302</v>
      </c>
      <c r="B137" s="1">
        <v>43086</v>
      </c>
      <c r="C137" t="s">
        <v>10</v>
      </c>
      <c r="D137" t="s">
        <v>67</v>
      </c>
      <c r="E137">
        <v>32.200000000000003</v>
      </c>
      <c r="F137">
        <v>1.33</v>
      </c>
      <c r="G137">
        <v>16</v>
      </c>
      <c r="H137">
        <v>0.3</v>
      </c>
      <c r="I137">
        <v>14</v>
      </c>
      <c r="J137" s="12">
        <v>4.2</v>
      </c>
      <c r="L137" t="s">
        <v>192</v>
      </c>
      <c r="M137" s="2">
        <f t="shared" ref="M137" si="528">AVERAGE(F137:F175)</f>
        <v>0.84307692307692317</v>
      </c>
      <c r="N137" s="2">
        <f t="shared" ref="N137" si="529">_xlfn.STDEV.P(F137:F175)</f>
        <v>0.25489217273950499</v>
      </c>
      <c r="Y137" t="s">
        <v>192</v>
      </c>
      <c r="Z137" s="2">
        <f t="shared" ref="Z137" si="530">AVERAGE(E137:E175)</f>
        <v>58.997435897435899</v>
      </c>
      <c r="AA137" s="2">
        <f t="shared" ref="AA137" si="531">_xlfn.STDEV.P(E137:E175)</f>
        <v>16.174045165484149</v>
      </c>
    </row>
    <row r="138" spans="1:27">
      <c r="A138" s="2">
        <f ca="1">RAND()</f>
        <v>0.660731386990146</v>
      </c>
      <c r="B138" s="1">
        <v>42807</v>
      </c>
      <c r="C138" t="s">
        <v>18</v>
      </c>
      <c r="D138" t="s">
        <v>47</v>
      </c>
      <c r="E138">
        <v>55.9</v>
      </c>
      <c r="F138">
        <v>0.87</v>
      </c>
      <c r="G138">
        <v>48</v>
      </c>
      <c r="H138">
        <v>0.3</v>
      </c>
      <c r="I138">
        <v>23</v>
      </c>
      <c r="J138" s="12">
        <v>6.9</v>
      </c>
      <c r="L138" t="s">
        <v>193</v>
      </c>
      <c r="M138" s="2">
        <f t="shared" ref="M138" si="532">AVERAGE(F169:F208)</f>
        <v>0.80874999999999986</v>
      </c>
      <c r="N138" s="2">
        <f t="shared" ref="N138" si="533">_xlfn.STDEV.P(F169:F208)</f>
        <v>0.21245220050637334</v>
      </c>
      <c r="Y138" t="s">
        <v>193</v>
      </c>
      <c r="Z138" s="2">
        <f t="shared" ref="Z138" si="534">AVERAGE(E169:E208)</f>
        <v>60.935000000000002</v>
      </c>
      <c r="AA138" s="2">
        <f t="shared" ref="AA138" si="535">_xlfn.STDEV.P(E169:E208)</f>
        <v>14.992057063658759</v>
      </c>
    </row>
    <row r="139" spans="1:27">
      <c r="A139" s="2">
        <f ca="1">RAND()</f>
        <v>0.15539700475653317</v>
      </c>
      <c r="B139" s="1">
        <v>42921</v>
      </c>
      <c r="C139" t="s">
        <v>22</v>
      </c>
      <c r="D139" t="s">
        <v>60</v>
      </c>
      <c r="E139">
        <v>73.599999999999994</v>
      </c>
      <c r="F139">
        <v>0.63</v>
      </c>
      <c r="G139">
        <v>55</v>
      </c>
      <c r="H139">
        <v>0.5</v>
      </c>
      <c r="I139">
        <v>32</v>
      </c>
      <c r="J139" s="12">
        <v>16</v>
      </c>
      <c r="L139" t="s">
        <v>194</v>
      </c>
      <c r="M139" s="2">
        <f t="shared" ref="M139" si="536">AVERAGE(F139:F177)</f>
        <v>0.83846153846153837</v>
      </c>
      <c r="N139" s="2">
        <f t="shared" ref="N139" si="537">_xlfn.STDEV.P(F139:F177)</f>
        <v>0.25599016869682334</v>
      </c>
      <c r="Y139" t="s">
        <v>194</v>
      </c>
      <c r="Z139" s="2">
        <f t="shared" ref="Z139" si="538">AVERAGE(E139:E177)</f>
        <v>59.207692307692305</v>
      </c>
      <c r="AA139" s="2">
        <f t="shared" ref="AA139" si="539">_xlfn.STDEV.P(E139:E177)</f>
        <v>16.047771386377249</v>
      </c>
    </row>
    <row r="140" spans="1:27">
      <c r="A140" s="2">
        <f ca="1">RAND()</f>
        <v>0.25499215156454935</v>
      </c>
      <c r="B140" s="1">
        <v>42762</v>
      </c>
      <c r="C140" t="s">
        <v>14</v>
      </c>
      <c r="D140" t="s">
        <v>57</v>
      </c>
      <c r="E140">
        <v>42.1</v>
      </c>
      <c r="F140">
        <v>1.05</v>
      </c>
      <c r="G140">
        <v>22</v>
      </c>
      <c r="H140">
        <v>0.3</v>
      </c>
      <c r="I140">
        <v>17</v>
      </c>
      <c r="J140" s="12">
        <v>5.0999999999999996</v>
      </c>
      <c r="L140" t="s">
        <v>195</v>
      </c>
      <c r="M140" s="2">
        <f t="shared" ref="M140" si="540">AVERAGE(F171:F210)</f>
        <v>0.80474999999999997</v>
      </c>
      <c r="N140" s="2">
        <f t="shared" ref="N140" si="541">_xlfn.STDEV.P(F171:F210)</f>
        <v>0.21545286607515834</v>
      </c>
      <c r="Y140" t="s">
        <v>195</v>
      </c>
      <c r="Z140" s="2">
        <f t="shared" ref="Z140" si="542">AVERAGE(E171:E210)</f>
        <v>61.484999999999999</v>
      </c>
      <c r="AA140" s="2">
        <f t="shared" ref="AA140" si="543">_xlfn.STDEV.P(E171:E210)</f>
        <v>15.403174185861848</v>
      </c>
    </row>
    <row r="141" spans="1:27">
      <c r="A141" s="2">
        <f ca="1">RAND()</f>
        <v>0.34247008476842822</v>
      </c>
      <c r="B141" s="1">
        <v>43020</v>
      </c>
      <c r="C141" t="s">
        <v>20</v>
      </c>
      <c r="D141" t="s">
        <v>45</v>
      </c>
      <c r="E141">
        <v>58.2</v>
      </c>
      <c r="F141">
        <v>0.77</v>
      </c>
      <c r="G141">
        <v>39</v>
      </c>
      <c r="H141">
        <v>0.3</v>
      </c>
      <c r="I141">
        <v>24</v>
      </c>
      <c r="J141" s="12">
        <v>7.2</v>
      </c>
      <c r="L141" t="s">
        <v>196</v>
      </c>
      <c r="M141" s="2">
        <f t="shared" ref="M141" si="544">AVERAGE(F141:F179)</f>
        <v>0.8307692307692307</v>
      </c>
      <c r="N141" s="2">
        <f t="shared" ref="N141" si="545">_xlfn.STDEV.P(F141:F179)</f>
        <v>0.25365416204952973</v>
      </c>
      <c r="Y141" t="s">
        <v>196</v>
      </c>
      <c r="Z141" s="2">
        <f t="shared" ref="Z141" si="546">AVERAGE(E141:E179)</f>
        <v>59.738461538461529</v>
      </c>
      <c r="AA141" s="2">
        <f t="shared" ref="AA141" si="547">_xlfn.STDEV.P(E141:E179)</f>
        <v>15.776591152792385</v>
      </c>
    </row>
    <row r="142" spans="1:27">
      <c r="A142" s="2">
        <f ca="1">RAND()</f>
        <v>0.39769137757468187</v>
      </c>
      <c r="B142" s="1">
        <v>42911</v>
      </c>
      <c r="C142" t="s">
        <v>10</v>
      </c>
      <c r="D142" t="s">
        <v>81</v>
      </c>
      <c r="E142">
        <v>85.1</v>
      </c>
      <c r="F142">
        <v>0.51</v>
      </c>
      <c r="G142">
        <v>58</v>
      </c>
      <c r="H142">
        <v>0.3</v>
      </c>
      <c r="I142">
        <v>37</v>
      </c>
      <c r="J142" s="12">
        <v>11.1</v>
      </c>
      <c r="L142" t="s">
        <v>197</v>
      </c>
      <c r="M142" s="2">
        <f t="shared" ref="M142" si="548">AVERAGE(F173:F212)</f>
        <v>0.79149999999999987</v>
      </c>
      <c r="N142" s="2">
        <f t="shared" ref="N142" si="549">_xlfn.STDEV.P(F173:F212)</f>
        <v>0.19756707721682817</v>
      </c>
      <c r="Y142" t="s">
        <v>197</v>
      </c>
      <c r="Z142" s="2">
        <f t="shared" ref="Z142" si="550">AVERAGE(E173:E212)</f>
        <v>61.984999999999999</v>
      </c>
      <c r="AA142" s="2">
        <f t="shared" ref="AA142" si="551">_xlfn.STDEV.P(E173:E212)</f>
        <v>14.137583775171768</v>
      </c>
    </row>
    <row r="143" spans="1:27">
      <c r="A143" s="2">
        <f ca="1">RAND()</f>
        <v>0.55314949899061461</v>
      </c>
      <c r="B143" s="1">
        <v>42996</v>
      </c>
      <c r="C143" t="s">
        <v>18</v>
      </c>
      <c r="D143" t="s">
        <v>50</v>
      </c>
      <c r="E143">
        <v>64.8</v>
      </c>
      <c r="F143">
        <v>0.71</v>
      </c>
      <c r="G143">
        <v>37</v>
      </c>
      <c r="H143">
        <v>0.3</v>
      </c>
      <c r="I143">
        <v>26</v>
      </c>
      <c r="J143" s="12">
        <v>7.8</v>
      </c>
      <c r="L143" t="s">
        <v>198</v>
      </c>
      <c r="M143" s="2">
        <f t="shared" ref="M143" si="552">AVERAGE(F143:F181)</f>
        <v>0.83307692307692294</v>
      </c>
      <c r="N143" s="2">
        <f t="shared" ref="N143" si="553">_xlfn.STDEV.P(F143:F181)</f>
        <v>0.25173402575707932</v>
      </c>
      <c r="Y143" t="s">
        <v>198</v>
      </c>
      <c r="Z143" s="2">
        <f t="shared" ref="Z143" si="554">AVERAGE(E143:E181)</f>
        <v>59.561538461538454</v>
      </c>
      <c r="AA143" s="2">
        <f t="shared" ref="AA143" si="555">_xlfn.STDEV.P(E143:E181)</f>
        <v>15.7477815350024</v>
      </c>
    </row>
    <row r="144" spans="1:27">
      <c r="A144" s="2">
        <f ca="1">RAND()</f>
        <v>0.37572943582039386</v>
      </c>
      <c r="B144" s="1">
        <v>42850</v>
      </c>
      <c r="C144" t="s">
        <v>12</v>
      </c>
      <c r="D144" t="s">
        <v>72</v>
      </c>
      <c r="E144">
        <v>65.099999999999994</v>
      </c>
      <c r="F144">
        <v>0.71</v>
      </c>
      <c r="G144">
        <v>37</v>
      </c>
      <c r="H144">
        <v>0.3</v>
      </c>
      <c r="I144">
        <v>27</v>
      </c>
      <c r="J144" s="12">
        <v>8.1</v>
      </c>
      <c r="L144" t="s">
        <v>199</v>
      </c>
      <c r="M144" s="2">
        <f t="shared" ref="M144" si="556">AVERAGE(F175:F214)</f>
        <v>0.77375000000000005</v>
      </c>
      <c r="N144" s="2">
        <f t="shared" ref="N144" si="557">_xlfn.STDEV.P(F175:F214)</f>
        <v>0.17169285803433962</v>
      </c>
      <c r="Y144" t="s">
        <v>199</v>
      </c>
      <c r="Z144" s="2">
        <f t="shared" ref="Z144" si="558">AVERAGE(E175:E214)</f>
        <v>62.972500000000004</v>
      </c>
      <c r="AA144" s="2">
        <f t="shared" ref="AA144" si="559">_xlfn.STDEV.P(E175:E214)</f>
        <v>13.397089002839373</v>
      </c>
    </row>
    <row r="145" spans="1:27">
      <c r="A145" s="2">
        <f ca="1">RAND()</f>
        <v>0.55908558504086092</v>
      </c>
      <c r="B145" s="1">
        <v>42744</v>
      </c>
      <c r="C145" t="s">
        <v>18</v>
      </c>
      <c r="D145" t="s">
        <v>57</v>
      </c>
      <c r="E145">
        <v>38.1</v>
      </c>
      <c r="F145">
        <v>1.18</v>
      </c>
      <c r="G145">
        <v>20</v>
      </c>
      <c r="H145">
        <v>0.3</v>
      </c>
      <c r="I145">
        <v>17</v>
      </c>
      <c r="J145" s="12">
        <v>5.0999999999999996</v>
      </c>
      <c r="L145" t="s">
        <v>200</v>
      </c>
      <c r="M145" s="2">
        <f t="shared" ref="M145" si="560">AVERAGE(F145:F183)</f>
        <v>0.83615384615384614</v>
      </c>
      <c r="N145" s="2">
        <f t="shared" ref="N145" si="561">_xlfn.STDEV.P(F145:F183)</f>
        <v>0.25257256265929517</v>
      </c>
      <c r="Y145" t="s">
        <v>200</v>
      </c>
      <c r="Z145" s="2">
        <f t="shared" ref="Z145" si="562">AVERAGE(E145:E183)</f>
        <v>59.553846153846166</v>
      </c>
      <c r="AA145" s="2">
        <f t="shared" ref="AA145" si="563">_xlfn.STDEV.P(E145:E183)</f>
        <v>15.997577479327916</v>
      </c>
    </row>
    <row r="146" spans="1:27">
      <c r="A146" s="2">
        <f ca="1">RAND()</f>
        <v>0.60656515171343983</v>
      </c>
      <c r="B146" s="1">
        <v>43051</v>
      </c>
      <c r="C146" t="s">
        <v>10</v>
      </c>
      <c r="D146" t="s">
        <v>54</v>
      </c>
      <c r="E146">
        <v>49.7</v>
      </c>
      <c r="F146">
        <v>1.05</v>
      </c>
      <c r="G146">
        <v>38</v>
      </c>
      <c r="H146">
        <v>0.3</v>
      </c>
      <c r="I146">
        <v>19</v>
      </c>
      <c r="J146" s="12">
        <v>5.7</v>
      </c>
      <c r="L146" t="s">
        <v>201</v>
      </c>
      <c r="M146" s="2">
        <f t="shared" ref="M146" si="564">AVERAGE(F177:F216)</f>
        <v>0.79300000000000004</v>
      </c>
      <c r="N146" s="2">
        <f t="shared" ref="N146" si="565">_xlfn.STDEV.P(F177:F216)</f>
        <v>0.19917580174308311</v>
      </c>
      <c r="Y146" t="s">
        <v>201</v>
      </c>
      <c r="Z146" s="2">
        <f t="shared" ref="Z146" si="566">AVERAGE(E177:E216)</f>
        <v>62.06</v>
      </c>
      <c r="AA146" s="2">
        <f t="shared" ref="AA146" si="567">_xlfn.STDEV.P(E177:E216)</f>
        <v>14.307145068111927</v>
      </c>
    </row>
    <row r="147" spans="1:27">
      <c r="A147" s="2">
        <f ca="1">RAND()</f>
        <v>0.43798602792694663</v>
      </c>
      <c r="B147" s="1">
        <v>42874</v>
      </c>
      <c r="C147" t="s">
        <v>14</v>
      </c>
      <c r="D147" t="s">
        <v>52</v>
      </c>
      <c r="E147">
        <v>75.3</v>
      </c>
      <c r="F147">
        <v>0.61</v>
      </c>
      <c r="G147">
        <v>58</v>
      </c>
      <c r="H147">
        <v>0.3</v>
      </c>
      <c r="I147">
        <v>31</v>
      </c>
      <c r="J147" s="12">
        <v>9.3000000000000007</v>
      </c>
      <c r="L147" t="s">
        <v>202</v>
      </c>
      <c r="M147" s="2">
        <f t="shared" ref="M147" si="568">AVERAGE(F147:F185)</f>
        <v>0.81769230769230761</v>
      </c>
      <c r="N147" s="2">
        <f t="shared" ref="N147" si="569">_xlfn.STDEV.P(F147:F185)</f>
        <v>0.24412545680198314</v>
      </c>
      <c r="Y147" t="s">
        <v>202</v>
      </c>
      <c r="Z147" s="2">
        <f t="shared" ref="Z147" si="570">AVERAGE(E147:E185)</f>
        <v>60.456410256410258</v>
      </c>
      <c r="AA147" s="2">
        <f t="shared" ref="AA147" si="571">_xlfn.STDEV.P(E147:E185)</f>
        <v>15.524518157959632</v>
      </c>
    </row>
    <row r="148" spans="1:27">
      <c r="A148" s="2">
        <f ca="1">RAND()</f>
        <v>0.93015738768566891</v>
      </c>
      <c r="B148" s="1">
        <v>42784</v>
      </c>
      <c r="C148" t="s">
        <v>19</v>
      </c>
      <c r="D148" t="s">
        <v>64</v>
      </c>
      <c r="E148">
        <v>43.7</v>
      </c>
      <c r="F148">
        <v>0.95</v>
      </c>
      <c r="G148">
        <v>25</v>
      </c>
      <c r="H148">
        <v>0.3</v>
      </c>
      <c r="I148">
        <v>19</v>
      </c>
      <c r="J148" s="12">
        <v>5.7</v>
      </c>
      <c r="L148" t="s">
        <v>203</v>
      </c>
      <c r="M148" s="2">
        <f t="shared" ref="M148" si="572">AVERAGE(F179:F218)</f>
        <v>0.78800000000000003</v>
      </c>
      <c r="N148" s="2">
        <f t="shared" ref="N148" si="573">_xlfn.STDEV.P(F179:F218)</f>
        <v>0.18148278155240999</v>
      </c>
      <c r="Y148" t="s">
        <v>203</v>
      </c>
      <c r="Z148" s="2">
        <f t="shared" ref="Z148" si="574">AVERAGE(E179:E218)</f>
        <v>61.88750000000001</v>
      </c>
      <c r="AA148" s="2">
        <f t="shared" ref="AA148" si="575">_xlfn.STDEV.P(E179:E218)</f>
        <v>13.885661444454085</v>
      </c>
    </row>
    <row r="149" spans="1:27">
      <c r="A149" s="2">
        <f ca="1">RAND()</f>
        <v>0.53960553720380111</v>
      </c>
      <c r="B149" s="1">
        <v>42949</v>
      </c>
      <c r="C149" t="s">
        <v>22</v>
      </c>
      <c r="D149" t="s">
        <v>85</v>
      </c>
      <c r="E149">
        <v>76.3</v>
      </c>
      <c r="F149">
        <v>0.63</v>
      </c>
      <c r="G149">
        <v>48</v>
      </c>
      <c r="H149">
        <v>0.5</v>
      </c>
      <c r="I149">
        <v>31</v>
      </c>
      <c r="J149" s="12">
        <v>15.5</v>
      </c>
      <c r="L149" t="s">
        <v>204</v>
      </c>
      <c r="M149" s="2">
        <f t="shared" ref="M149" si="576">AVERAGE(F149:F187)</f>
        <v>0.81256410256410261</v>
      </c>
      <c r="N149" s="2">
        <f t="shared" ref="N149" si="577">_xlfn.STDEV.P(F149:F187)</f>
        <v>0.24372870530222104</v>
      </c>
      <c r="Y149" t="s">
        <v>204</v>
      </c>
      <c r="Z149" s="2">
        <f t="shared" ref="Z149" si="578">AVERAGE(E149:E187)</f>
        <v>60.858974358974358</v>
      </c>
      <c r="AA149" s="2">
        <f t="shared" ref="AA149" si="579">_xlfn.STDEV.P(E149:E187)</f>
        <v>15.377701437866552</v>
      </c>
    </row>
    <row r="150" spans="1:27">
      <c r="A150" s="2">
        <f ca="1">RAND()</f>
        <v>0.62090421199732149</v>
      </c>
      <c r="B150" s="1">
        <v>42965</v>
      </c>
      <c r="C150" t="s">
        <v>14</v>
      </c>
      <c r="D150" t="s">
        <v>85</v>
      </c>
      <c r="E150">
        <v>65.7</v>
      </c>
      <c r="F150">
        <v>0.69</v>
      </c>
      <c r="G150">
        <v>45</v>
      </c>
      <c r="H150">
        <v>0.5</v>
      </c>
      <c r="I150">
        <v>29</v>
      </c>
      <c r="J150" s="12">
        <v>14.5</v>
      </c>
      <c r="L150" t="s">
        <v>205</v>
      </c>
      <c r="M150" s="2">
        <f t="shared" ref="M150" si="580">AVERAGE(F181:F220)</f>
        <v>0.78775000000000006</v>
      </c>
      <c r="N150" s="2">
        <f t="shared" ref="N150" si="581">_xlfn.STDEV.P(F181:F220)</f>
        <v>0.18507414054913215</v>
      </c>
      <c r="Y150" t="s">
        <v>205</v>
      </c>
      <c r="Z150" s="2">
        <f t="shared" ref="Z150" si="582">AVERAGE(E181:E220)</f>
        <v>62.234999999999999</v>
      </c>
      <c r="AA150" s="2">
        <f t="shared" ref="AA150" si="583">_xlfn.STDEV.P(E181:E220)</f>
        <v>14.191996864430328</v>
      </c>
    </row>
    <row r="151" spans="1:27">
      <c r="A151" s="2">
        <f ca="1">RAND()</f>
        <v>0.4027030071101696</v>
      </c>
      <c r="B151" s="1">
        <v>42930</v>
      </c>
      <c r="C151" t="s">
        <v>14</v>
      </c>
      <c r="D151" t="s">
        <v>60</v>
      </c>
      <c r="E151">
        <v>92</v>
      </c>
      <c r="F151">
        <v>0.5</v>
      </c>
      <c r="G151">
        <v>80</v>
      </c>
      <c r="H151">
        <v>0.5</v>
      </c>
      <c r="I151">
        <v>40</v>
      </c>
      <c r="J151" s="12">
        <v>20</v>
      </c>
      <c r="L151" t="s">
        <v>206</v>
      </c>
      <c r="M151" s="2">
        <f t="shared" ref="M151" si="584">AVERAGE(F151:F189)</f>
        <v>0.81820512820512825</v>
      </c>
      <c r="N151" s="2">
        <f t="shared" ref="N151" si="585">_xlfn.STDEV.P(F151:F189)</f>
        <v>0.24337237264852593</v>
      </c>
      <c r="Y151" t="s">
        <v>206</v>
      </c>
      <c r="Z151" s="2">
        <f t="shared" ref="Z151" si="586">AVERAGE(E151:E189)</f>
        <v>60.225641025641032</v>
      </c>
      <c r="AA151" s="2">
        <f t="shared" ref="AA151" si="587">_xlfn.STDEV.P(E151:E189)</f>
        <v>15.369278680315125</v>
      </c>
    </row>
    <row r="152" spans="1:27">
      <c r="A152" s="2">
        <f ca="1">RAND()</f>
        <v>0.49308261417058263</v>
      </c>
      <c r="B152" s="1">
        <v>43099</v>
      </c>
      <c r="C152" t="s">
        <v>19</v>
      </c>
      <c r="D152" t="s">
        <v>67</v>
      </c>
      <c r="E152">
        <v>30.9</v>
      </c>
      <c r="F152">
        <v>1.43</v>
      </c>
      <c r="G152">
        <v>22</v>
      </c>
      <c r="H152">
        <v>0.3</v>
      </c>
      <c r="I152">
        <v>13</v>
      </c>
      <c r="J152" s="12">
        <v>3.9</v>
      </c>
      <c r="L152" t="s">
        <v>207</v>
      </c>
      <c r="M152" s="2">
        <f t="shared" ref="M152" si="588">AVERAGE(F183:F222)</f>
        <v>0.78499999999999992</v>
      </c>
      <c r="N152" s="2">
        <f t="shared" ref="N152" si="589">_xlfn.STDEV.P(F183:F222)</f>
        <v>0.18266088798645411</v>
      </c>
      <c r="Y152" t="s">
        <v>207</v>
      </c>
      <c r="Z152" s="2">
        <f t="shared" ref="Z152" si="590">AVERAGE(E183:E222)</f>
        <v>62.217500000000008</v>
      </c>
      <c r="AA152" s="2">
        <f t="shared" ref="AA152" si="591">_xlfn.STDEV.P(E183:E222)</f>
        <v>13.858406970139079</v>
      </c>
    </row>
    <row r="153" spans="1:27">
      <c r="A153" s="2">
        <f ca="1">RAND()</f>
        <v>0.79668329468191923</v>
      </c>
      <c r="B153" s="1">
        <v>42977</v>
      </c>
      <c r="C153" t="s">
        <v>22</v>
      </c>
      <c r="D153" t="s">
        <v>85</v>
      </c>
      <c r="E153">
        <v>72</v>
      </c>
      <c r="F153">
        <v>0.63</v>
      </c>
      <c r="G153">
        <v>51</v>
      </c>
      <c r="H153">
        <v>0.5</v>
      </c>
      <c r="I153">
        <v>30</v>
      </c>
      <c r="J153" s="12">
        <v>15</v>
      </c>
      <c r="L153" t="s">
        <v>208</v>
      </c>
      <c r="M153" s="2">
        <f t="shared" ref="M153" si="592">AVERAGE(F153:F191)</f>
        <v>0.81230769230769229</v>
      </c>
      <c r="N153" s="2">
        <f t="shared" ref="N153" si="593">_xlfn.STDEV.P(F153:F191)</f>
        <v>0.21696580775712074</v>
      </c>
      <c r="Y153" t="s">
        <v>208</v>
      </c>
      <c r="Z153" s="2">
        <f t="shared" ref="Z153" si="594">AVERAGE(E153:E191)</f>
        <v>59.948717948717949</v>
      </c>
      <c r="AA153" s="2">
        <f t="shared" ref="AA153" si="595">_xlfn.STDEV.P(E153:E191)</f>
        <v>13.759749397592589</v>
      </c>
    </row>
    <row r="154" spans="1:27">
      <c r="A154" s="2">
        <f ca="1">RAND()</f>
        <v>0.73692936123375186</v>
      </c>
      <c r="B154" s="1">
        <v>42914</v>
      </c>
      <c r="C154" t="s">
        <v>22</v>
      </c>
      <c r="D154" t="s">
        <v>81</v>
      </c>
      <c r="E154">
        <v>75.900000000000006</v>
      </c>
      <c r="F154">
        <v>0.59</v>
      </c>
      <c r="G154">
        <v>65</v>
      </c>
      <c r="H154">
        <v>0.3</v>
      </c>
      <c r="I154">
        <v>33</v>
      </c>
      <c r="J154" s="12">
        <v>9.9</v>
      </c>
      <c r="L154" t="s">
        <v>209</v>
      </c>
      <c r="M154" s="2">
        <f t="shared" ref="M154" si="596">AVERAGE(F185:F224)</f>
        <v>0.77999999999999992</v>
      </c>
      <c r="N154" s="2">
        <f t="shared" ref="N154" si="597">_xlfn.STDEV.P(F185:F224)</f>
        <v>0.18571483516402212</v>
      </c>
      <c r="Y154" t="s">
        <v>209</v>
      </c>
      <c r="Z154" s="2">
        <f t="shared" ref="Z154" si="598">AVERAGE(E185:E224)</f>
        <v>62.627500000000012</v>
      </c>
      <c r="AA154" s="2">
        <f t="shared" ref="AA154" si="599">_xlfn.STDEV.P(E185:E224)</f>
        <v>14.091238190804891</v>
      </c>
    </row>
    <row r="155" spans="1:27">
      <c r="A155" s="2">
        <f ca="1">RAND()</f>
        <v>0.20107716538565024</v>
      </c>
      <c r="B155" s="1">
        <v>43036</v>
      </c>
      <c r="C155" t="s">
        <v>19</v>
      </c>
      <c r="D155" t="s">
        <v>45</v>
      </c>
      <c r="E155">
        <v>57.5</v>
      </c>
      <c r="F155">
        <v>0.77</v>
      </c>
      <c r="G155">
        <v>28</v>
      </c>
      <c r="H155">
        <v>0.3</v>
      </c>
      <c r="I155">
        <v>25</v>
      </c>
      <c r="J155" s="12">
        <v>7.5</v>
      </c>
      <c r="L155" t="s">
        <v>210</v>
      </c>
      <c r="M155" s="2">
        <f t="shared" ref="M155" si="600">AVERAGE(F155:F193)</f>
        <v>0.82282051282051294</v>
      </c>
      <c r="N155" s="2">
        <f t="shared" ref="N155" si="601">_xlfn.STDEV.P(F155:F193)</f>
        <v>0.21179269881544896</v>
      </c>
      <c r="Y155" t="s">
        <v>210</v>
      </c>
      <c r="Z155" s="2">
        <f t="shared" ref="Z155" si="602">AVERAGE(E155:E193)</f>
        <v>59.225641025641018</v>
      </c>
      <c r="AA155" s="2">
        <f t="shared" ref="AA155" si="603">_xlfn.STDEV.P(E155:E193)</f>
        <v>13.388183039602753</v>
      </c>
    </row>
    <row r="156" spans="1:27">
      <c r="A156" s="2">
        <f ca="1">RAND()</f>
        <v>0.17855870183670108</v>
      </c>
      <c r="B156" s="1">
        <v>42945</v>
      </c>
      <c r="C156" t="s">
        <v>19</v>
      </c>
      <c r="D156" t="s">
        <v>60</v>
      </c>
      <c r="E156">
        <v>85.5</v>
      </c>
      <c r="F156">
        <v>0.56999999999999995</v>
      </c>
      <c r="G156">
        <v>50</v>
      </c>
      <c r="H156">
        <v>0.5</v>
      </c>
      <c r="I156">
        <v>35</v>
      </c>
      <c r="J156" s="12">
        <v>17.5</v>
      </c>
      <c r="L156" t="s">
        <v>211</v>
      </c>
      <c r="M156" s="2">
        <f t="shared" ref="M156" si="604">AVERAGE(F187:F226)</f>
        <v>0.78049999999999986</v>
      </c>
      <c r="N156" s="2">
        <f t="shared" ref="N156" si="605">_xlfn.STDEV.P(F187:F226)</f>
        <v>0.18522891242999825</v>
      </c>
      <c r="Y156" t="s">
        <v>211</v>
      </c>
      <c r="Z156" s="2">
        <f t="shared" ref="Z156" si="606">AVERAGE(E187:E226)</f>
        <v>62.785000000000025</v>
      </c>
      <c r="AA156" s="2">
        <f t="shared" ref="AA156" si="607">_xlfn.STDEV.P(E187:E226)</f>
        <v>14.126704321956908</v>
      </c>
    </row>
    <row r="157" spans="1:27">
      <c r="A157" s="2">
        <f ca="1">RAND()</f>
        <v>0.45954691759432242</v>
      </c>
      <c r="B157" s="1">
        <v>43098</v>
      </c>
      <c r="C157" t="s">
        <v>14</v>
      </c>
      <c r="D157" t="s">
        <v>67</v>
      </c>
      <c r="E157">
        <v>39.5</v>
      </c>
      <c r="F157">
        <v>1.25</v>
      </c>
      <c r="G157">
        <v>17</v>
      </c>
      <c r="H157">
        <v>0.3</v>
      </c>
      <c r="I157">
        <v>15</v>
      </c>
      <c r="J157" s="12">
        <v>4.5</v>
      </c>
      <c r="L157" t="s">
        <v>212</v>
      </c>
      <c r="M157" s="2">
        <f t="shared" ref="M157" si="608">AVERAGE(F157:F195)</f>
        <v>0.8423076923076922</v>
      </c>
      <c r="N157" s="2">
        <f t="shared" ref="N157" si="609">_xlfn.STDEV.P(F157:F195)</f>
        <v>0.21310237744840285</v>
      </c>
      <c r="Y157" t="s">
        <v>212</v>
      </c>
      <c r="Z157" s="2">
        <f t="shared" ref="Z157" si="610">AVERAGE(E157:E195)</f>
        <v>57.751282051282054</v>
      </c>
      <c r="AA157" s="2">
        <f t="shared" ref="AA157" si="611">_xlfn.STDEV.P(E157:E195)</f>
        <v>13.161849916639341</v>
      </c>
    </row>
    <row r="158" spans="1:27">
      <c r="A158" s="2">
        <f ca="1">RAND()</f>
        <v>0.16005932074081131</v>
      </c>
      <c r="B158" s="1">
        <v>42841</v>
      </c>
      <c r="C158" t="s">
        <v>10</v>
      </c>
      <c r="D158" t="s">
        <v>72</v>
      </c>
      <c r="E158">
        <v>65.099999999999994</v>
      </c>
      <c r="F158">
        <v>0.69</v>
      </c>
      <c r="G158">
        <v>43</v>
      </c>
      <c r="H158">
        <v>0.3</v>
      </c>
      <c r="I158">
        <v>27</v>
      </c>
      <c r="J158" s="12">
        <v>8.1</v>
      </c>
      <c r="L158" t="s">
        <v>213</v>
      </c>
      <c r="M158" s="2">
        <f t="shared" ref="M158" si="612">AVERAGE(F189:F228)</f>
        <v>0.76774999999999982</v>
      </c>
      <c r="N158" s="2">
        <f t="shared" ref="N158" si="613">_xlfn.STDEV.P(F189:F228)</f>
        <v>0.18885824710613022</v>
      </c>
      <c r="Y158" t="s">
        <v>213</v>
      </c>
      <c r="Z158" s="2">
        <f t="shared" ref="Z158" si="614">AVERAGE(E189:E228)</f>
        <v>64.19250000000001</v>
      </c>
      <c r="AA158" s="2">
        <f t="shared" ref="AA158" si="615">_xlfn.STDEV.P(E189:E228)</f>
        <v>14.335469777792412</v>
      </c>
    </row>
    <row r="159" spans="1:27">
      <c r="A159" s="2">
        <f ca="1">RAND()</f>
        <v>0.73175374169234975</v>
      </c>
      <c r="B159" s="1">
        <v>42802</v>
      </c>
      <c r="C159" t="s">
        <v>22</v>
      </c>
      <c r="D159" t="s">
        <v>47</v>
      </c>
      <c r="E159">
        <v>58.5</v>
      </c>
      <c r="F159">
        <v>0.77</v>
      </c>
      <c r="G159">
        <v>43</v>
      </c>
      <c r="H159">
        <v>0.3</v>
      </c>
      <c r="I159">
        <v>25</v>
      </c>
      <c r="J159" s="12">
        <v>7.5</v>
      </c>
      <c r="L159" t="s">
        <v>214</v>
      </c>
      <c r="M159" s="2">
        <f t="shared" ref="M159" si="616">AVERAGE(F159:F197)</f>
        <v>0.8438461538461538</v>
      </c>
      <c r="N159" s="2">
        <f t="shared" ref="N159" si="617">_xlfn.STDEV.P(F159:F197)</f>
        <v>0.20452089586196667</v>
      </c>
      <c r="Y159" t="s">
        <v>214</v>
      </c>
      <c r="Z159" s="2">
        <f t="shared" ref="Z159" si="618">AVERAGE(E159:E197)</f>
        <v>57.556410256410267</v>
      </c>
      <c r="AA159" s="2">
        <f t="shared" ref="AA159" si="619">_xlfn.STDEV.P(E159:E197)</f>
        <v>12.97257056692084</v>
      </c>
    </row>
    <row r="160" spans="1:27">
      <c r="A160" s="2">
        <f ca="1">RAND()</f>
        <v>0.56306820803406266</v>
      </c>
      <c r="B160" s="1">
        <v>43043</v>
      </c>
      <c r="C160" t="s">
        <v>19</v>
      </c>
      <c r="D160" t="s">
        <v>54</v>
      </c>
      <c r="E160">
        <v>48.7</v>
      </c>
      <c r="F160">
        <v>0.95</v>
      </c>
      <c r="G160">
        <v>39</v>
      </c>
      <c r="H160">
        <v>0.3</v>
      </c>
      <c r="I160">
        <v>19</v>
      </c>
      <c r="J160" s="12">
        <v>5.7</v>
      </c>
      <c r="L160" t="s">
        <v>215</v>
      </c>
      <c r="M160" s="2">
        <f t="shared" ref="M160" si="620">AVERAGE(F191:F230)</f>
        <v>0.77299999999999991</v>
      </c>
      <c r="N160" s="2">
        <f t="shared" ref="N160" si="621">_xlfn.STDEV.P(F191:F230)</f>
        <v>0.19145756710038886</v>
      </c>
      <c r="Y160" t="s">
        <v>215</v>
      </c>
      <c r="Z160" s="2">
        <f t="shared" ref="Z160" si="622">AVERAGE(E191:E230)</f>
        <v>64.08</v>
      </c>
      <c r="AA160" s="2">
        <f t="shared" ref="AA160" si="623">_xlfn.STDEV.P(E191:E230)</f>
        <v>14.583298666625467</v>
      </c>
    </row>
    <row r="161" spans="1:27">
      <c r="A161" s="2">
        <f ca="1">RAND()</f>
        <v>0.97772865486439942</v>
      </c>
      <c r="B161" s="1">
        <v>42992</v>
      </c>
      <c r="C161" t="s">
        <v>20</v>
      </c>
      <c r="D161" t="s">
        <v>50</v>
      </c>
      <c r="E161">
        <v>63.8</v>
      </c>
      <c r="F161">
        <v>0.71</v>
      </c>
      <c r="G161">
        <v>29</v>
      </c>
      <c r="H161">
        <v>0.3</v>
      </c>
      <c r="I161">
        <v>26</v>
      </c>
      <c r="J161" s="12">
        <v>7.8</v>
      </c>
      <c r="L161" t="s">
        <v>216</v>
      </c>
      <c r="M161" s="2">
        <f t="shared" ref="M161" si="624">AVERAGE(F161:F199)</f>
        <v>0.84128205128205136</v>
      </c>
      <c r="N161" s="2">
        <f t="shared" ref="N161" si="625">_xlfn.STDEV.P(F161:F199)</f>
        <v>0.20605176704771133</v>
      </c>
      <c r="Y161" t="s">
        <v>216</v>
      </c>
      <c r="Z161" s="2">
        <f t="shared" ref="Z161" si="626">AVERAGE(E161:E199)</f>
        <v>57.697435897435895</v>
      </c>
      <c r="AA161" s="2">
        <f t="shared" ref="AA161" si="627">_xlfn.STDEV.P(E161:E199)</f>
        <v>13.068723422236683</v>
      </c>
    </row>
    <row r="162" spans="1:27">
      <c r="A162" s="2">
        <f ca="1">RAND()</f>
        <v>0.79799430459809406</v>
      </c>
      <c r="B162" s="1">
        <v>42779</v>
      </c>
      <c r="C162" t="s">
        <v>18</v>
      </c>
      <c r="D162" t="s">
        <v>64</v>
      </c>
      <c r="E162">
        <v>46.4</v>
      </c>
      <c r="F162">
        <v>1.1100000000000001</v>
      </c>
      <c r="G162">
        <v>34</v>
      </c>
      <c r="H162">
        <v>0.3</v>
      </c>
      <c r="I162">
        <v>18</v>
      </c>
      <c r="J162" s="12">
        <v>5.4</v>
      </c>
      <c r="L162" t="s">
        <v>217</v>
      </c>
      <c r="M162" s="2">
        <f t="shared" ref="M162" si="628">AVERAGE(F193:F232)</f>
        <v>0.76849999999999996</v>
      </c>
      <c r="N162" s="2">
        <f t="shared" ref="N162" si="629">_xlfn.STDEV.P(F193:F232)</f>
        <v>0.19124003241999282</v>
      </c>
      <c r="Y162" t="s">
        <v>217</v>
      </c>
      <c r="Z162" s="2">
        <f t="shared" ref="Z162" si="630">AVERAGE(E193:E232)</f>
        <v>64.334999999999994</v>
      </c>
      <c r="AA162" s="2">
        <f t="shared" ref="AA162" si="631">_xlfn.STDEV.P(E193:E232)</f>
        <v>14.510574592344753</v>
      </c>
    </row>
    <row r="163" spans="1:27">
      <c r="A163" s="2">
        <f ca="1">RAND()</f>
        <v>0.9473367927876768</v>
      </c>
      <c r="B163" s="1">
        <v>42881</v>
      </c>
      <c r="C163" t="s">
        <v>14</v>
      </c>
      <c r="D163" t="s">
        <v>52</v>
      </c>
      <c r="E163">
        <v>72</v>
      </c>
      <c r="F163">
        <v>0.67</v>
      </c>
      <c r="G163">
        <v>63</v>
      </c>
      <c r="H163">
        <v>0.3</v>
      </c>
      <c r="I163">
        <v>30</v>
      </c>
      <c r="J163" s="12">
        <v>9</v>
      </c>
      <c r="L163" t="s">
        <v>218</v>
      </c>
      <c r="M163" s="2">
        <f t="shared" ref="M163" si="632">AVERAGE(F163:F201)</f>
        <v>0.83051282051282038</v>
      </c>
      <c r="N163" s="2">
        <f t="shared" ref="N163" si="633">_xlfn.STDEV.P(F163:F201)</f>
        <v>0.20267377751461821</v>
      </c>
      <c r="Y163" t="s">
        <v>218</v>
      </c>
      <c r="Z163" s="2">
        <f t="shared" ref="Z163" si="634">AVERAGE(E163:E201)</f>
        <v>58.48974358974359</v>
      </c>
      <c r="AA163" s="2">
        <f t="shared" ref="AA163" si="635">_xlfn.STDEV.P(E163:E201)</f>
        <v>13.20890909278404</v>
      </c>
    </row>
    <row r="164" spans="1:27">
      <c r="A164" s="2">
        <f ca="1">RAND()</f>
        <v>0.77478409736913745</v>
      </c>
      <c r="B164" s="1">
        <v>43010</v>
      </c>
      <c r="C164" t="s">
        <v>18</v>
      </c>
      <c r="D164" t="s">
        <v>45</v>
      </c>
      <c r="E164">
        <v>58.5</v>
      </c>
      <c r="F164">
        <v>0.74</v>
      </c>
      <c r="G164">
        <v>32</v>
      </c>
      <c r="H164">
        <v>0.3</v>
      </c>
      <c r="I164">
        <v>25</v>
      </c>
      <c r="J164" s="12">
        <v>7.5</v>
      </c>
      <c r="L164" t="s">
        <v>219</v>
      </c>
      <c r="M164" s="2">
        <f t="shared" ref="M164" si="636">AVERAGE(F195:F234)</f>
        <v>0.77774999999999994</v>
      </c>
      <c r="N164" s="2">
        <f t="shared" ref="N164" si="637">_xlfn.STDEV.P(F195:F234)</f>
        <v>0.22221034516871627</v>
      </c>
      <c r="Y164" t="s">
        <v>219</v>
      </c>
      <c r="Z164" s="2">
        <f t="shared" ref="Z164" si="638">AVERAGE(E195:E234)</f>
        <v>64.327500000000001</v>
      </c>
      <c r="AA164" s="2">
        <f t="shared" ref="AA164" si="639">_xlfn.STDEV.P(E195:E234)</f>
        <v>14.874844326916516</v>
      </c>
    </row>
    <row r="165" spans="1:27">
      <c r="A165" s="2">
        <f ca="1">RAND()</f>
        <v>0.39629933038554666</v>
      </c>
      <c r="B165" s="1">
        <v>42770</v>
      </c>
      <c r="C165" t="s">
        <v>19</v>
      </c>
      <c r="D165" t="s">
        <v>64</v>
      </c>
      <c r="E165">
        <v>56.6</v>
      </c>
      <c r="F165">
        <v>0.83</v>
      </c>
      <c r="G165">
        <v>46</v>
      </c>
      <c r="H165">
        <v>0.3</v>
      </c>
      <c r="I165">
        <v>22</v>
      </c>
      <c r="J165" s="12">
        <v>6.6</v>
      </c>
      <c r="L165" t="s">
        <v>220</v>
      </c>
      <c r="M165" s="2">
        <f t="shared" ref="M165" si="640">AVERAGE(F165:F203)</f>
        <v>0.82410256410256411</v>
      </c>
      <c r="N165" s="2">
        <f t="shared" ref="N165" si="641">_xlfn.STDEV.P(F165:F203)</f>
        <v>0.20888860911755425</v>
      </c>
      <c r="Y165" t="s">
        <v>220</v>
      </c>
      <c r="Z165" s="2">
        <f t="shared" ref="Z165" si="642">AVERAGE(E165:E203)</f>
        <v>59.451282051282064</v>
      </c>
      <c r="AA165" s="2">
        <f t="shared" ref="AA165" si="643">_xlfn.STDEV.P(E165:E203)</f>
        <v>14.327736625785759</v>
      </c>
    </row>
    <row r="166" spans="1:27">
      <c r="A166" s="2">
        <f ca="1">RAND()</f>
        <v>0.21712962736051578</v>
      </c>
      <c r="B166" s="1">
        <v>42816</v>
      </c>
      <c r="C166" t="s">
        <v>22</v>
      </c>
      <c r="D166" t="s">
        <v>47</v>
      </c>
      <c r="E166">
        <v>56.5</v>
      </c>
      <c r="F166">
        <v>0.74</v>
      </c>
      <c r="G166">
        <v>38</v>
      </c>
      <c r="H166">
        <v>0.3</v>
      </c>
      <c r="I166">
        <v>25</v>
      </c>
      <c r="J166" s="12">
        <v>7.5</v>
      </c>
      <c r="L166" t="s">
        <v>221</v>
      </c>
      <c r="M166" s="2">
        <f t="shared" ref="M166" si="644">AVERAGE(F197:F236)</f>
        <v>0.77499999999999991</v>
      </c>
      <c r="N166" s="2">
        <f t="shared" ref="N166" si="645">_xlfn.STDEV.P(F197:F236)</f>
        <v>0.22814469093099696</v>
      </c>
      <c r="Y166" t="s">
        <v>221</v>
      </c>
      <c r="Z166" s="2">
        <f t="shared" ref="Z166" si="646">AVERAGE(E197:E236)</f>
        <v>64.539999999999978</v>
      </c>
      <c r="AA166" s="2">
        <f t="shared" ref="AA166" si="647">_xlfn.STDEV.P(E197:E236)</f>
        <v>15.284989368658531</v>
      </c>
    </row>
    <row r="167" spans="1:27">
      <c r="A167" s="2">
        <f ca="1">RAND()</f>
        <v>3.2873854198171015E-2</v>
      </c>
      <c r="B167" s="1">
        <v>43056</v>
      </c>
      <c r="C167" t="s">
        <v>14</v>
      </c>
      <c r="D167" t="s">
        <v>54</v>
      </c>
      <c r="E167">
        <v>46</v>
      </c>
      <c r="F167">
        <v>1</v>
      </c>
      <c r="G167">
        <v>31</v>
      </c>
      <c r="H167">
        <v>0.3</v>
      </c>
      <c r="I167">
        <v>20</v>
      </c>
      <c r="J167" s="12">
        <v>6</v>
      </c>
      <c r="L167" t="s">
        <v>222</v>
      </c>
      <c r="M167" s="2">
        <f t="shared" ref="M167" si="648">AVERAGE(F167:F205)</f>
        <v>0.82256410256410251</v>
      </c>
      <c r="N167" s="2">
        <f t="shared" ref="N167" si="649">_xlfn.STDEV.P(F167:F205)</f>
        <v>0.21364622025517555</v>
      </c>
      <c r="Y167" t="s">
        <v>222</v>
      </c>
      <c r="Z167" s="2">
        <f t="shared" ref="Z167" si="650">AVERAGE(E167:E205)</f>
        <v>59.864102564102573</v>
      </c>
      <c r="AA167" s="2">
        <f t="shared" ref="AA167" si="651">_xlfn.STDEV.P(E167:E205)</f>
        <v>15.024705930472429</v>
      </c>
    </row>
    <row r="168" spans="1:27">
      <c r="A168" s="2">
        <f ca="1">RAND()</f>
        <v>0.80483311235353105</v>
      </c>
      <c r="B168" s="1">
        <v>43004</v>
      </c>
      <c r="C168" t="s">
        <v>12</v>
      </c>
      <c r="D168" t="s">
        <v>50</v>
      </c>
      <c r="E168">
        <v>61.8</v>
      </c>
      <c r="F168">
        <v>0.77</v>
      </c>
      <c r="G168">
        <v>51</v>
      </c>
      <c r="H168">
        <v>0.3</v>
      </c>
      <c r="I168">
        <v>26</v>
      </c>
      <c r="J168" s="12">
        <v>7.8</v>
      </c>
      <c r="L168" t="s">
        <v>223</v>
      </c>
      <c r="M168" s="2">
        <f t="shared" ref="M168" si="652">AVERAGE(F199:F238)</f>
        <v>0.77474999999999983</v>
      </c>
      <c r="N168" s="2">
        <f t="shared" ref="N168" si="653">_xlfn.STDEV.P(F199:F238)</f>
        <v>0.22507762549840499</v>
      </c>
      <c r="Y168" t="s">
        <v>223</v>
      </c>
      <c r="Z168" s="2">
        <f t="shared" ref="Z168" si="654">AVERAGE(E199:E238)</f>
        <v>64.584999999999994</v>
      </c>
      <c r="AA168" s="2">
        <f t="shared" ref="AA168" si="655">_xlfn.STDEV.P(E199:E238)</f>
        <v>15.083344290972111</v>
      </c>
    </row>
    <row r="169" spans="1:27">
      <c r="A169" s="2">
        <f ca="1">RAND()</f>
        <v>0.96010482546220499</v>
      </c>
      <c r="B169" s="1">
        <v>42877</v>
      </c>
      <c r="C169" t="s">
        <v>18</v>
      </c>
      <c r="D169" t="s">
        <v>52</v>
      </c>
      <c r="E169">
        <v>71</v>
      </c>
      <c r="F169">
        <v>0.67</v>
      </c>
      <c r="G169">
        <v>34</v>
      </c>
      <c r="H169">
        <v>0.3</v>
      </c>
      <c r="I169">
        <v>30</v>
      </c>
      <c r="J169" s="12">
        <v>9</v>
      </c>
      <c r="L169" t="s">
        <v>224</v>
      </c>
      <c r="M169" s="2">
        <f t="shared" ref="M169" si="656">AVERAGE(F169:F207)</f>
        <v>0.81230769230769218</v>
      </c>
      <c r="N169" s="2">
        <f t="shared" ref="N169" si="657">_xlfn.STDEV.P(F169:F207)</f>
        <v>0.21397892944988975</v>
      </c>
      <c r="Y169" t="s">
        <v>224</v>
      </c>
      <c r="Z169" s="2">
        <f t="shared" ref="Z169" si="658">AVERAGE(E169:E207)</f>
        <v>60.684615384615391</v>
      </c>
      <c r="AA169" s="2">
        <f t="shared" ref="AA169" si="659">_xlfn.STDEV.P(E169:E207)</f>
        <v>15.100238382590041</v>
      </c>
    </row>
    <row r="170" spans="1:27">
      <c r="A170" s="2">
        <f ca="1">RAND()</f>
        <v>0.23050301407584606</v>
      </c>
      <c r="B170" s="1">
        <v>43022</v>
      </c>
      <c r="C170" t="s">
        <v>19</v>
      </c>
      <c r="D170" t="s">
        <v>45</v>
      </c>
      <c r="E170">
        <v>59.5</v>
      </c>
      <c r="F170">
        <v>0.74</v>
      </c>
      <c r="G170">
        <v>28</v>
      </c>
      <c r="H170">
        <v>0.3</v>
      </c>
      <c r="I170">
        <v>25</v>
      </c>
      <c r="J170" s="12">
        <v>7.5</v>
      </c>
      <c r="L170" t="s">
        <v>225</v>
      </c>
      <c r="M170" s="2">
        <f t="shared" ref="M170" si="660">AVERAGE(F201:F240)</f>
        <v>0.77324999999999988</v>
      </c>
      <c r="N170" s="2">
        <f t="shared" ref="N170" si="661">_xlfn.STDEV.P(F201:F240)</f>
        <v>0.22370055319556126</v>
      </c>
      <c r="Y170" t="s">
        <v>225</v>
      </c>
      <c r="Z170" s="2">
        <f t="shared" ref="Z170" si="662">AVERAGE(E201:E240)</f>
        <v>64.460000000000008</v>
      </c>
      <c r="AA170" s="2">
        <f t="shared" ref="AA170" si="663">_xlfn.STDEV.P(E201:E240)</f>
        <v>14.954327132973882</v>
      </c>
    </row>
    <row r="171" spans="1:27">
      <c r="A171" s="2">
        <f ca="1">RAND()</f>
        <v>0.22545090173912563</v>
      </c>
      <c r="B171" s="1">
        <v>42737</v>
      </c>
      <c r="C171" t="s">
        <v>18</v>
      </c>
      <c r="D171" t="s">
        <v>57</v>
      </c>
      <c r="E171">
        <v>28.9</v>
      </c>
      <c r="F171">
        <v>1.33</v>
      </c>
      <c r="G171">
        <v>15</v>
      </c>
      <c r="H171">
        <v>0.3</v>
      </c>
      <c r="I171">
        <v>13</v>
      </c>
      <c r="J171" s="12">
        <v>3.9</v>
      </c>
      <c r="L171" t="s">
        <v>226</v>
      </c>
      <c r="M171" s="2">
        <f t="shared" ref="M171" si="664">AVERAGE(F171:F209)</f>
        <v>0.80769230769230771</v>
      </c>
      <c r="N171" s="2">
        <f t="shared" ref="N171" si="665">_xlfn.STDEV.P(F171:F209)</f>
        <v>0.21740263412719685</v>
      </c>
      <c r="Y171" t="s">
        <v>226</v>
      </c>
      <c r="Z171" s="2">
        <f t="shared" ref="Z171" si="666">AVERAGE(E171:E209)</f>
        <v>61.325641025641033</v>
      </c>
      <c r="AA171" s="2">
        <f t="shared" ref="AA171" si="667">_xlfn.STDEV.P(E171:E209)</f>
        <v>15.566807520617642</v>
      </c>
    </row>
    <row r="172" spans="1:27">
      <c r="A172" s="2">
        <f ca="1">RAND()</f>
        <v>0.15081817012340637</v>
      </c>
      <c r="B172" s="1">
        <v>42905</v>
      </c>
      <c r="C172" t="s">
        <v>18</v>
      </c>
      <c r="D172" t="s">
        <v>81</v>
      </c>
      <c r="E172">
        <v>86.5</v>
      </c>
      <c r="F172">
        <v>0.56000000000000005</v>
      </c>
      <c r="G172">
        <v>66</v>
      </c>
      <c r="H172">
        <v>0.3</v>
      </c>
      <c r="I172">
        <v>35</v>
      </c>
      <c r="J172" s="12">
        <v>10.5</v>
      </c>
      <c r="L172" t="s">
        <v>227</v>
      </c>
      <c r="M172" s="2">
        <f t="shared" ref="M172" si="668">AVERAGE(F203:F242)</f>
        <v>0.78049999999999997</v>
      </c>
      <c r="N172" s="2">
        <f t="shared" ref="N172" si="669">_xlfn.STDEV.P(F203:F242)</f>
        <v>0.22621836795450553</v>
      </c>
      <c r="Y172" t="s">
        <v>227</v>
      </c>
      <c r="Z172" s="2">
        <f t="shared" ref="Z172" si="670">AVERAGE(E203:E242)</f>
        <v>63.752500000000012</v>
      </c>
      <c r="AA172" s="2">
        <f t="shared" ref="AA172" si="671">_xlfn.STDEV.P(E203:E242)</f>
        <v>15.262994258991228</v>
      </c>
    </row>
    <row r="173" spans="1:27">
      <c r="A173" s="2">
        <f ca="1">RAND()</f>
        <v>0.26108146102041807</v>
      </c>
      <c r="B173" s="1">
        <v>42789</v>
      </c>
      <c r="C173" t="s">
        <v>20</v>
      </c>
      <c r="D173" t="s">
        <v>64</v>
      </c>
      <c r="E173">
        <v>45</v>
      </c>
      <c r="F173">
        <v>1</v>
      </c>
      <c r="G173">
        <v>23</v>
      </c>
      <c r="H173">
        <v>0.3</v>
      </c>
      <c r="I173">
        <v>20</v>
      </c>
      <c r="J173" s="12">
        <v>6</v>
      </c>
      <c r="L173" t="s">
        <v>228</v>
      </c>
      <c r="M173" s="2">
        <f t="shared" ref="M173" si="672">AVERAGE(F173:F211)</f>
        <v>0.79205128205128195</v>
      </c>
      <c r="N173" s="2">
        <f t="shared" ref="N173" si="673">_xlfn.STDEV.P(F173:F211)</f>
        <v>0.20005357599300028</v>
      </c>
      <c r="Y173" t="s">
        <v>228</v>
      </c>
      <c r="Z173" s="2">
        <f t="shared" ref="Z173" si="674">AVERAGE(E173:E211)</f>
        <v>62.041025641025641</v>
      </c>
      <c r="AA173" s="2">
        <f t="shared" ref="AA173" si="675">_xlfn.STDEV.P(E173:E211)</f>
        <v>14.313302364901231</v>
      </c>
    </row>
    <row r="174" spans="1:27">
      <c r="A174" s="2">
        <f ca="1">RAND()</f>
        <v>0.61956470043007028</v>
      </c>
      <c r="B174" s="1">
        <v>43082</v>
      </c>
      <c r="C174" t="s">
        <v>22</v>
      </c>
      <c r="D174" t="s">
        <v>67</v>
      </c>
      <c r="E174">
        <v>32.200000000000003</v>
      </c>
      <c r="F174">
        <v>1.43</v>
      </c>
      <c r="G174">
        <v>26</v>
      </c>
      <c r="H174">
        <v>0.3</v>
      </c>
      <c r="I174">
        <v>14</v>
      </c>
      <c r="J174" s="12">
        <v>4.2</v>
      </c>
      <c r="L174" t="s">
        <v>229</v>
      </c>
      <c r="M174" s="2">
        <f t="shared" ref="M174" si="676">AVERAGE(F205:F244)</f>
        <v>0.77300000000000013</v>
      </c>
      <c r="N174" s="2">
        <f t="shared" ref="N174" si="677">_xlfn.STDEV.P(F205:F244)</f>
        <v>0.2254905762997641</v>
      </c>
      <c r="Y174" t="s">
        <v>229</v>
      </c>
      <c r="Z174" s="2">
        <f t="shared" ref="Z174" si="678">AVERAGE(E205:E244)</f>
        <v>64.112500000000026</v>
      </c>
      <c r="AA174" s="2">
        <f t="shared" ref="AA174" si="679">_xlfn.STDEV.P(E205:E244)</f>
        <v>14.884105406439366</v>
      </c>
    </row>
    <row r="175" spans="1:27">
      <c r="A175" s="2">
        <f ca="1">RAND()</f>
        <v>6.1222393122696173E-2</v>
      </c>
      <c r="B175" s="1">
        <v>43008</v>
      </c>
      <c r="C175" t="s">
        <v>19</v>
      </c>
      <c r="D175" t="s">
        <v>50</v>
      </c>
      <c r="E175">
        <v>64.8</v>
      </c>
      <c r="F175">
        <v>0.74</v>
      </c>
      <c r="G175">
        <v>29</v>
      </c>
      <c r="H175">
        <v>0.3</v>
      </c>
      <c r="I175">
        <v>26</v>
      </c>
      <c r="J175" s="12">
        <v>7.8</v>
      </c>
      <c r="L175" t="s">
        <v>230</v>
      </c>
      <c r="M175" s="2">
        <f t="shared" ref="M175" si="680">AVERAGE(F175:F213)</f>
        <v>0.76666666666666672</v>
      </c>
      <c r="N175" s="2">
        <f t="shared" ref="N175" si="681">_xlfn.STDEV.P(F175:F213)</f>
        <v>0.16800997121406325</v>
      </c>
      <c r="Y175" t="s">
        <v>230</v>
      </c>
      <c r="Z175" s="2">
        <f t="shared" ref="Z175" si="682">AVERAGE(E175:E213)</f>
        <v>63.441025641025647</v>
      </c>
      <c r="AA175" s="2">
        <f t="shared" ref="AA175" si="683">_xlfn.STDEV.P(E175:E213)</f>
        <v>13.240220734636793</v>
      </c>
    </row>
    <row r="176" spans="1:27">
      <c r="A176" s="2">
        <f ca="1">RAND()</f>
        <v>0.84482140046732224</v>
      </c>
      <c r="B176" s="1">
        <v>42981</v>
      </c>
      <c r="C176" t="s">
        <v>10</v>
      </c>
      <c r="D176" t="s">
        <v>50</v>
      </c>
      <c r="E176">
        <v>61.1</v>
      </c>
      <c r="F176">
        <v>0.69</v>
      </c>
      <c r="G176">
        <v>50</v>
      </c>
      <c r="H176">
        <v>0.3</v>
      </c>
      <c r="I176">
        <v>27</v>
      </c>
      <c r="J176" s="12">
        <v>8.1</v>
      </c>
      <c r="L176" t="s">
        <v>231</v>
      </c>
      <c r="M176" s="2">
        <f t="shared" ref="M176" si="684">AVERAGE(F207:F246)</f>
        <v>0.77650000000000008</v>
      </c>
      <c r="N176" s="2">
        <f t="shared" ref="N176" si="685">_xlfn.STDEV.P(F207:F246)</f>
        <v>0.22372471924219706</v>
      </c>
      <c r="Y176" t="s">
        <v>231</v>
      </c>
      <c r="Z176" s="2">
        <f t="shared" ref="Z176" si="686">AVERAGE(E207:E246)</f>
        <v>63.577500000000008</v>
      </c>
      <c r="AA176" s="2">
        <f t="shared" ref="AA176" si="687">_xlfn.STDEV.P(E207:E246)</f>
        <v>14.516292355487955</v>
      </c>
    </row>
    <row r="177" spans="1:27">
      <c r="A177" s="2">
        <f ca="1">RAND()</f>
        <v>0.63452907600527597</v>
      </c>
      <c r="B177" s="1">
        <v>42764</v>
      </c>
      <c r="C177" t="s">
        <v>10</v>
      </c>
      <c r="D177" t="s">
        <v>57</v>
      </c>
      <c r="E177">
        <v>35.200000000000003</v>
      </c>
      <c r="F177">
        <v>1.33</v>
      </c>
      <c r="G177">
        <v>27</v>
      </c>
      <c r="H177">
        <v>0.3</v>
      </c>
      <c r="I177">
        <v>14</v>
      </c>
      <c r="J177" s="12">
        <v>4.2</v>
      </c>
      <c r="L177" t="s">
        <v>232</v>
      </c>
      <c r="M177" s="2">
        <f t="shared" ref="M177" si="688">AVERAGE(F177:F215)</f>
        <v>0.79358974358974366</v>
      </c>
      <c r="N177" s="2">
        <f t="shared" ref="N177" si="689">_xlfn.STDEV.P(F177:F215)</f>
        <v>0.20167868808612199</v>
      </c>
      <c r="Y177" t="s">
        <v>232</v>
      </c>
      <c r="Z177" s="2">
        <f t="shared" ref="Z177" si="690">AVERAGE(E177:E215)</f>
        <v>62.151282051282053</v>
      </c>
      <c r="AA177" s="2">
        <f t="shared" ref="AA177" si="691">_xlfn.STDEV.P(E177:E215)</f>
        <v>14.477903088621742</v>
      </c>
    </row>
    <row r="178" spans="1:27">
      <c r="A178" s="2">
        <f ca="1">RAND()</f>
        <v>0.83258586212231855</v>
      </c>
      <c r="B178" s="1">
        <v>42951</v>
      </c>
      <c r="C178" t="s">
        <v>14</v>
      </c>
      <c r="D178" t="s">
        <v>85</v>
      </c>
      <c r="E178">
        <v>70.7</v>
      </c>
      <c r="F178">
        <v>0.69</v>
      </c>
      <c r="G178">
        <v>34</v>
      </c>
      <c r="H178">
        <v>0.5</v>
      </c>
      <c r="I178">
        <v>29</v>
      </c>
      <c r="J178" s="12">
        <v>14.5</v>
      </c>
      <c r="L178" t="s">
        <v>233</v>
      </c>
      <c r="M178" s="2">
        <f t="shared" ref="M178" si="692">AVERAGE(F209:F248)</f>
        <v>0.77700000000000014</v>
      </c>
      <c r="N178" s="2">
        <f t="shared" ref="N178" si="693">_xlfn.STDEV.P(F209:F248)</f>
        <v>0.22424540129063877</v>
      </c>
      <c r="Y178" t="s">
        <v>233</v>
      </c>
      <c r="Z178" s="2">
        <f t="shared" ref="Z178" si="694">AVERAGE(E209:E248)</f>
        <v>63.517499999999998</v>
      </c>
      <c r="AA178" s="2">
        <f t="shared" ref="AA178" si="695">_xlfn.STDEV.P(E209:E248)</f>
        <v>14.655713689547884</v>
      </c>
    </row>
    <row r="179" spans="1:27">
      <c r="A179" s="2">
        <f ca="1">RAND()</f>
        <v>0.17722383764808103</v>
      </c>
      <c r="B179" s="1">
        <v>42857</v>
      </c>
      <c r="C179" t="s">
        <v>12</v>
      </c>
      <c r="D179" t="s">
        <v>52</v>
      </c>
      <c r="E179">
        <v>65.7</v>
      </c>
      <c r="F179">
        <v>0.69</v>
      </c>
      <c r="G179">
        <v>40</v>
      </c>
      <c r="H179">
        <v>0.3</v>
      </c>
      <c r="I179">
        <v>29</v>
      </c>
      <c r="J179" s="12">
        <v>8.6999999999999993</v>
      </c>
      <c r="L179" t="s">
        <v>234</v>
      </c>
      <c r="M179" s="2">
        <f t="shared" ref="M179" si="696">AVERAGE(F179:F217)</f>
        <v>0.78384615384615397</v>
      </c>
      <c r="N179" s="2">
        <f t="shared" ref="N179" si="697">_xlfn.STDEV.P(F179:F217)</f>
        <v>0.18190749106543067</v>
      </c>
      <c r="Y179" t="s">
        <v>234</v>
      </c>
      <c r="Z179" s="2">
        <f t="shared" ref="Z179" si="698">AVERAGE(E179:E217)</f>
        <v>62.251282051282068</v>
      </c>
      <c r="AA179" s="2">
        <f t="shared" ref="AA179" si="699">_xlfn.STDEV.P(E179:E217)</f>
        <v>13.873066911675647</v>
      </c>
    </row>
    <row r="180" spans="1:27">
      <c r="A180" s="2">
        <f ca="1">RAND()</f>
        <v>0.49659365384855547</v>
      </c>
      <c r="B180" s="1">
        <v>42803</v>
      </c>
      <c r="C180" t="s">
        <v>20</v>
      </c>
      <c r="D180" t="s">
        <v>47</v>
      </c>
      <c r="E180">
        <v>52.9</v>
      </c>
      <c r="F180">
        <v>0.8</v>
      </c>
      <c r="G180">
        <v>29</v>
      </c>
      <c r="H180">
        <v>0.3</v>
      </c>
      <c r="I180">
        <v>23</v>
      </c>
      <c r="J180" s="12">
        <v>6.9</v>
      </c>
      <c r="L180" t="s">
        <v>235</v>
      </c>
      <c r="M180" s="2">
        <f t="shared" ref="M180" si="700">AVERAGE(F211:F250)</f>
        <v>0.77975000000000005</v>
      </c>
      <c r="N180" s="2">
        <f t="shared" ref="N180" si="701">_xlfn.STDEV.P(F211:F250)</f>
        <v>0.22313098731462613</v>
      </c>
      <c r="Y180" t="s">
        <v>235</v>
      </c>
      <c r="Z180" s="2">
        <f t="shared" ref="Z180" si="702">AVERAGE(E211:E250)</f>
        <v>63.107499999999995</v>
      </c>
      <c r="AA180" s="2">
        <f t="shared" ref="AA180" si="703">_xlfn.STDEV.P(E211:E250)</f>
        <v>14.447809306258183</v>
      </c>
    </row>
    <row r="181" spans="1:27">
      <c r="A181" s="2">
        <f ca="1">RAND()</f>
        <v>0.36156991197977739</v>
      </c>
      <c r="B181" s="1">
        <v>42940</v>
      </c>
      <c r="C181" t="s">
        <v>18</v>
      </c>
      <c r="D181" t="s">
        <v>60</v>
      </c>
      <c r="E181">
        <v>83.5</v>
      </c>
      <c r="F181">
        <v>0.56999999999999995</v>
      </c>
      <c r="G181">
        <v>69</v>
      </c>
      <c r="H181">
        <v>0.5</v>
      </c>
      <c r="I181">
        <v>35</v>
      </c>
      <c r="J181" s="12">
        <v>17.5</v>
      </c>
      <c r="L181" t="s">
        <v>236</v>
      </c>
      <c r="M181" s="2">
        <f t="shared" ref="M181" si="704">AVERAGE(F181:F219)</f>
        <v>0.7846153846153846</v>
      </c>
      <c r="N181" s="2">
        <f t="shared" ref="N181" si="705">_xlfn.STDEV.P(F181:F219)</f>
        <v>0.18638045118473762</v>
      </c>
      <c r="Y181" t="s">
        <v>236</v>
      </c>
      <c r="Z181" s="2">
        <f t="shared" ref="Z181" si="706">AVERAGE(E181:E219)</f>
        <v>62.497435897435899</v>
      </c>
      <c r="AA181" s="2">
        <f t="shared" ref="AA181" si="707">_xlfn.STDEV.P(E181:E219)</f>
        <v>14.276634796676896</v>
      </c>
    </row>
    <row r="182" spans="1:27">
      <c r="A182" s="2">
        <f ca="1">RAND()</f>
        <v>0.41748772572944459</v>
      </c>
      <c r="B182" s="1">
        <v>43046</v>
      </c>
      <c r="C182" t="s">
        <v>12</v>
      </c>
      <c r="D182" t="s">
        <v>54</v>
      </c>
      <c r="E182">
        <v>52.3</v>
      </c>
      <c r="F182">
        <v>0.91</v>
      </c>
      <c r="G182">
        <v>34</v>
      </c>
      <c r="H182">
        <v>0.3</v>
      </c>
      <c r="I182">
        <v>21</v>
      </c>
      <c r="J182" s="12">
        <v>6.3</v>
      </c>
      <c r="L182" t="s">
        <v>237</v>
      </c>
      <c r="M182" s="2">
        <f t="shared" ref="M182" si="708">AVERAGE(F213:F252)</f>
        <v>0.77349999999999997</v>
      </c>
      <c r="N182" s="2">
        <f t="shared" ref="N182" si="709">_xlfn.STDEV.P(F213:F252)</f>
        <v>0.22698623306271232</v>
      </c>
      <c r="Y182" t="s">
        <v>237</v>
      </c>
      <c r="Z182" s="2">
        <f t="shared" ref="Z182" si="710">AVERAGE(E213:E252)</f>
        <v>63.962499999999991</v>
      </c>
      <c r="AA182" s="2">
        <f t="shared" ref="AA182" si="711">_xlfn.STDEV.P(E213:E252)</f>
        <v>15.189580104466382</v>
      </c>
    </row>
    <row r="183" spans="1:27">
      <c r="A183" s="2">
        <f ca="1">RAND()</f>
        <v>0.37645708471863437</v>
      </c>
      <c r="B183" s="1">
        <v>42882</v>
      </c>
      <c r="C183" t="s">
        <v>19</v>
      </c>
      <c r="D183" t="s">
        <v>52</v>
      </c>
      <c r="E183">
        <v>77.3</v>
      </c>
      <c r="F183">
        <v>0.63</v>
      </c>
      <c r="G183">
        <v>56</v>
      </c>
      <c r="H183">
        <v>0.3</v>
      </c>
      <c r="I183">
        <v>31</v>
      </c>
      <c r="J183" s="12">
        <v>9.3000000000000007</v>
      </c>
      <c r="L183" t="s">
        <v>238</v>
      </c>
      <c r="M183" s="2">
        <f t="shared" ref="M183" si="712">AVERAGE(F183:F221)</f>
        <v>0.78615384615384609</v>
      </c>
      <c r="N183" s="2">
        <f t="shared" ref="N183" si="713">_xlfn.STDEV.P(F183:F221)</f>
        <v>0.18484387569687807</v>
      </c>
      <c r="Y183" t="s">
        <v>238</v>
      </c>
      <c r="Z183" s="2">
        <f t="shared" ref="Z183" si="714">AVERAGE(E183:E221)</f>
        <v>62.279487179487184</v>
      </c>
      <c r="AA183" s="2">
        <f t="shared" ref="AA183" si="715">_xlfn.STDEV.P(E183:E221)</f>
        <v>14.02947774832907</v>
      </c>
    </row>
    <row r="184" spans="1:27">
      <c r="A184" s="2">
        <f ca="1">RAND()</f>
        <v>0.73491724627664867</v>
      </c>
      <c r="B184" s="1">
        <v>42839</v>
      </c>
      <c r="C184" t="s">
        <v>14</v>
      </c>
      <c r="D184" t="s">
        <v>72</v>
      </c>
      <c r="E184">
        <v>61.5</v>
      </c>
      <c r="F184">
        <v>0.77</v>
      </c>
      <c r="G184">
        <v>49</v>
      </c>
      <c r="H184">
        <v>0.3</v>
      </c>
      <c r="I184">
        <v>25</v>
      </c>
      <c r="J184" s="12">
        <v>7.5</v>
      </c>
      <c r="L184" t="s">
        <v>239</v>
      </c>
      <c r="M184" s="2">
        <f t="shared" ref="M184" si="716">AVERAGE(F215:F254)</f>
        <v>0.77899999999999991</v>
      </c>
      <c r="N184" s="2">
        <f t="shared" ref="N184" si="717">_xlfn.STDEV.P(F215:F254)</f>
        <v>0.22852570971337105</v>
      </c>
      <c r="Y184" t="s">
        <v>239</v>
      </c>
      <c r="Z184" s="2">
        <f t="shared" ref="Z184" si="718">AVERAGE(E215:E254)</f>
        <v>63.527499999999996</v>
      </c>
      <c r="AA184" s="2">
        <f t="shared" ref="AA184" si="719">_xlfn.STDEV.P(E215:E254)</f>
        <v>15.191724515340558</v>
      </c>
    </row>
    <row r="185" spans="1:27">
      <c r="A185" s="2">
        <f ca="1">RAND()</f>
        <v>0.87234590196944106</v>
      </c>
      <c r="B185" s="1">
        <v>43032</v>
      </c>
      <c r="C185" t="s">
        <v>12</v>
      </c>
      <c r="D185" t="s">
        <v>45</v>
      </c>
      <c r="E185">
        <v>61.5</v>
      </c>
      <c r="F185">
        <v>0.74</v>
      </c>
      <c r="G185">
        <v>48</v>
      </c>
      <c r="H185">
        <v>0.3</v>
      </c>
      <c r="I185">
        <v>25</v>
      </c>
      <c r="J185" s="12">
        <v>7.5</v>
      </c>
      <c r="L185" t="s">
        <v>240</v>
      </c>
      <c r="M185" s="2">
        <f t="shared" ref="M185" si="720">AVERAGE(F185:F223)</f>
        <v>0.78384615384615375</v>
      </c>
      <c r="N185" s="2">
        <f t="shared" ref="N185" si="721">_xlfn.STDEV.P(F185:F223)</f>
        <v>0.18650105361103853</v>
      </c>
      <c r="Y185" t="s">
        <v>240</v>
      </c>
      <c r="Z185" s="2">
        <f t="shared" ref="Z185" si="722">AVERAGE(E185:E223)</f>
        <v>62.328205128205134</v>
      </c>
      <c r="AA185" s="2">
        <f t="shared" ref="AA185" si="723">_xlfn.STDEV.P(E185:E223)</f>
        <v>14.14465467068014</v>
      </c>
    </row>
    <row r="186" spans="1:27">
      <c r="A186" s="2">
        <f ca="1">RAND()</f>
        <v>0.19493416694723176</v>
      </c>
      <c r="B186" s="1">
        <v>42946</v>
      </c>
      <c r="C186" t="s">
        <v>10</v>
      </c>
      <c r="D186" t="s">
        <v>60</v>
      </c>
      <c r="E186">
        <v>78.2</v>
      </c>
      <c r="F186">
        <v>0.59</v>
      </c>
      <c r="G186">
        <v>52</v>
      </c>
      <c r="H186">
        <v>0.5</v>
      </c>
      <c r="I186">
        <v>34</v>
      </c>
      <c r="J186" s="12">
        <v>17</v>
      </c>
      <c r="L186" t="s">
        <v>241</v>
      </c>
      <c r="M186" s="2">
        <f t="shared" ref="M186" si="724">AVERAGE(F217:F256)</f>
        <v>0.75499999999999989</v>
      </c>
      <c r="N186" s="2">
        <f t="shared" ref="N186" si="725">_xlfn.STDEV.P(F217:F256)</f>
        <v>0.20744878886125123</v>
      </c>
      <c r="Y186" t="s">
        <v>241</v>
      </c>
      <c r="Z186" s="2">
        <f t="shared" ref="Z186" si="726">AVERAGE(E217:E256)</f>
        <v>65.237499999999997</v>
      </c>
      <c r="AA186" s="2">
        <f t="shared" ref="AA186" si="727">_xlfn.STDEV.P(E217:E256)</f>
        <v>14.812033747936157</v>
      </c>
    </row>
    <row r="187" spans="1:27">
      <c r="A187" s="2">
        <f ca="1">RAND()</f>
        <v>0.40262881316930643</v>
      </c>
      <c r="B187" s="1">
        <v>42811</v>
      </c>
      <c r="C187" t="s">
        <v>14</v>
      </c>
      <c r="D187" t="s">
        <v>47</v>
      </c>
      <c r="E187">
        <v>56.5</v>
      </c>
      <c r="F187">
        <v>0.77</v>
      </c>
      <c r="G187">
        <v>50</v>
      </c>
      <c r="H187">
        <v>0.3</v>
      </c>
      <c r="I187">
        <v>25</v>
      </c>
      <c r="J187" s="12">
        <v>7.5</v>
      </c>
      <c r="L187" t="s">
        <v>242</v>
      </c>
      <c r="M187" s="2">
        <f t="shared" ref="M187" si="728">AVERAGE(F187:F225)</f>
        <v>0.7815384615384614</v>
      </c>
      <c r="N187" s="2">
        <f t="shared" ref="N187" si="729">_xlfn.STDEV.P(F187:F225)</f>
        <v>0.18747360103441901</v>
      </c>
      <c r="Y187" t="s">
        <v>242</v>
      </c>
      <c r="Z187" s="2">
        <f t="shared" ref="Z187" si="730">AVERAGE(E187:E225)</f>
        <v>62.674358974359002</v>
      </c>
      <c r="AA187" s="2">
        <f t="shared" ref="AA187" si="731">_xlfn.STDEV.P(E187:E225)</f>
        <v>14.289546438204205</v>
      </c>
    </row>
    <row r="188" spans="1:27">
      <c r="A188" s="2">
        <f ca="1">RAND()</f>
        <v>0.89352723051740002</v>
      </c>
      <c r="B188" s="1">
        <v>43050</v>
      </c>
      <c r="C188" t="s">
        <v>19</v>
      </c>
      <c r="D188" t="s">
        <v>54</v>
      </c>
      <c r="E188">
        <v>47.3</v>
      </c>
      <c r="F188">
        <v>0.91</v>
      </c>
      <c r="G188">
        <v>33</v>
      </c>
      <c r="H188">
        <v>0.3</v>
      </c>
      <c r="I188">
        <v>21</v>
      </c>
      <c r="J188" s="12">
        <v>6.3</v>
      </c>
      <c r="L188" t="s">
        <v>243</v>
      </c>
      <c r="M188" s="2">
        <f t="shared" ref="M188" si="732">AVERAGE(F219:F258)</f>
        <v>0.7397499999999998</v>
      </c>
      <c r="N188" s="2">
        <f t="shared" ref="N188" si="733">_xlfn.STDEV.P(F219:F258)</f>
        <v>0.20870418658953657</v>
      </c>
      <c r="Y188" t="s">
        <v>243</v>
      </c>
      <c r="Z188" s="2">
        <f t="shared" ref="Z188" si="734">AVERAGE(E219:E258)</f>
        <v>66.807500000000019</v>
      </c>
      <c r="AA188" s="2">
        <f t="shared" ref="AA188" si="735">_xlfn.STDEV.P(E219:E258)</f>
        <v>15.283314226632813</v>
      </c>
    </row>
    <row r="189" spans="1:27">
      <c r="A189" s="2">
        <f ca="1">RAND()</f>
        <v>0.70181415049226592</v>
      </c>
      <c r="B189" s="1">
        <v>42973</v>
      </c>
      <c r="C189" t="s">
        <v>19</v>
      </c>
      <c r="D189" t="s">
        <v>85</v>
      </c>
      <c r="E189">
        <v>70</v>
      </c>
      <c r="F189">
        <v>0.63</v>
      </c>
      <c r="G189">
        <v>46</v>
      </c>
      <c r="H189">
        <v>0.5</v>
      </c>
      <c r="I189">
        <v>30</v>
      </c>
      <c r="J189" s="12">
        <v>15</v>
      </c>
      <c r="L189" t="s">
        <v>244</v>
      </c>
      <c r="M189" s="2">
        <f t="shared" ref="M189" si="736">AVERAGE(F189:F227)</f>
        <v>0.77307692307692299</v>
      </c>
      <c r="N189" s="2">
        <f t="shared" ref="N189" si="737">_xlfn.STDEV.P(F189:F227)</f>
        <v>0.18827358497885188</v>
      </c>
      <c r="Y189" t="s">
        <v>244</v>
      </c>
      <c r="Z189" s="2">
        <f t="shared" ref="Z189" si="738">AVERAGE(E189:E227)</f>
        <v>63.782051282051292</v>
      </c>
      <c r="AA189" s="2">
        <f t="shared" ref="AA189" si="739">_xlfn.STDEV.P(E189:E227)</f>
        <v>14.284129112766694</v>
      </c>
    </row>
    <row r="190" spans="1:27">
      <c r="A190" s="2">
        <f ca="1">RAND()</f>
        <v>0.26647829842210147</v>
      </c>
      <c r="B190" s="1">
        <v>42805</v>
      </c>
      <c r="C190" t="s">
        <v>19</v>
      </c>
      <c r="D190" t="s">
        <v>47</v>
      </c>
      <c r="E190">
        <v>58.2</v>
      </c>
      <c r="F190">
        <v>0.83</v>
      </c>
      <c r="G190">
        <v>30</v>
      </c>
      <c r="H190">
        <v>0.3</v>
      </c>
      <c r="I190">
        <v>24</v>
      </c>
      <c r="J190" s="12">
        <v>7.2</v>
      </c>
      <c r="L190" t="s">
        <v>245</v>
      </c>
      <c r="M190" s="2">
        <f t="shared" ref="M190" si="740">AVERAGE(F221:F260)</f>
        <v>0.73474999999999979</v>
      </c>
      <c r="N190" s="2">
        <f t="shared" ref="N190" si="741">_xlfn.STDEV.P(F221:F260)</f>
        <v>0.20637329647994732</v>
      </c>
      <c r="Y190" t="s">
        <v>245</v>
      </c>
      <c r="Z190" s="2">
        <f t="shared" ref="Z190" si="742">AVERAGE(E221:E260)</f>
        <v>66.995000000000019</v>
      </c>
      <c r="AA190" s="2">
        <f t="shared" ref="AA190" si="743">_xlfn.STDEV.P(E221:E260)</f>
        <v>14.965626448632115</v>
      </c>
    </row>
    <row r="191" spans="1:27">
      <c r="A191" s="2">
        <f ca="1">RAND()</f>
        <v>0.88584394274566158</v>
      </c>
      <c r="B191" s="1">
        <v>43066</v>
      </c>
      <c r="C191" t="s">
        <v>18</v>
      </c>
      <c r="D191" t="s">
        <v>54</v>
      </c>
      <c r="E191">
        <v>53.9</v>
      </c>
      <c r="F191">
        <v>0.87</v>
      </c>
      <c r="G191">
        <v>30</v>
      </c>
      <c r="H191">
        <v>0.3</v>
      </c>
      <c r="I191">
        <v>23</v>
      </c>
      <c r="J191" s="12">
        <v>6.9</v>
      </c>
      <c r="L191" t="s">
        <v>246</v>
      </c>
      <c r="M191" s="2">
        <f t="shared" ref="M191" si="744">AVERAGE(F191:F229)</f>
        <v>0.76717948717948703</v>
      </c>
      <c r="N191" s="2">
        <f t="shared" ref="N191" si="745">_xlfn.STDEV.P(F191:F229)</f>
        <v>0.19037006764758793</v>
      </c>
      <c r="Y191" t="s">
        <v>246</v>
      </c>
      <c r="Z191" s="2">
        <f t="shared" ref="Z191" si="746">AVERAGE(E191:E229)</f>
        <v>64.474358974358978</v>
      </c>
      <c r="AA191" s="2">
        <f t="shared" ref="AA191" si="747">_xlfn.STDEV.P(E191:E229)</f>
        <v>14.556956535053773</v>
      </c>
    </row>
    <row r="192" spans="1:27">
      <c r="A192" s="2">
        <f ca="1">RAND()</f>
        <v>0.44567174449207614</v>
      </c>
      <c r="B192" s="1">
        <v>43015</v>
      </c>
      <c r="C192" t="s">
        <v>19</v>
      </c>
      <c r="D192" t="s">
        <v>45</v>
      </c>
      <c r="E192">
        <v>63.5</v>
      </c>
      <c r="F192">
        <v>0.8</v>
      </c>
      <c r="G192">
        <v>31</v>
      </c>
      <c r="H192">
        <v>0.3</v>
      </c>
      <c r="I192">
        <v>25</v>
      </c>
      <c r="J192" s="12">
        <v>7.5</v>
      </c>
      <c r="L192" t="s">
        <v>247</v>
      </c>
      <c r="M192" s="2">
        <f t="shared" ref="M192" si="748">AVERAGE(F223:F262)</f>
        <v>0.76124999999999965</v>
      </c>
      <c r="N192" s="2">
        <f t="shared" ref="N192" si="749">_xlfn.STDEV.P(F223:F262)</f>
        <v>0.23066412269791872</v>
      </c>
      <c r="Y192" t="s">
        <v>247</v>
      </c>
      <c r="Z192" s="2">
        <f t="shared" ref="Z192" si="750">AVERAGE(E223:E262)</f>
        <v>65.59</v>
      </c>
      <c r="AA192" s="2">
        <f t="shared" ref="AA192" si="751">_xlfn.STDEV.P(E223:E262)</f>
        <v>16.04929593471309</v>
      </c>
    </row>
    <row r="193" spans="1:27">
      <c r="A193" s="2">
        <f ca="1">RAND()</f>
        <v>0.49229663822869696</v>
      </c>
      <c r="B193" s="1">
        <v>43029</v>
      </c>
      <c r="C193" t="s">
        <v>19</v>
      </c>
      <c r="D193" t="s">
        <v>45</v>
      </c>
      <c r="E193">
        <v>56.2</v>
      </c>
      <c r="F193">
        <v>0.83</v>
      </c>
      <c r="G193">
        <v>28</v>
      </c>
      <c r="H193">
        <v>0.3</v>
      </c>
      <c r="I193">
        <v>24</v>
      </c>
      <c r="J193" s="12">
        <v>7.2</v>
      </c>
      <c r="L193" t="s">
        <v>248</v>
      </c>
      <c r="M193" s="2">
        <f t="shared" ref="M193" si="752">AVERAGE(F193:F231)</f>
        <v>0.76769230769230767</v>
      </c>
      <c r="N193" s="2">
        <f t="shared" ref="N193" si="753">_xlfn.STDEV.P(F193:F231)</f>
        <v>0.19360893095608089</v>
      </c>
      <c r="Y193" t="s">
        <v>248</v>
      </c>
      <c r="Z193" s="2">
        <f t="shared" ref="Z193" si="754">AVERAGE(E193:E231)</f>
        <v>64.433333333333323</v>
      </c>
      <c r="AA193" s="2">
        <f t="shared" ref="AA193" si="755">_xlfn.STDEV.P(E193:E231)</f>
        <v>14.682264433284454</v>
      </c>
    </row>
    <row r="194" spans="1:27">
      <c r="A194" s="2">
        <f ca="1">RAND()</f>
        <v>0.97314643697248604</v>
      </c>
      <c r="B194" s="1">
        <v>43076</v>
      </c>
      <c r="C194" t="s">
        <v>20</v>
      </c>
      <c r="D194" t="s">
        <v>67</v>
      </c>
      <c r="E194">
        <v>42.1</v>
      </c>
      <c r="F194">
        <v>1.05</v>
      </c>
      <c r="G194">
        <v>26</v>
      </c>
      <c r="H194">
        <v>0.3</v>
      </c>
      <c r="I194">
        <v>17</v>
      </c>
      <c r="J194" s="12">
        <v>5.0999999999999996</v>
      </c>
      <c r="L194" t="s">
        <v>249</v>
      </c>
      <c r="M194" s="2">
        <f t="shared" ref="M194" si="756">AVERAGE(F225:F264)</f>
        <v>0.77249999999999974</v>
      </c>
      <c r="N194" s="2">
        <f t="shared" ref="N194" si="757">_xlfn.STDEV.P(F225:F264)</f>
        <v>0.228689199570072</v>
      </c>
      <c r="Y194" t="s">
        <v>249</v>
      </c>
      <c r="Z194" s="2">
        <f t="shared" ref="Z194" si="758">AVERAGE(E225:E264)</f>
        <v>64.430000000000021</v>
      </c>
      <c r="AA194" s="2">
        <f t="shared" ref="AA194" si="759">_xlfn.STDEV.P(E225:E264)</f>
        <v>16.006142570900646</v>
      </c>
    </row>
    <row r="195" spans="1:27">
      <c r="A195" s="2">
        <f ca="1">RAND()</f>
        <v>0.77113201882457882</v>
      </c>
      <c r="B195" s="1">
        <v>42745</v>
      </c>
      <c r="C195" t="s">
        <v>12</v>
      </c>
      <c r="D195" t="s">
        <v>57</v>
      </c>
      <c r="E195">
        <v>43.4</v>
      </c>
      <c r="F195">
        <v>1.05</v>
      </c>
      <c r="G195">
        <v>33</v>
      </c>
      <c r="H195">
        <v>0.3</v>
      </c>
      <c r="I195">
        <v>18</v>
      </c>
      <c r="J195" s="12">
        <v>5.4</v>
      </c>
      <c r="L195" t="s">
        <v>250</v>
      </c>
      <c r="M195" s="2">
        <f t="shared" ref="M195" si="760">AVERAGE(F195:F233)</f>
        <v>0.7582051282051282</v>
      </c>
      <c r="N195" s="2">
        <f t="shared" ref="N195" si="761">_xlfn.STDEV.P(F195:F233)</f>
        <v>0.18805170858544892</v>
      </c>
      <c r="Y195" t="s">
        <v>250</v>
      </c>
      <c r="Z195" s="2">
        <f t="shared" ref="Z195" si="762">AVERAGE(E195:E233)</f>
        <v>65.133333333333326</v>
      </c>
      <c r="AA195" s="2">
        <f t="shared" ref="AA195" si="763">_xlfn.STDEV.P(E195:E233)</f>
        <v>14.176024058940451</v>
      </c>
    </row>
    <row r="196" spans="1:27">
      <c r="A196" s="2">
        <f ca="1">RAND()</f>
        <v>0.20562357443687318</v>
      </c>
      <c r="B196" s="1">
        <v>42768</v>
      </c>
      <c r="C196" t="s">
        <v>20</v>
      </c>
      <c r="D196" t="s">
        <v>64</v>
      </c>
      <c r="E196">
        <v>52</v>
      </c>
      <c r="F196">
        <v>1</v>
      </c>
      <c r="G196">
        <v>22</v>
      </c>
      <c r="H196">
        <v>0.3</v>
      </c>
      <c r="I196">
        <v>20</v>
      </c>
      <c r="J196" s="12">
        <v>6</v>
      </c>
      <c r="L196" t="s">
        <v>251</v>
      </c>
      <c r="M196" s="2">
        <f t="shared" ref="M196" si="764">AVERAGE(F227:F266)</f>
        <v>0.77174999999999971</v>
      </c>
      <c r="N196" s="2">
        <f t="shared" ref="N196" si="765">_xlfn.STDEV.P(F227:F266)</f>
        <v>0.22858135860126527</v>
      </c>
      <c r="Y196" t="s">
        <v>251</v>
      </c>
      <c r="Z196" s="2">
        <f t="shared" ref="Z196" si="766">AVERAGE(E227:E266)</f>
        <v>64.182500000000005</v>
      </c>
      <c r="AA196" s="2">
        <f t="shared" ref="AA196" si="767">_xlfn.STDEV.P(E227:E266)</f>
        <v>15.855092044829016</v>
      </c>
    </row>
    <row r="197" spans="1:27">
      <c r="A197" s="2">
        <f ca="1">RAND()</f>
        <v>0.36345456122483066</v>
      </c>
      <c r="B197" s="1">
        <v>42793</v>
      </c>
      <c r="C197" t="s">
        <v>18</v>
      </c>
      <c r="D197" t="s">
        <v>64</v>
      </c>
      <c r="E197">
        <v>45</v>
      </c>
      <c r="F197">
        <v>1</v>
      </c>
      <c r="G197">
        <v>34</v>
      </c>
      <c r="H197">
        <v>0.3</v>
      </c>
      <c r="I197">
        <v>20</v>
      </c>
      <c r="J197" s="12">
        <v>6</v>
      </c>
      <c r="L197" t="s">
        <v>252</v>
      </c>
      <c r="M197" s="2">
        <f t="shared" ref="M197" si="768">AVERAGE(F197:F235)</f>
        <v>0.77717948717948704</v>
      </c>
      <c r="N197" s="2">
        <f t="shared" ref="N197" si="769">_xlfn.STDEV.P(F197:F235)</f>
        <v>0.23063956471081376</v>
      </c>
      <c r="Y197" t="s">
        <v>252</v>
      </c>
      <c r="Z197" s="2">
        <f t="shared" ref="Z197" si="770">AVERAGE(E197:E235)</f>
        <v>64.356410256410228</v>
      </c>
      <c r="AA197" s="2">
        <f t="shared" ref="AA197" si="771">_xlfn.STDEV.P(E197:E235)</f>
        <v>15.436101455334668</v>
      </c>
    </row>
    <row r="198" spans="1:27">
      <c r="A198" s="2">
        <f ca="1">RAND()</f>
        <v>0.7557103737978218</v>
      </c>
      <c r="B198" s="1">
        <v>42871</v>
      </c>
      <c r="C198" t="s">
        <v>12</v>
      </c>
      <c r="D198" t="s">
        <v>52</v>
      </c>
      <c r="E198">
        <v>65.7</v>
      </c>
      <c r="F198">
        <v>0.67</v>
      </c>
      <c r="G198">
        <v>55</v>
      </c>
      <c r="H198">
        <v>0.3</v>
      </c>
      <c r="I198">
        <v>29</v>
      </c>
      <c r="J198" s="12">
        <v>8.6999999999999993</v>
      </c>
      <c r="L198" t="s">
        <v>253</v>
      </c>
      <c r="M198" s="2">
        <f t="shared" ref="M198" si="772">AVERAGE(F229:F268)</f>
        <v>0.78249999999999964</v>
      </c>
      <c r="N198" s="2">
        <f t="shared" ref="N198" si="773">_xlfn.STDEV.P(F229:F268)</f>
        <v>0.2245968610644424</v>
      </c>
      <c r="Y198" t="s">
        <v>253</v>
      </c>
      <c r="Z198" s="2">
        <f t="shared" ref="Z198" si="774">AVERAGE(E229:E268)</f>
        <v>62.997500000000016</v>
      </c>
      <c r="AA198" s="2">
        <f t="shared" ref="AA198" si="775">_xlfn.STDEV.P(E229:E268)</f>
        <v>15.538572770689054</v>
      </c>
    </row>
    <row r="199" spans="1:27">
      <c r="A199" s="2">
        <f ca="1">RAND()</f>
        <v>0.44807178586058238</v>
      </c>
      <c r="B199" s="1">
        <v>43060</v>
      </c>
      <c r="C199" t="s">
        <v>12</v>
      </c>
      <c r="D199" t="s">
        <v>54</v>
      </c>
      <c r="E199">
        <v>47</v>
      </c>
      <c r="F199">
        <v>0.95</v>
      </c>
      <c r="G199">
        <v>28</v>
      </c>
      <c r="H199">
        <v>0.3</v>
      </c>
      <c r="I199">
        <v>20</v>
      </c>
      <c r="J199" s="12">
        <v>6</v>
      </c>
      <c r="L199" t="s">
        <v>254</v>
      </c>
      <c r="M199" s="2">
        <f t="shared" ref="M199" si="776">AVERAGE(F199:F237)</f>
        <v>0.77333333333333321</v>
      </c>
      <c r="N199" s="2">
        <f t="shared" ref="N199" si="777">_xlfn.STDEV.P(F199:F237)</f>
        <v>0.22776881366559529</v>
      </c>
      <c r="Y199" t="s">
        <v>254</v>
      </c>
      <c r="Z199" s="2">
        <f t="shared" ref="Z199" si="778">AVERAGE(E199:E237)</f>
        <v>64.815384615384602</v>
      </c>
      <c r="AA199" s="2">
        <f t="shared" ref="AA199" si="779">_xlfn.STDEV.P(E199:E237)</f>
        <v>15.205844666823319</v>
      </c>
    </row>
    <row r="200" spans="1:27">
      <c r="A200" s="2">
        <f ca="1">RAND()</f>
        <v>0.41825900453160636</v>
      </c>
      <c r="B200" s="1">
        <v>42880</v>
      </c>
      <c r="C200" t="s">
        <v>20</v>
      </c>
      <c r="D200" t="s">
        <v>52</v>
      </c>
      <c r="E200">
        <v>71.7</v>
      </c>
      <c r="F200">
        <v>0.69</v>
      </c>
      <c r="G200">
        <v>53</v>
      </c>
      <c r="H200">
        <v>0.3</v>
      </c>
      <c r="I200">
        <v>29</v>
      </c>
      <c r="J200" s="12">
        <v>8.6999999999999993</v>
      </c>
      <c r="L200" t="s">
        <v>255</v>
      </c>
      <c r="M200" s="2">
        <f t="shared" ref="M200" si="780">AVERAGE(F231:F270)</f>
        <v>0.80549999999999966</v>
      </c>
      <c r="N200" s="2">
        <f t="shared" ref="N200" si="781">_xlfn.STDEV.P(F231:F270)</f>
        <v>0.25406642832141457</v>
      </c>
      <c r="Y200" t="s">
        <v>255</v>
      </c>
      <c r="Z200" s="2">
        <f t="shared" ref="Z200" si="782">AVERAGE(E231:E270)</f>
        <v>61.862499999999997</v>
      </c>
      <c r="AA200" s="2">
        <f t="shared" ref="AA200" si="783">_xlfn.STDEV.P(E231:E270)</f>
        <v>16.292554856436745</v>
      </c>
    </row>
    <row r="201" spans="1:27">
      <c r="A201" s="2">
        <f ca="1">RAND()</f>
        <v>0.77102377561865831</v>
      </c>
      <c r="B201" s="1">
        <v>42860</v>
      </c>
      <c r="C201" t="s">
        <v>14</v>
      </c>
      <c r="D201" t="s">
        <v>52</v>
      </c>
      <c r="E201">
        <v>69.400000000000006</v>
      </c>
      <c r="F201">
        <v>0.71</v>
      </c>
      <c r="G201">
        <v>31</v>
      </c>
      <c r="H201">
        <v>0.3</v>
      </c>
      <c r="I201">
        <v>28</v>
      </c>
      <c r="J201" s="12">
        <v>8.4</v>
      </c>
      <c r="L201" t="s">
        <v>256</v>
      </c>
      <c r="M201" s="2">
        <f t="shared" ref="M201" si="784">AVERAGE(F201:F239)</f>
        <v>0.77487179487179481</v>
      </c>
      <c r="N201" s="2">
        <f t="shared" ref="N201" si="785">_xlfn.STDEV.P(F201:F239)</f>
        <v>0.22631804028472197</v>
      </c>
      <c r="Y201" t="s">
        <v>256</v>
      </c>
      <c r="Z201" s="2">
        <f t="shared" ref="Z201" si="786">AVERAGE(E201:E239)</f>
        <v>64.487179487179489</v>
      </c>
      <c r="AA201" s="2">
        <f t="shared" ref="AA201" si="787">_xlfn.STDEV.P(E201:E239)</f>
        <v>15.14386021796019</v>
      </c>
    </row>
    <row r="202" spans="1:27">
      <c r="A202" s="2">
        <f ca="1">RAND()</f>
        <v>0.38280401626658811</v>
      </c>
      <c r="B202" s="1">
        <v>42922</v>
      </c>
      <c r="C202" t="s">
        <v>20</v>
      </c>
      <c r="D202" t="s">
        <v>60</v>
      </c>
      <c r="E202">
        <v>91.7</v>
      </c>
      <c r="F202">
        <v>0.51</v>
      </c>
      <c r="G202">
        <v>46</v>
      </c>
      <c r="H202">
        <v>0.5</v>
      </c>
      <c r="I202">
        <v>39</v>
      </c>
      <c r="J202" s="12">
        <v>19.5</v>
      </c>
      <c r="L202" t="s">
        <v>257</v>
      </c>
      <c r="M202" s="2">
        <f t="shared" ref="M202" si="788">AVERAGE(F233:F272)</f>
        <v>0.8012499999999998</v>
      </c>
      <c r="N202" s="2">
        <f t="shared" ref="N202" si="789">_xlfn.STDEV.P(F233:F272)</f>
        <v>0.25554048113752975</v>
      </c>
      <c r="Y202" t="s">
        <v>257</v>
      </c>
      <c r="Z202" s="2">
        <f t="shared" ref="Z202" si="790">AVERAGE(E233:E272)</f>
        <v>62.149999999999991</v>
      </c>
      <c r="AA202" s="2">
        <f t="shared" ref="AA202" si="791">_xlfn.STDEV.P(E233:E272)</f>
        <v>16.361311072160483</v>
      </c>
    </row>
    <row r="203" spans="1:27">
      <c r="A203" s="2">
        <f ca="1">RAND()</f>
        <v>0.1702394269852826</v>
      </c>
      <c r="B203" s="1">
        <v>42903</v>
      </c>
      <c r="C203" t="s">
        <v>19</v>
      </c>
      <c r="D203" t="s">
        <v>81</v>
      </c>
      <c r="E203">
        <v>76.3</v>
      </c>
      <c r="F203">
        <v>0.65</v>
      </c>
      <c r="G203">
        <v>47</v>
      </c>
      <c r="H203">
        <v>0.3</v>
      </c>
      <c r="I203">
        <v>31</v>
      </c>
      <c r="J203" s="12">
        <v>9.3000000000000007</v>
      </c>
      <c r="L203" t="s">
        <v>258</v>
      </c>
      <c r="M203" s="2">
        <f t="shared" ref="M203" si="792">AVERAGE(F203:F241)</f>
        <v>0.77487179487179481</v>
      </c>
      <c r="N203" s="2">
        <f t="shared" ref="N203" si="793">_xlfn.STDEV.P(F203:F241)</f>
        <v>0.2263180402847218</v>
      </c>
      <c r="Y203" t="s">
        <v>258</v>
      </c>
      <c r="Z203" s="2">
        <f t="shared" ref="Z203" si="794">AVERAGE(E203:E241)</f>
        <v>64.300000000000011</v>
      </c>
      <c r="AA203" s="2">
        <f t="shared" ref="AA203" si="795">_xlfn.STDEV.P(E203:E241)</f>
        <v>15.064595954822384</v>
      </c>
    </row>
    <row r="204" spans="1:27">
      <c r="A204" s="2">
        <f ca="1">RAND()</f>
        <v>0.2802015956392393</v>
      </c>
      <c r="B204" s="1">
        <v>42772</v>
      </c>
      <c r="C204" t="s">
        <v>18</v>
      </c>
      <c r="D204" t="s">
        <v>64</v>
      </c>
      <c r="E204">
        <v>45</v>
      </c>
      <c r="F204">
        <v>0.95</v>
      </c>
      <c r="G204">
        <v>28</v>
      </c>
      <c r="H204">
        <v>0.3</v>
      </c>
      <c r="I204">
        <v>20</v>
      </c>
      <c r="J204" s="12">
        <v>6</v>
      </c>
      <c r="L204" t="s">
        <v>259</v>
      </c>
      <c r="M204" s="2">
        <f t="shared" ref="M204" si="796">AVERAGE(F235:F274)</f>
        <v>0.78674999999999973</v>
      </c>
      <c r="N204" s="2">
        <f t="shared" ref="N204" si="797">_xlfn.STDEV.P(F235:F274)</f>
        <v>0.23468476196805033</v>
      </c>
      <c r="Y204" t="s">
        <v>259</v>
      </c>
      <c r="Z204" s="2">
        <f t="shared" ref="Z204" si="798">AVERAGE(E235:E274)</f>
        <v>62.822499999999991</v>
      </c>
      <c r="AA204" s="2">
        <f t="shared" ref="AA204" si="799">_xlfn.STDEV.P(E235:E274)</f>
        <v>16.241405227073223</v>
      </c>
    </row>
    <row r="205" spans="1:27">
      <c r="A205" s="2">
        <f ca="1">RAND()</f>
        <v>0.28789363964536563</v>
      </c>
      <c r="B205" s="1">
        <v>42892</v>
      </c>
      <c r="C205" t="s">
        <v>12</v>
      </c>
      <c r="D205" t="s">
        <v>81</v>
      </c>
      <c r="E205">
        <v>84.2</v>
      </c>
      <c r="F205">
        <v>0.56000000000000005</v>
      </c>
      <c r="G205">
        <v>44</v>
      </c>
      <c r="H205">
        <v>0.3</v>
      </c>
      <c r="I205">
        <v>34</v>
      </c>
      <c r="J205" s="12">
        <v>10.199999999999999</v>
      </c>
      <c r="L205" t="s">
        <v>260</v>
      </c>
      <c r="M205" s="2">
        <f t="shared" ref="M205" si="800">AVERAGE(F205:F243)</f>
        <v>0.77666666666666684</v>
      </c>
      <c r="N205" s="2">
        <f t="shared" ref="N205" si="801">_xlfn.STDEV.P(F205:F243)</f>
        <v>0.22718267058023062</v>
      </c>
      <c r="Y205" t="s">
        <v>260</v>
      </c>
      <c r="Z205" s="2">
        <f t="shared" ref="Z205" si="802">AVERAGE(E205:E243)</f>
        <v>63.92820512820515</v>
      </c>
      <c r="AA205" s="2">
        <f t="shared" ref="AA205" si="803">_xlfn.STDEV.P(E205:E243)</f>
        <v>15.028587266938024</v>
      </c>
    </row>
    <row r="206" spans="1:27">
      <c r="A206" s="2">
        <f ca="1">RAND()</f>
        <v>0.6815366924715176</v>
      </c>
      <c r="B206" s="1">
        <v>42869</v>
      </c>
      <c r="C206" t="s">
        <v>10</v>
      </c>
      <c r="D206" t="s">
        <v>52</v>
      </c>
      <c r="E206">
        <v>77.3</v>
      </c>
      <c r="F206">
        <v>0.63</v>
      </c>
      <c r="G206">
        <v>58</v>
      </c>
      <c r="H206">
        <v>0.3</v>
      </c>
      <c r="I206">
        <v>31</v>
      </c>
      <c r="J206" s="12">
        <v>9.3000000000000007</v>
      </c>
      <c r="L206" t="s">
        <v>261</v>
      </c>
      <c r="M206" s="2">
        <f t="shared" ref="M206" si="804">AVERAGE(F237:F276)</f>
        <v>0.77849999999999986</v>
      </c>
      <c r="N206" s="2">
        <f t="shared" ref="N206" si="805">_xlfn.STDEV.P(F237:F276)</f>
        <v>0.22279530964542363</v>
      </c>
      <c r="Y206" t="s">
        <v>261</v>
      </c>
      <c r="Z206" s="2">
        <f t="shared" ref="Z206" si="806">AVERAGE(E237:E276)</f>
        <v>63.267499999999998</v>
      </c>
      <c r="AA206" s="2">
        <f t="shared" ref="AA206" si="807">_xlfn.STDEV.P(E237:E276)</f>
        <v>15.478733596454186</v>
      </c>
    </row>
    <row r="207" spans="1:27">
      <c r="A207" s="2">
        <f ca="1">RAND()</f>
        <v>0.83662867769723226</v>
      </c>
      <c r="B207" s="1">
        <v>43014</v>
      </c>
      <c r="C207" t="s">
        <v>14</v>
      </c>
      <c r="D207" t="s">
        <v>45</v>
      </c>
      <c r="E207">
        <v>62.5</v>
      </c>
      <c r="F207">
        <v>0.74</v>
      </c>
      <c r="G207">
        <v>42</v>
      </c>
      <c r="H207">
        <v>0.3</v>
      </c>
      <c r="I207">
        <v>25</v>
      </c>
      <c r="J207" s="12">
        <v>7.5</v>
      </c>
      <c r="L207" t="s">
        <v>262</v>
      </c>
      <c r="M207" s="2">
        <f t="shared" ref="M207" si="808">AVERAGE(F207:F245)</f>
        <v>0.77743589743589758</v>
      </c>
      <c r="N207" s="2">
        <f t="shared" ref="N207" si="809">_xlfn.STDEV.P(F207:F245)</f>
        <v>0.22649750039621389</v>
      </c>
      <c r="Y207" t="s">
        <v>262</v>
      </c>
      <c r="Z207" s="2">
        <f t="shared" ref="Z207" si="810">AVERAGE(E207:E245)</f>
        <v>63.579487179487188</v>
      </c>
      <c r="AA207" s="2">
        <f t="shared" ref="AA207" si="811">_xlfn.STDEV.P(E207:E245)</f>
        <v>14.701215360314492</v>
      </c>
    </row>
    <row r="208" spans="1:27">
      <c r="A208" s="2">
        <f ca="1">RAND()</f>
        <v>0.6829940601566773</v>
      </c>
      <c r="B208" s="1">
        <v>42970</v>
      </c>
      <c r="C208" t="s">
        <v>22</v>
      </c>
      <c r="D208" t="s">
        <v>85</v>
      </c>
      <c r="E208">
        <v>70.7</v>
      </c>
      <c r="F208">
        <v>0.67</v>
      </c>
      <c r="G208">
        <v>33</v>
      </c>
      <c r="H208">
        <v>0.5</v>
      </c>
      <c r="I208">
        <v>29</v>
      </c>
      <c r="J208" s="12">
        <v>14.5</v>
      </c>
      <c r="L208" t="s">
        <v>263</v>
      </c>
      <c r="M208" s="2">
        <f t="shared" ref="M208" si="812">AVERAGE(F239:F278)</f>
        <v>0.76849999999999974</v>
      </c>
      <c r="N208" s="2">
        <f t="shared" ref="N208" si="813">_xlfn.STDEV.P(F239:F278)</f>
        <v>0.22478378500238902</v>
      </c>
      <c r="Y208" t="s">
        <v>263</v>
      </c>
      <c r="Z208" s="2">
        <f t="shared" ref="Z208" si="814">AVERAGE(E239:E278)</f>
        <v>64.180000000000007</v>
      </c>
      <c r="AA208" s="2">
        <f t="shared" ref="AA208" si="815">_xlfn.STDEV.P(E239:E278)</f>
        <v>15.587674618107711</v>
      </c>
    </row>
    <row r="209" spans="1:27">
      <c r="A209" s="2">
        <f ca="1">RAND()</f>
        <v>0.17473282169571436</v>
      </c>
      <c r="B209" s="1">
        <v>42901</v>
      </c>
      <c r="C209" t="s">
        <v>20</v>
      </c>
      <c r="D209" t="s">
        <v>81</v>
      </c>
      <c r="E209">
        <v>84.8</v>
      </c>
      <c r="F209">
        <v>0.56000000000000005</v>
      </c>
      <c r="G209">
        <v>50</v>
      </c>
      <c r="H209">
        <v>0.3</v>
      </c>
      <c r="I209">
        <v>36</v>
      </c>
      <c r="J209" s="12">
        <v>10.8</v>
      </c>
      <c r="L209" t="s">
        <v>264</v>
      </c>
      <c r="M209" s="2">
        <f t="shared" ref="M209" si="816">AVERAGE(F209:F247)</f>
        <v>0.77641025641025652</v>
      </c>
      <c r="N209" s="2">
        <f t="shared" ref="N209" si="817">_xlfn.STDEV.P(F209:F247)</f>
        <v>0.22707151453962371</v>
      </c>
      <c r="Y209" t="s">
        <v>264</v>
      </c>
      <c r="Z209" s="2">
        <f t="shared" ref="Z209" si="818">AVERAGE(E209:E247)</f>
        <v>63.730769230769234</v>
      </c>
      <c r="AA209" s="2">
        <f t="shared" ref="AA209" si="819">_xlfn.STDEV.P(E209:E247)</f>
        <v>14.781002253345775</v>
      </c>
    </row>
    <row r="210" spans="1:27">
      <c r="A210" s="2">
        <f ca="1">RAND()</f>
        <v>0.4744956127143678</v>
      </c>
      <c r="B210" s="1">
        <v>42978</v>
      </c>
      <c r="C210" t="s">
        <v>20</v>
      </c>
      <c r="D210" t="s">
        <v>85</v>
      </c>
      <c r="E210">
        <v>67.7</v>
      </c>
      <c r="F210">
        <v>0.69</v>
      </c>
      <c r="G210">
        <v>58</v>
      </c>
      <c r="H210">
        <v>0.5</v>
      </c>
      <c r="I210">
        <v>29</v>
      </c>
      <c r="J210" s="12">
        <v>14.5</v>
      </c>
      <c r="L210" t="s">
        <v>265</v>
      </c>
      <c r="M210" s="2">
        <f t="shared" ref="M210" si="820">AVERAGE(F241:F280)</f>
        <v>0.76649999999999985</v>
      </c>
      <c r="N210" s="2">
        <f t="shared" ref="N210" si="821">_xlfn.STDEV.P(F241:F280)</f>
        <v>0.22476154030438583</v>
      </c>
      <c r="Y210" t="s">
        <v>265</v>
      </c>
      <c r="Z210" s="2">
        <f t="shared" ref="Z210" si="822">AVERAGE(E241:E280)</f>
        <v>64.402500000000003</v>
      </c>
      <c r="AA210" s="2">
        <f t="shared" ref="AA210" si="823">_xlfn.STDEV.P(E241:E280)</f>
        <v>15.490876145331443</v>
      </c>
    </row>
    <row r="211" spans="1:27">
      <c r="A211" s="2">
        <f ca="1">RAND()</f>
        <v>0.40625383667246928</v>
      </c>
      <c r="B211" s="1">
        <v>42899</v>
      </c>
      <c r="C211" t="s">
        <v>12</v>
      </c>
      <c r="D211" t="s">
        <v>81</v>
      </c>
      <c r="E211">
        <v>75.599999999999994</v>
      </c>
      <c r="F211">
        <v>0.59</v>
      </c>
      <c r="G211">
        <v>65</v>
      </c>
      <c r="H211">
        <v>0.3</v>
      </c>
      <c r="I211">
        <v>32</v>
      </c>
      <c r="J211" s="12">
        <v>9.6</v>
      </c>
      <c r="L211" t="s">
        <v>266</v>
      </c>
      <c r="M211" s="2">
        <f t="shared" ref="M211" si="824">AVERAGE(F211:F249)</f>
        <v>0.78</v>
      </c>
      <c r="N211" s="2">
        <f t="shared" ref="N211" si="825">_xlfn.STDEV.P(F211:F249)</f>
        <v>0.22596800318084495</v>
      </c>
      <c r="Y211" t="s">
        <v>266</v>
      </c>
      <c r="Z211" s="2">
        <f t="shared" ref="Z211" si="826">AVERAGE(E211:E249)</f>
        <v>63.233333333333334</v>
      </c>
      <c r="AA211" s="2">
        <f t="shared" ref="AA211" si="827">_xlfn.STDEV.P(E211:E249)</f>
        <v>14.610206010119075</v>
      </c>
    </row>
    <row r="212" spans="1:27">
      <c r="A212" s="2">
        <f ca="1">RAND()</f>
        <v>0.80601332056562314</v>
      </c>
      <c r="B212" s="1">
        <v>42844</v>
      </c>
      <c r="C212" t="s">
        <v>22</v>
      </c>
      <c r="D212" t="s">
        <v>72</v>
      </c>
      <c r="E212">
        <v>59.8</v>
      </c>
      <c r="F212">
        <v>0.77</v>
      </c>
      <c r="G212">
        <v>53</v>
      </c>
      <c r="H212">
        <v>0.3</v>
      </c>
      <c r="I212">
        <v>26</v>
      </c>
      <c r="J212" s="12">
        <v>7.8</v>
      </c>
      <c r="L212" t="s">
        <v>267</v>
      </c>
      <c r="M212" s="2">
        <f t="shared" ref="M212" si="828">AVERAGE(F243:F282)</f>
        <v>0.78274999999999983</v>
      </c>
      <c r="N212" s="2">
        <f t="shared" ref="N212" si="829">_xlfn.STDEV.P(F243:F282)</f>
        <v>0.23152740118612333</v>
      </c>
      <c r="Y212" t="s">
        <v>267</v>
      </c>
      <c r="Z212" s="2">
        <f t="shared" ref="Z212" si="830">AVERAGE(E243:E282)</f>
        <v>63.242500000000007</v>
      </c>
      <c r="AA212" s="2">
        <f t="shared" ref="AA212" si="831">_xlfn.STDEV.P(E243:E282)</f>
        <v>15.301877131580914</v>
      </c>
    </row>
    <row r="213" spans="1:27">
      <c r="A213" s="2">
        <f ca="1">RAND()</f>
        <v>0.10807608300797289</v>
      </c>
      <c r="B213" s="1">
        <v>42873</v>
      </c>
      <c r="C213" t="s">
        <v>20</v>
      </c>
      <c r="D213" t="s">
        <v>52</v>
      </c>
      <c r="E213">
        <v>72</v>
      </c>
      <c r="F213">
        <v>0.67</v>
      </c>
      <c r="G213">
        <v>53</v>
      </c>
      <c r="H213">
        <v>0.3</v>
      </c>
      <c r="I213">
        <v>30</v>
      </c>
      <c r="J213" s="12">
        <v>9</v>
      </c>
      <c r="L213" t="s">
        <v>268</v>
      </c>
      <c r="M213" s="2">
        <f t="shared" ref="M213" si="832">AVERAGE(F213:F251)</f>
        <v>0.77769230769230768</v>
      </c>
      <c r="N213" s="2">
        <f t="shared" ref="N213" si="833">_xlfn.STDEV.P(F213:F251)</f>
        <v>0.22834366293454869</v>
      </c>
      <c r="Y213" t="s">
        <v>268</v>
      </c>
      <c r="Z213" s="2">
        <f t="shared" ref="Z213" si="834">AVERAGE(E213:E251)</f>
        <v>63.638461538461527</v>
      </c>
      <c r="AA213" s="2">
        <f t="shared" ref="AA213" si="835">_xlfn.STDEV.P(E213:E251)</f>
        <v>15.245959790738958</v>
      </c>
    </row>
    <row r="214" spans="1:27">
      <c r="A214" s="2">
        <f ca="1">RAND()</f>
        <v>0.33432290376537055</v>
      </c>
      <c r="B214" s="1">
        <v>43052</v>
      </c>
      <c r="C214" t="s">
        <v>18</v>
      </c>
      <c r="D214" t="s">
        <v>54</v>
      </c>
      <c r="E214">
        <v>44.7</v>
      </c>
      <c r="F214">
        <v>1.05</v>
      </c>
      <c r="G214">
        <v>26</v>
      </c>
      <c r="H214">
        <v>0.3</v>
      </c>
      <c r="I214">
        <v>19</v>
      </c>
      <c r="J214" s="12">
        <v>5.7</v>
      </c>
      <c r="L214" t="s">
        <v>269</v>
      </c>
      <c r="M214" s="2">
        <f t="shared" ref="M214" si="836">AVERAGE(F245:F284)</f>
        <v>0.78174999999999983</v>
      </c>
      <c r="N214" s="2">
        <f t="shared" ref="N214" si="837">_xlfn.STDEV.P(F245:F284)</f>
        <v>0.23419956767680009</v>
      </c>
      <c r="Y214" t="s">
        <v>269</v>
      </c>
      <c r="Z214" s="2">
        <f t="shared" ref="Z214" si="838">AVERAGE(E245:E284)</f>
        <v>63.92</v>
      </c>
      <c r="AA214" s="2">
        <f t="shared" ref="AA214" si="839">_xlfn.STDEV.P(E245:E284)</f>
        <v>16.195511723931425</v>
      </c>
    </row>
    <row r="215" spans="1:27">
      <c r="A215" s="2">
        <f ca="1">RAND()</f>
        <v>0.34086088483856025</v>
      </c>
      <c r="B215" s="1">
        <v>43087</v>
      </c>
      <c r="C215" t="s">
        <v>18</v>
      </c>
      <c r="D215" t="s">
        <v>67</v>
      </c>
      <c r="E215">
        <v>30.9</v>
      </c>
      <c r="F215">
        <v>1.43</v>
      </c>
      <c r="G215">
        <v>27</v>
      </c>
      <c r="H215">
        <v>0.3</v>
      </c>
      <c r="I215">
        <v>13</v>
      </c>
      <c r="J215" s="12">
        <v>3.9</v>
      </c>
      <c r="L215" t="s">
        <v>270</v>
      </c>
      <c r="M215" s="2">
        <f t="shared" ref="M215" si="840">AVERAGE(F215:F253)</f>
        <v>0.77051282051282044</v>
      </c>
      <c r="N215" s="2">
        <f t="shared" ref="N215" si="841">_xlfn.STDEV.P(F215:F253)</f>
        <v>0.22512616084580864</v>
      </c>
      <c r="Y215" t="s">
        <v>270</v>
      </c>
      <c r="Z215" s="2">
        <f t="shared" ref="Z215" si="842">AVERAGE(E215:E253)</f>
        <v>63.992307692307691</v>
      </c>
      <c r="AA215" s="2">
        <f t="shared" ref="AA215" si="843">_xlfn.STDEV.P(E215:E253)</f>
        <v>15.101797899679383</v>
      </c>
    </row>
    <row r="216" spans="1:27">
      <c r="A216" s="2">
        <f ca="1">RAND()</f>
        <v>0.19438250376431776</v>
      </c>
      <c r="B216" s="1">
        <v>42825</v>
      </c>
      <c r="C216" t="s">
        <v>14</v>
      </c>
      <c r="D216" t="s">
        <v>47</v>
      </c>
      <c r="E216">
        <v>58.5</v>
      </c>
      <c r="F216">
        <v>0.77</v>
      </c>
      <c r="G216">
        <v>48</v>
      </c>
      <c r="H216">
        <v>0.3</v>
      </c>
      <c r="I216">
        <v>25</v>
      </c>
      <c r="J216" s="12">
        <v>7.5</v>
      </c>
      <c r="L216" t="s">
        <v>271</v>
      </c>
      <c r="M216" s="2">
        <f t="shared" ref="M216" si="844">AVERAGE(F247:F286)</f>
        <v>0.80024999999999991</v>
      </c>
      <c r="N216" s="2">
        <f t="shared" ref="N216" si="845">_xlfn.STDEV.P(F247:F286)</f>
        <v>0.24718907237173696</v>
      </c>
      <c r="Y216" t="s">
        <v>271</v>
      </c>
      <c r="Z216" s="2">
        <f t="shared" ref="Z216" si="846">AVERAGE(E247:E286)</f>
        <v>62.792500000000004</v>
      </c>
      <c r="AA216" s="2">
        <f t="shared" ref="AA216" si="847">_xlfn.STDEV.P(E247:E286)</f>
        <v>16.701203362332883</v>
      </c>
    </row>
    <row r="217" spans="1:27">
      <c r="A217" s="2">
        <f ca="1">RAND()</f>
        <v>0.51888190562944503</v>
      </c>
      <c r="B217" s="1">
        <v>43042</v>
      </c>
      <c r="C217" t="s">
        <v>14</v>
      </c>
      <c r="D217" t="s">
        <v>54</v>
      </c>
      <c r="E217">
        <v>51.3</v>
      </c>
      <c r="F217">
        <v>0.87</v>
      </c>
      <c r="G217">
        <v>38</v>
      </c>
      <c r="H217">
        <v>0.3</v>
      </c>
      <c r="I217">
        <v>21</v>
      </c>
      <c r="J217" s="12">
        <v>6.3</v>
      </c>
      <c r="L217" t="s">
        <v>272</v>
      </c>
      <c r="M217" s="2">
        <f t="shared" ref="M217" si="848">AVERAGE(F217:F255)</f>
        <v>0.75538461538461532</v>
      </c>
      <c r="N217" s="2">
        <f t="shared" ref="N217" si="849">_xlfn.STDEV.P(F217:F255)</f>
        <v>0.21007747232556423</v>
      </c>
      <c r="Y217" t="s">
        <v>272</v>
      </c>
      <c r="Z217" s="2">
        <f t="shared" ref="Z217" si="850">AVERAGE(E217:E255)</f>
        <v>65.189743589743586</v>
      </c>
      <c r="AA217" s="2">
        <f t="shared" ref="AA217" si="851">_xlfn.STDEV.P(E217:E255)</f>
        <v>14.997688623145125</v>
      </c>
    </row>
    <row r="218" spans="1:27">
      <c r="A218" s="2">
        <f ca="1">RAND()</f>
        <v>0.48124118847266495</v>
      </c>
      <c r="B218" s="1">
        <v>42788</v>
      </c>
      <c r="C218" t="s">
        <v>22</v>
      </c>
      <c r="D218" t="s">
        <v>64</v>
      </c>
      <c r="E218">
        <v>47.7</v>
      </c>
      <c r="F218">
        <v>0.95</v>
      </c>
      <c r="G218">
        <v>36</v>
      </c>
      <c r="H218">
        <v>0.3</v>
      </c>
      <c r="I218">
        <v>19</v>
      </c>
      <c r="J218" s="12">
        <v>5.7</v>
      </c>
      <c r="L218" t="s">
        <v>273</v>
      </c>
      <c r="M218" s="2">
        <f t="shared" ref="M218" si="852">AVERAGE(F249:F288)</f>
        <v>0.8145</v>
      </c>
      <c r="N218" s="2">
        <f t="shared" ref="N218" si="853">_xlfn.STDEV.P(F249:F288)</f>
        <v>0.26723538313628997</v>
      </c>
      <c r="Y218" t="s">
        <v>273</v>
      </c>
      <c r="Z218" s="2">
        <f t="shared" ref="Z218" si="854">AVERAGE(E249:E288)</f>
        <v>62.490000000000009</v>
      </c>
      <c r="AA218" s="2">
        <f t="shared" ref="AA218" si="855">_xlfn.STDEV.P(E249:E288)</f>
        <v>17.62797208983493</v>
      </c>
    </row>
    <row r="219" spans="1:27">
      <c r="A219" s="2">
        <f ca="1">RAND()</f>
        <v>0.67673381402729116</v>
      </c>
      <c r="B219" s="1">
        <v>42900</v>
      </c>
      <c r="C219" t="s">
        <v>22</v>
      </c>
      <c r="D219" t="s">
        <v>81</v>
      </c>
      <c r="E219">
        <v>80.5</v>
      </c>
      <c r="F219">
        <v>0.56999999999999995</v>
      </c>
      <c r="G219">
        <v>48</v>
      </c>
      <c r="H219">
        <v>0.3</v>
      </c>
      <c r="I219">
        <v>35</v>
      </c>
      <c r="J219" s="12">
        <v>10.5</v>
      </c>
      <c r="L219" t="s">
        <v>274</v>
      </c>
      <c r="M219" s="2">
        <f t="shared" ref="M219" si="856">AVERAGE(F219:F257)</f>
        <v>0.73974358974358956</v>
      </c>
      <c r="N219" s="2">
        <f t="shared" ref="N219" si="857">_xlfn.STDEV.P(F219:F257)</f>
        <v>0.21136294194616886</v>
      </c>
      <c r="Y219" t="s">
        <v>274</v>
      </c>
      <c r="Z219" s="2">
        <f t="shared" ref="Z219" si="858">AVERAGE(E219:E257)</f>
        <v>66.917948717948732</v>
      </c>
      <c r="AA219" s="2">
        <f t="shared" ref="AA219" si="859">_xlfn.STDEV.P(E219:E257)</f>
        <v>15.462243042159271</v>
      </c>
    </row>
    <row r="220" spans="1:27">
      <c r="A220" s="2">
        <f ca="1">RAND()</f>
        <v>0.67793933721230637</v>
      </c>
      <c r="B220" s="1">
        <v>42781</v>
      </c>
      <c r="C220" t="s">
        <v>22</v>
      </c>
      <c r="D220" t="s">
        <v>64</v>
      </c>
      <c r="E220">
        <v>52</v>
      </c>
      <c r="F220">
        <v>0.91</v>
      </c>
      <c r="G220">
        <v>33</v>
      </c>
      <c r="H220">
        <v>0.3</v>
      </c>
      <c r="I220">
        <v>20</v>
      </c>
      <c r="J220" s="12">
        <v>6</v>
      </c>
      <c r="L220" t="s">
        <v>275</v>
      </c>
      <c r="M220" s="2">
        <f t="shared" ref="M220" si="860">AVERAGE(F251:F290)</f>
        <v>0.82124999999999981</v>
      </c>
      <c r="N220" s="2">
        <f t="shared" ref="N220" si="861">_xlfn.STDEV.P(F251:F290)</f>
        <v>0.26790098450733618</v>
      </c>
      <c r="Y220" t="s">
        <v>275</v>
      </c>
      <c r="Z220" s="2">
        <f t="shared" ref="Z220" si="862">AVERAGE(E251:E290)</f>
        <v>62.069999999999979</v>
      </c>
      <c r="AA220" s="2">
        <f t="shared" ref="AA220" si="863">_xlfn.STDEV.P(E251:E290)</f>
        <v>17.858908141317102</v>
      </c>
    </row>
    <row r="221" spans="1:27">
      <c r="A221" s="2">
        <f ca="1">RAND()</f>
        <v>0.78745789461849025</v>
      </c>
      <c r="B221" s="1">
        <v>42913</v>
      </c>
      <c r="C221" t="s">
        <v>12</v>
      </c>
      <c r="D221" t="s">
        <v>81</v>
      </c>
      <c r="E221">
        <v>75.3</v>
      </c>
      <c r="F221">
        <v>0.63</v>
      </c>
      <c r="G221">
        <v>62</v>
      </c>
      <c r="H221">
        <v>0.3</v>
      </c>
      <c r="I221">
        <v>31</v>
      </c>
      <c r="J221" s="12">
        <v>9.3000000000000007</v>
      </c>
      <c r="L221" t="s">
        <v>276</v>
      </c>
      <c r="M221" s="2">
        <f t="shared" ref="M221" si="864">AVERAGE(F221:F259)</f>
        <v>0.73743589743589721</v>
      </c>
      <c r="N221" s="2">
        <f t="shared" ref="N221" si="865">_xlfn.STDEV.P(F221:F259)</f>
        <v>0.20831088636468584</v>
      </c>
      <c r="Y221" t="s">
        <v>276</v>
      </c>
      <c r="Z221" s="2">
        <f t="shared" ref="Z221" si="866">AVERAGE(E221:E259)</f>
        <v>66.884615384615401</v>
      </c>
      <c r="AA221" s="2">
        <f t="shared" ref="AA221" si="867">_xlfn.STDEV.P(E221:E259)</f>
        <v>15.140191687665251</v>
      </c>
    </row>
    <row r="222" spans="1:27">
      <c r="A222" s="2">
        <f ca="1">RAND()</f>
        <v>0.33321147998518608</v>
      </c>
      <c r="B222" s="1">
        <v>42832</v>
      </c>
      <c r="C222" t="s">
        <v>14</v>
      </c>
      <c r="D222" t="s">
        <v>72</v>
      </c>
      <c r="E222">
        <v>59.8</v>
      </c>
      <c r="F222">
        <v>0.74</v>
      </c>
      <c r="G222">
        <v>44</v>
      </c>
      <c r="H222">
        <v>0.3</v>
      </c>
      <c r="I222">
        <v>26</v>
      </c>
      <c r="J222" s="12">
        <v>7.8</v>
      </c>
      <c r="L222" t="s">
        <v>277</v>
      </c>
      <c r="M222" s="2">
        <f t="shared" ref="M222" si="868">AVERAGE(F253:F292)</f>
        <v>0.82999999999999985</v>
      </c>
      <c r="N222" s="2">
        <f t="shared" ref="N222" si="869">_xlfn.STDEV.P(F253:F292)</f>
        <v>0.261715494382736</v>
      </c>
      <c r="Y222" t="s">
        <v>277</v>
      </c>
      <c r="Z222" s="2">
        <f t="shared" ref="Z222" si="870">AVERAGE(E253:E292)</f>
        <v>61.127499999999976</v>
      </c>
      <c r="AA222" s="2">
        <f t="shared" ref="AA222" si="871">_xlfn.STDEV.P(E253:E292)</f>
        <v>17.066443500331385</v>
      </c>
    </row>
    <row r="223" spans="1:27">
      <c r="A223" s="2">
        <f ca="1">RAND()</f>
        <v>0.47825208469081959</v>
      </c>
      <c r="B223" s="1">
        <v>42933</v>
      </c>
      <c r="C223" t="s">
        <v>18</v>
      </c>
      <c r="D223" t="s">
        <v>60</v>
      </c>
      <c r="E223">
        <v>80.900000000000006</v>
      </c>
      <c r="F223">
        <v>0.56999999999999995</v>
      </c>
      <c r="G223">
        <v>64</v>
      </c>
      <c r="H223">
        <v>0.5</v>
      </c>
      <c r="I223">
        <v>33</v>
      </c>
      <c r="J223" s="12">
        <v>16.5</v>
      </c>
      <c r="L223" t="s">
        <v>278</v>
      </c>
      <c r="M223" s="2">
        <f t="shared" ref="M223" si="872">AVERAGE(F223:F261)</f>
        <v>0.75051282051282009</v>
      </c>
      <c r="N223" s="2">
        <f t="shared" ref="N223" si="873">_xlfn.STDEV.P(F223:F261)</f>
        <v>0.2235144545081961</v>
      </c>
      <c r="Y223" t="s">
        <v>278</v>
      </c>
      <c r="Z223" s="2">
        <f t="shared" ref="Z223" si="874">AVERAGE(E223:E261)</f>
        <v>66.166666666666671</v>
      </c>
      <c r="AA223" s="2">
        <f t="shared" ref="AA223" si="875">_xlfn.STDEV.P(E223:E261)</f>
        <v>15.839278236167612</v>
      </c>
    </row>
    <row r="224" spans="1:27">
      <c r="A224" s="2">
        <f ca="1">RAND()</f>
        <v>8.0166418968040443E-2</v>
      </c>
      <c r="B224" s="1">
        <v>42962</v>
      </c>
      <c r="C224" t="s">
        <v>12</v>
      </c>
      <c r="D224" t="s">
        <v>85</v>
      </c>
      <c r="E224">
        <v>74.3</v>
      </c>
      <c r="F224">
        <v>0.63</v>
      </c>
      <c r="G224">
        <v>44</v>
      </c>
      <c r="H224">
        <v>0.5</v>
      </c>
      <c r="I224">
        <v>31</v>
      </c>
      <c r="J224" s="12">
        <v>15.5</v>
      </c>
      <c r="L224" t="s">
        <v>279</v>
      </c>
      <c r="M224" s="2">
        <f t="shared" ref="M224" si="876">AVERAGE(F255:F294)</f>
        <v>0.81124999999999969</v>
      </c>
      <c r="N224" s="2">
        <f t="shared" ref="N224" si="877">_xlfn.STDEV.P(F255:F294)</f>
        <v>0.26286106120914932</v>
      </c>
      <c r="Y224" t="s">
        <v>279</v>
      </c>
      <c r="Z224" s="2">
        <f t="shared" ref="Z224" si="878">AVERAGE(E255:E294)</f>
        <v>62.44</v>
      </c>
      <c r="AA224" s="2">
        <f t="shared" ref="AA224" si="879">_xlfn.STDEV.P(E255:E294)</f>
        <v>17.135063466471344</v>
      </c>
    </row>
    <row r="225" spans="1:27">
      <c r="A225" s="2">
        <f ca="1">RAND()</f>
        <v>0.65232079019454481</v>
      </c>
      <c r="B225" s="1">
        <v>42929</v>
      </c>
      <c r="C225" t="s">
        <v>20</v>
      </c>
      <c r="D225" t="s">
        <v>60</v>
      </c>
      <c r="E225">
        <v>78.900000000000006</v>
      </c>
      <c r="F225">
        <v>0.61</v>
      </c>
      <c r="G225">
        <v>49</v>
      </c>
      <c r="H225">
        <v>0.5</v>
      </c>
      <c r="I225">
        <v>33</v>
      </c>
      <c r="J225" s="12">
        <v>16.5</v>
      </c>
      <c r="L225" t="s">
        <v>280</v>
      </c>
      <c r="M225" s="2">
        <f t="shared" ref="M225" si="880">AVERAGE(F225:F263)</f>
        <v>0.76897435897435862</v>
      </c>
      <c r="N225" s="2">
        <f t="shared" ref="N225" si="881">_xlfn.STDEV.P(F225:F263)</f>
        <v>0.23052665313164236</v>
      </c>
      <c r="Y225" t="s">
        <v>280</v>
      </c>
      <c r="Z225" s="2">
        <f t="shared" ref="Z225" si="882">AVERAGE(E225:E263)</f>
        <v>64.825641025641048</v>
      </c>
      <c r="AA225" s="2">
        <f t="shared" ref="AA225" si="883">_xlfn.STDEV.P(E225:E263)</f>
        <v>16.015756951918643</v>
      </c>
    </row>
    <row r="226" spans="1:27">
      <c r="A226" s="2">
        <f ca="1">RAND()</f>
        <v>0.81210809498322944</v>
      </c>
      <c r="B226" s="1">
        <v>42846</v>
      </c>
      <c r="C226" t="s">
        <v>14</v>
      </c>
      <c r="D226" t="s">
        <v>72</v>
      </c>
      <c r="E226">
        <v>67.099999999999994</v>
      </c>
      <c r="F226">
        <v>0.74</v>
      </c>
      <c r="G226">
        <v>48</v>
      </c>
      <c r="H226">
        <v>0.3</v>
      </c>
      <c r="I226">
        <v>27</v>
      </c>
      <c r="J226" s="12">
        <v>8.1</v>
      </c>
      <c r="L226" t="s">
        <v>281</v>
      </c>
      <c r="M226" s="2">
        <f t="shared" ref="M226" si="884">AVERAGE(F257:F296)</f>
        <v>0.81199999999999972</v>
      </c>
      <c r="N226" s="2">
        <f t="shared" ref="N226" si="885">_xlfn.STDEV.P(F257:F296)</f>
        <v>0.26355454843352666</v>
      </c>
      <c r="Y226" t="s">
        <v>281</v>
      </c>
      <c r="Z226" s="2">
        <f t="shared" ref="Z226" si="886">AVERAGE(E257:E296)</f>
        <v>62.397499999999994</v>
      </c>
      <c r="AA226" s="2">
        <f t="shared" ref="AA226" si="887">_xlfn.STDEV.P(E257:E296)</f>
        <v>17.463812405943962</v>
      </c>
    </row>
    <row r="227" spans="1:27">
      <c r="A227" s="2">
        <f ca="1">RAND()</f>
        <v>0.47974687492234969</v>
      </c>
      <c r="B227" s="1">
        <v>42909</v>
      </c>
      <c r="C227" t="s">
        <v>14</v>
      </c>
      <c r="D227" t="s">
        <v>81</v>
      </c>
      <c r="E227">
        <v>79.900000000000006</v>
      </c>
      <c r="F227">
        <v>0.61</v>
      </c>
      <c r="G227">
        <v>39</v>
      </c>
      <c r="H227">
        <v>0.3</v>
      </c>
      <c r="I227">
        <v>33</v>
      </c>
      <c r="J227" s="12">
        <v>9.9</v>
      </c>
      <c r="L227" t="s">
        <v>282</v>
      </c>
      <c r="M227" s="2">
        <f t="shared" ref="M227" si="888">AVERAGE(F227:F265)</f>
        <v>0.77487179487179458</v>
      </c>
      <c r="N227" s="2">
        <f t="shared" ref="N227" si="889">_xlfn.STDEV.P(F227:F265)</f>
        <v>0.23064982665895151</v>
      </c>
      <c r="Y227" t="s">
        <v>282</v>
      </c>
      <c r="Z227" s="2">
        <f t="shared" ref="Z227" si="890">AVERAGE(E227:E265)</f>
        <v>64.092307692307699</v>
      </c>
      <c r="AA227" s="2">
        <f t="shared" ref="AA227" si="891">_xlfn.STDEV.P(E227:E265)</f>
        <v>16.046940512221035</v>
      </c>
    </row>
    <row r="228" spans="1:27">
      <c r="A228" s="2">
        <f ca="1">RAND()</f>
        <v>0.93881402335678044</v>
      </c>
      <c r="B228" s="1">
        <v>42928</v>
      </c>
      <c r="C228" t="s">
        <v>22</v>
      </c>
      <c r="D228" t="s">
        <v>60</v>
      </c>
      <c r="E228">
        <v>80.2</v>
      </c>
      <c r="F228">
        <v>0.56000000000000005</v>
      </c>
      <c r="G228">
        <v>39</v>
      </c>
      <c r="H228">
        <v>0.5</v>
      </c>
      <c r="I228">
        <v>34</v>
      </c>
      <c r="J228" s="12">
        <v>17</v>
      </c>
      <c r="L228" t="s">
        <v>283</v>
      </c>
      <c r="M228" s="2">
        <f t="shared" ref="M228" si="892">AVERAGE(F259:F298)</f>
        <v>0.83424999999999994</v>
      </c>
      <c r="N228" s="2">
        <f t="shared" ref="N228" si="893">_xlfn.STDEV.P(F259:F298)</f>
        <v>0.26956342018159646</v>
      </c>
      <c r="Y228" t="s">
        <v>283</v>
      </c>
      <c r="Z228" s="2">
        <f t="shared" ref="Z228" si="894">AVERAGE(E259:E298)</f>
        <v>60.644999999999996</v>
      </c>
      <c r="AA228" s="2">
        <f t="shared" ref="AA228" si="895">_xlfn.STDEV.P(E259:E298)</f>
        <v>16.883289815672786</v>
      </c>
    </row>
    <row r="229" spans="1:27">
      <c r="A229" s="2">
        <f ca="1">RAND()</f>
        <v>1.3136706464436765E-2</v>
      </c>
      <c r="B229" s="1">
        <v>42958</v>
      </c>
      <c r="C229" t="s">
        <v>14</v>
      </c>
      <c r="D229" t="s">
        <v>85</v>
      </c>
      <c r="E229">
        <v>75</v>
      </c>
      <c r="F229">
        <v>0.67</v>
      </c>
      <c r="G229">
        <v>49</v>
      </c>
      <c r="H229">
        <v>0.5</v>
      </c>
      <c r="I229">
        <v>30</v>
      </c>
      <c r="J229" s="12">
        <v>15</v>
      </c>
      <c r="L229" t="s">
        <v>284</v>
      </c>
      <c r="M229" s="2">
        <f t="shared" ref="M229" si="896">AVERAGE(F229:F267)</f>
        <v>0.78128205128205097</v>
      </c>
      <c r="N229" s="2">
        <f t="shared" ref="N229" si="897">_xlfn.STDEV.P(F229:F267)</f>
        <v>0.22732761276184144</v>
      </c>
      <c r="Y229" t="s">
        <v>284</v>
      </c>
      <c r="Z229" s="2">
        <f t="shared" ref="Z229" si="898">AVERAGE(E229:E267)</f>
        <v>63.282051282051292</v>
      </c>
      <c r="AA229" s="2">
        <f t="shared" ref="AA229" si="899">_xlfn.STDEV.P(E229:E267)</f>
        <v>15.633279292370744</v>
      </c>
    </row>
    <row r="230" spans="1:27">
      <c r="A230" s="2">
        <f ca="1">RAND()</f>
        <v>0.18136696785668815</v>
      </c>
      <c r="B230" s="1">
        <v>43061</v>
      </c>
      <c r="C230" t="s">
        <v>22</v>
      </c>
      <c r="D230" t="s">
        <v>54</v>
      </c>
      <c r="E230">
        <v>48.7</v>
      </c>
      <c r="F230">
        <v>1</v>
      </c>
      <c r="G230">
        <v>40</v>
      </c>
      <c r="H230">
        <v>0.3</v>
      </c>
      <c r="I230">
        <v>19</v>
      </c>
      <c r="J230" s="12">
        <v>5.7</v>
      </c>
      <c r="L230" t="s">
        <v>285</v>
      </c>
      <c r="M230" s="2">
        <f t="shared" ref="M230" si="900">AVERAGE(F261:F300)</f>
        <v>0.83374999999999988</v>
      </c>
      <c r="N230" s="2">
        <f t="shared" ref="N230" si="901">_xlfn.STDEV.P(F261:F300)</f>
        <v>0.2702562441461806</v>
      </c>
      <c r="Y230" t="s">
        <v>285</v>
      </c>
      <c r="Z230" s="2">
        <f t="shared" ref="Z230" si="902">AVERAGE(E261:E300)</f>
        <v>60.644999999999996</v>
      </c>
      <c r="AA230" s="2">
        <f t="shared" ref="AA230" si="903">_xlfn.STDEV.P(E261:E300)</f>
        <v>16.951149666025628</v>
      </c>
    </row>
    <row r="231" spans="1:27">
      <c r="A231" s="2">
        <f ca="1">RAND()</f>
        <v>0.61333409460859745</v>
      </c>
      <c r="B231" s="1">
        <v>42998</v>
      </c>
      <c r="C231" t="s">
        <v>22</v>
      </c>
      <c r="D231" t="s">
        <v>50</v>
      </c>
      <c r="E231">
        <v>67.099999999999994</v>
      </c>
      <c r="F231">
        <v>0.69</v>
      </c>
      <c r="G231">
        <v>52</v>
      </c>
      <c r="H231">
        <v>0.3</v>
      </c>
      <c r="I231">
        <v>27</v>
      </c>
      <c r="J231" s="12">
        <v>8.1</v>
      </c>
      <c r="L231" t="s">
        <v>286</v>
      </c>
      <c r="M231" s="2">
        <f t="shared" ref="M231" si="904">AVERAGE(F231:F269)</f>
        <v>0.79923076923076886</v>
      </c>
      <c r="N231" s="2">
        <f t="shared" ref="N231" si="905">_xlfn.STDEV.P(F231:F269)</f>
        <v>0.25422970246876608</v>
      </c>
      <c r="Y231" t="s">
        <v>286</v>
      </c>
      <c r="Z231" s="2">
        <f t="shared" ref="Z231" si="906">AVERAGE(E231:E269)</f>
        <v>62.174358974358981</v>
      </c>
      <c r="AA231" s="2">
        <f t="shared" ref="AA231" si="907">_xlfn.STDEV.P(E231:E269)</f>
        <v>16.381802254389061</v>
      </c>
    </row>
    <row r="232" spans="1:27">
      <c r="A232" s="2">
        <f ca="1">RAND()</f>
        <v>0.93599163637448113</v>
      </c>
      <c r="B232" s="1">
        <v>43027</v>
      </c>
      <c r="C232" t="s">
        <v>20</v>
      </c>
      <c r="D232" t="s">
        <v>45</v>
      </c>
      <c r="E232">
        <v>60.5</v>
      </c>
      <c r="F232">
        <v>0.8</v>
      </c>
      <c r="G232">
        <v>41</v>
      </c>
      <c r="H232">
        <v>0.3</v>
      </c>
      <c r="I232">
        <v>25</v>
      </c>
      <c r="J232" s="12">
        <v>7.5</v>
      </c>
      <c r="L232" t="s">
        <v>287</v>
      </c>
      <c r="M232" s="2">
        <f t="shared" ref="M232" si="908">AVERAGE(F263:F302)</f>
        <v>0.80424999999999991</v>
      </c>
      <c r="N232" s="2">
        <f t="shared" ref="N232" si="909">_xlfn.STDEV.P(F263:F302)</f>
        <v>0.26015271957063962</v>
      </c>
      <c r="Y232" t="s">
        <v>287</v>
      </c>
      <c r="Z232" s="2">
        <f t="shared" ref="Z232" si="910">AVERAGE(E263:E302)</f>
        <v>62.36999999999999</v>
      </c>
      <c r="AA232" s="2">
        <f t="shared" ref="AA232" si="911">_xlfn.STDEV.P(E263:E302)</f>
        <v>16.779916567134688</v>
      </c>
    </row>
    <row r="233" spans="1:27">
      <c r="A233" s="2">
        <f ca="1">RAND()</f>
        <v>0.40338370838362358</v>
      </c>
      <c r="B233" s="1">
        <v>42986</v>
      </c>
      <c r="C233" t="s">
        <v>14</v>
      </c>
      <c r="D233" t="s">
        <v>50</v>
      </c>
      <c r="E233">
        <v>65.099999999999994</v>
      </c>
      <c r="F233">
        <v>0.71</v>
      </c>
      <c r="G233">
        <v>37</v>
      </c>
      <c r="H233">
        <v>0.3</v>
      </c>
      <c r="I233">
        <v>27</v>
      </c>
      <c r="J233" s="12">
        <v>8.1</v>
      </c>
      <c r="L233" t="s">
        <v>288</v>
      </c>
      <c r="M233" s="2">
        <f t="shared" ref="M233" si="912">AVERAGE(F233:F271)</f>
        <v>0.80410256410256387</v>
      </c>
      <c r="N233" s="2">
        <f t="shared" ref="N233" si="913">_xlfn.STDEV.P(F233:F271)</f>
        <v>0.25816629453600509</v>
      </c>
      <c r="Y233" t="s">
        <v>288</v>
      </c>
      <c r="Z233" s="2">
        <f t="shared" ref="Z233" si="914">AVERAGE(E233:E271)</f>
        <v>61.997435897435885</v>
      </c>
      <c r="AA233" s="2">
        <f t="shared" ref="AA233" si="915">_xlfn.STDEV.P(E233:E271)</f>
        <v>16.54162561663043</v>
      </c>
    </row>
    <row r="234" spans="1:27">
      <c r="A234" s="2">
        <f ca="1">RAND()</f>
        <v>0.75483491175954387</v>
      </c>
      <c r="B234" s="1">
        <v>42742</v>
      </c>
      <c r="C234" t="s">
        <v>19</v>
      </c>
      <c r="D234" t="s">
        <v>57</v>
      </c>
      <c r="E234">
        <v>32.9</v>
      </c>
      <c r="F234">
        <v>1.54</v>
      </c>
      <c r="G234">
        <v>19</v>
      </c>
      <c r="H234">
        <v>0.3</v>
      </c>
      <c r="I234">
        <v>13</v>
      </c>
      <c r="J234" s="12">
        <v>3.9</v>
      </c>
      <c r="L234" t="s">
        <v>289</v>
      </c>
      <c r="M234" s="2">
        <f t="shared" ref="M234" si="916">AVERAGE(F265:F304)</f>
        <v>0.78899999999999992</v>
      </c>
      <c r="N234" s="2">
        <f t="shared" ref="N234" si="917">_xlfn.STDEV.P(F265:F304)</f>
        <v>0.26666270830395428</v>
      </c>
      <c r="Y234" t="s">
        <v>289</v>
      </c>
      <c r="Z234" s="2">
        <f t="shared" ref="Z234" si="918">AVERAGE(E265:E304)</f>
        <v>64.22</v>
      </c>
      <c r="AA234" s="2">
        <f t="shared" ref="AA234" si="919">_xlfn.STDEV.P(E265:E304)</f>
        <v>17.772059531748074</v>
      </c>
    </row>
    <row r="235" spans="1:27">
      <c r="A235" s="2">
        <f ca="1">RAND()</f>
        <v>0.90929965246826217</v>
      </c>
      <c r="B235" s="1">
        <v>42760</v>
      </c>
      <c r="C235" t="s">
        <v>22</v>
      </c>
      <c r="D235" t="s">
        <v>57</v>
      </c>
      <c r="E235">
        <v>32.200000000000003</v>
      </c>
      <c r="F235">
        <v>1.25</v>
      </c>
      <c r="G235">
        <v>24</v>
      </c>
      <c r="H235">
        <v>0.3</v>
      </c>
      <c r="I235">
        <v>14</v>
      </c>
      <c r="J235" s="12">
        <v>4.2</v>
      </c>
      <c r="L235" t="s">
        <v>290</v>
      </c>
      <c r="M235" s="2">
        <f t="shared" ref="M235" si="920">AVERAGE(F235:F273)</f>
        <v>0.79256410256410226</v>
      </c>
      <c r="N235" s="2">
        <f t="shared" ref="N235" si="921">_xlfn.STDEV.P(F235:F273)</f>
        <v>0.23481272350882293</v>
      </c>
      <c r="Y235" t="s">
        <v>290</v>
      </c>
      <c r="Z235" s="2">
        <f t="shared" ref="Z235" si="922">AVERAGE(E235:E273)</f>
        <v>62.343589743589732</v>
      </c>
      <c r="AA235" s="2">
        <f t="shared" ref="AA235" si="923">_xlfn.STDEV.P(E235:E273)</f>
        <v>16.167025555706612</v>
      </c>
    </row>
    <row r="236" spans="1:27">
      <c r="A236" s="2">
        <f ca="1">RAND()</f>
        <v>0.18393173112794658</v>
      </c>
      <c r="B236" s="1">
        <v>42876</v>
      </c>
      <c r="C236" t="s">
        <v>10</v>
      </c>
      <c r="D236" t="s">
        <v>52</v>
      </c>
      <c r="E236">
        <v>71.7</v>
      </c>
      <c r="F236">
        <v>0.69</v>
      </c>
      <c r="G236">
        <v>47</v>
      </c>
      <c r="H236">
        <v>0.3</v>
      </c>
      <c r="I236">
        <v>29</v>
      </c>
      <c r="J236" s="12">
        <v>8.6999999999999993</v>
      </c>
      <c r="L236" t="s">
        <v>291</v>
      </c>
      <c r="M236" s="2">
        <f t="shared" ref="M236" si="924">AVERAGE(F267:F306)</f>
        <v>0.79699999999999993</v>
      </c>
      <c r="N236" s="2">
        <f t="shared" ref="N236" si="925">_xlfn.STDEV.P(F267:F306)</f>
        <v>0.26664770765937545</v>
      </c>
      <c r="Y236" t="s">
        <v>291</v>
      </c>
      <c r="Z236" s="2">
        <f t="shared" ref="Z236" si="926">AVERAGE(E267:E306)</f>
        <v>63.860000000000014</v>
      </c>
      <c r="AA236" s="2">
        <f t="shared" ref="AA236" si="927">_xlfn.STDEV.P(E267:E306)</f>
        <v>17.928494080652655</v>
      </c>
    </row>
    <row r="237" spans="1:27">
      <c r="A237" s="2">
        <f ca="1">RAND()</f>
        <v>0.34858097337355165</v>
      </c>
      <c r="B237" s="1">
        <v>42818</v>
      </c>
      <c r="C237" t="s">
        <v>14</v>
      </c>
      <c r="D237" t="s">
        <v>47</v>
      </c>
      <c r="E237">
        <v>56.9</v>
      </c>
      <c r="F237">
        <v>0.83</v>
      </c>
      <c r="G237">
        <v>41</v>
      </c>
      <c r="H237">
        <v>0.3</v>
      </c>
      <c r="I237">
        <v>23</v>
      </c>
      <c r="J237" s="12">
        <v>6.9</v>
      </c>
      <c r="L237" t="s">
        <v>292</v>
      </c>
      <c r="M237" s="2">
        <f t="shared" ref="M237" si="928">AVERAGE(F237:F275)</f>
        <v>0.77615384615384597</v>
      </c>
      <c r="N237" s="2">
        <f t="shared" ref="N237" si="929">_xlfn.STDEV.P(F237:F275)</f>
        <v>0.22514514275400233</v>
      </c>
      <c r="Y237" t="s">
        <v>292</v>
      </c>
      <c r="Z237" s="2">
        <f t="shared" ref="Z237" si="930">AVERAGE(E237:E275)</f>
        <v>63.456410256410251</v>
      </c>
      <c r="AA237" s="2">
        <f t="shared" ref="AA237" si="931">_xlfn.STDEV.P(E237:E275)</f>
        <v>15.630325469843163</v>
      </c>
    </row>
    <row r="238" spans="1:27">
      <c r="A238" s="2">
        <f ca="1">RAND()</f>
        <v>0.24605191946055693</v>
      </c>
      <c r="B238" s="1">
        <v>42778</v>
      </c>
      <c r="C238" t="s">
        <v>10</v>
      </c>
      <c r="D238" t="s">
        <v>64</v>
      </c>
      <c r="E238">
        <v>55.6</v>
      </c>
      <c r="F238">
        <v>0.83</v>
      </c>
      <c r="G238">
        <v>41</v>
      </c>
      <c r="H238">
        <v>0.3</v>
      </c>
      <c r="I238">
        <v>22</v>
      </c>
      <c r="J238" s="12">
        <v>6.6</v>
      </c>
      <c r="L238" t="s">
        <v>293</v>
      </c>
      <c r="M238" s="2">
        <f t="shared" ref="M238" si="932">AVERAGE(F269:F308)</f>
        <v>0.78900000000000003</v>
      </c>
      <c r="N238" s="2">
        <f t="shared" ref="N238" si="933">_xlfn.STDEV.P(F269:F308)</f>
        <v>0.26967387711826984</v>
      </c>
      <c r="Y238" t="s">
        <v>293</v>
      </c>
      <c r="Z238" s="2">
        <f t="shared" ref="Z238" si="934">AVERAGE(E269:E308)</f>
        <v>64.542500000000004</v>
      </c>
      <c r="AA238" s="2">
        <f t="shared" ref="AA238" si="935">_xlfn.STDEV.P(E269:E308)</f>
        <v>18.045842838448923</v>
      </c>
    </row>
    <row r="239" spans="1:27">
      <c r="A239" s="2">
        <f ca="1">RAND()</f>
        <v>0.23038073068601383</v>
      </c>
      <c r="B239" s="1">
        <v>42769</v>
      </c>
      <c r="C239" t="s">
        <v>14</v>
      </c>
      <c r="D239" t="s">
        <v>64</v>
      </c>
      <c r="E239">
        <v>50.3</v>
      </c>
      <c r="F239">
        <v>0.87</v>
      </c>
      <c r="G239">
        <v>25</v>
      </c>
      <c r="H239">
        <v>0.3</v>
      </c>
      <c r="I239">
        <v>21</v>
      </c>
      <c r="J239" s="12">
        <v>6.3</v>
      </c>
      <c r="L239" t="s">
        <v>294</v>
      </c>
      <c r="M239" s="2">
        <f t="shared" ref="M239" si="936">AVERAGE(F239:F277)</f>
        <v>0.77256410256410235</v>
      </c>
      <c r="N239" s="2">
        <f t="shared" ref="N239" si="937">_xlfn.STDEV.P(F239:F277)</f>
        <v>0.2261916358914976</v>
      </c>
      <c r="Y239" t="s">
        <v>294</v>
      </c>
      <c r="Z239" s="2">
        <f t="shared" ref="Z239" si="938">AVERAGE(E239:E277)</f>
        <v>63.843589743589746</v>
      </c>
      <c r="AA239" s="2">
        <f t="shared" ref="AA239" si="939">_xlfn.STDEV.P(E239:E277)</f>
        <v>15.64221433061901</v>
      </c>
    </row>
    <row r="240" spans="1:27">
      <c r="A240" s="2">
        <f ca="1">RAND()</f>
        <v>0.68709515687863354</v>
      </c>
      <c r="B240" s="1">
        <v>43001</v>
      </c>
      <c r="C240" t="s">
        <v>19</v>
      </c>
      <c r="D240" t="s">
        <v>50</v>
      </c>
      <c r="E240">
        <v>63.4</v>
      </c>
      <c r="F240">
        <v>0.71</v>
      </c>
      <c r="G240">
        <v>39</v>
      </c>
      <c r="H240">
        <v>0.3</v>
      </c>
      <c r="I240">
        <v>28</v>
      </c>
      <c r="J240" s="12">
        <v>8.4</v>
      </c>
      <c r="L240" t="s">
        <v>295</v>
      </c>
      <c r="M240" s="2">
        <f t="shared" ref="M240" si="940">AVERAGE(F271:F310)</f>
        <v>0.76</v>
      </c>
      <c r="N240" s="2">
        <f t="shared" ref="N240" si="941">_xlfn.STDEV.P(F271:F310)</f>
        <v>0.2374552589436584</v>
      </c>
      <c r="Y240" t="s">
        <v>295</v>
      </c>
      <c r="Z240" s="2">
        <f t="shared" ref="Z240" si="942">AVERAGE(E271:E310)</f>
        <v>65.83250000000001</v>
      </c>
      <c r="AA240" s="2">
        <f t="shared" ref="AA240" si="943">_xlfn.STDEV.P(E271:E310)</f>
        <v>16.931883939774657</v>
      </c>
    </row>
    <row r="241" spans="1:27">
      <c r="A241" s="2">
        <f ca="1">RAND()</f>
        <v>0.1123118808228365</v>
      </c>
      <c r="B241" s="1">
        <v>42890</v>
      </c>
      <c r="C241" t="s">
        <v>10</v>
      </c>
      <c r="D241" t="s">
        <v>81</v>
      </c>
      <c r="E241">
        <v>90.4</v>
      </c>
      <c r="F241">
        <v>0.51</v>
      </c>
      <c r="G241">
        <v>43</v>
      </c>
      <c r="H241">
        <v>0.3</v>
      </c>
      <c r="I241">
        <v>38</v>
      </c>
      <c r="J241" s="12">
        <v>11.4</v>
      </c>
      <c r="L241" t="s">
        <v>296</v>
      </c>
      <c r="M241" s="2">
        <f t="shared" ref="M241" si="944">AVERAGE(F241:F279)</f>
        <v>0.76897435897435873</v>
      </c>
      <c r="N241" s="2">
        <f t="shared" ref="N241" si="945">_xlfn.STDEV.P(F241:F279)</f>
        <v>0.22708628058453342</v>
      </c>
      <c r="Y241" t="s">
        <v>296</v>
      </c>
      <c r="Z241" s="2">
        <f t="shared" ref="Z241" si="946">AVERAGE(E241:E279)</f>
        <v>64.34358974358976</v>
      </c>
      <c r="AA241" s="2">
        <f t="shared" ref="AA241" si="947">_xlfn.STDEV.P(E241:E279)</f>
        <v>15.683795244378336</v>
      </c>
    </row>
    <row r="242" spans="1:27">
      <c r="A242" s="2">
        <f ca="1">RAND()</f>
        <v>0.45343656445579827</v>
      </c>
      <c r="B242" s="1">
        <v>42791</v>
      </c>
      <c r="C242" t="s">
        <v>19</v>
      </c>
      <c r="D242" t="s">
        <v>64</v>
      </c>
      <c r="E242">
        <v>42.4</v>
      </c>
      <c r="F242">
        <v>1</v>
      </c>
      <c r="G242">
        <v>21</v>
      </c>
      <c r="H242">
        <v>0.3</v>
      </c>
      <c r="I242">
        <v>18</v>
      </c>
      <c r="J242" s="12">
        <v>5.4</v>
      </c>
      <c r="L242" t="s">
        <v>297</v>
      </c>
      <c r="M242" s="2">
        <f t="shared" ref="M242" si="948">AVERAGE(F273:F312)</f>
        <v>0.7669999999999999</v>
      </c>
      <c r="N242" s="2">
        <f t="shared" ref="N242" si="949">_xlfn.STDEV.P(F273:F312)</f>
        <v>0.2387383505011291</v>
      </c>
      <c r="Y242" t="s">
        <v>297</v>
      </c>
      <c r="Z242" s="2">
        <f t="shared" ref="Z242" si="950">AVERAGE(E273:E312)</f>
        <v>65.114999999999995</v>
      </c>
      <c r="AA242" s="2">
        <f t="shared" ref="AA242" si="951">_xlfn.STDEV.P(E273:E312)</f>
        <v>17.220417387508341</v>
      </c>
    </row>
    <row r="243" spans="1:27">
      <c r="A243" s="2">
        <f ca="1">RAND()</f>
        <v>0.87881553256710021</v>
      </c>
      <c r="B243" s="1">
        <v>42875</v>
      </c>
      <c r="C243" t="s">
        <v>19</v>
      </c>
      <c r="D243" t="s">
        <v>52</v>
      </c>
      <c r="E243">
        <v>64.400000000000006</v>
      </c>
      <c r="F243">
        <v>0.67</v>
      </c>
      <c r="G243">
        <v>59</v>
      </c>
      <c r="H243">
        <v>0.3</v>
      </c>
      <c r="I243">
        <v>28</v>
      </c>
      <c r="J243" s="12">
        <v>8.4</v>
      </c>
      <c r="L243" t="s">
        <v>298</v>
      </c>
      <c r="M243" s="2">
        <f t="shared" ref="M243" si="952">AVERAGE(F243:F281)</f>
        <v>0.77076923076923065</v>
      </c>
      <c r="N243" s="2">
        <f t="shared" ref="N243" si="953">_xlfn.STDEV.P(F243:F281)</f>
        <v>0.22189607888037446</v>
      </c>
      <c r="Y243" t="s">
        <v>298</v>
      </c>
      <c r="Z243" s="2">
        <f t="shared" ref="Z243" si="954">AVERAGE(E243:E281)</f>
        <v>63.920512820512826</v>
      </c>
      <c r="AA243" s="2">
        <f t="shared" ref="AA243" si="955">_xlfn.STDEV.P(E243:E281)</f>
        <v>14.891714775934453</v>
      </c>
    </row>
    <row r="244" spans="1:27">
      <c r="A244" s="2">
        <f ca="1">RAND()</f>
        <v>0.88518221837343092</v>
      </c>
      <c r="B244" s="1">
        <v>42864</v>
      </c>
      <c r="C244" t="s">
        <v>12</v>
      </c>
      <c r="D244" t="s">
        <v>52</v>
      </c>
      <c r="E244">
        <v>71.3</v>
      </c>
      <c r="F244">
        <v>0.63</v>
      </c>
      <c r="G244">
        <v>56</v>
      </c>
      <c r="H244">
        <v>0.3</v>
      </c>
      <c r="I244">
        <v>31</v>
      </c>
      <c r="J244" s="12">
        <v>9.3000000000000007</v>
      </c>
      <c r="L244" t="s">
        <v>299</v>
      </c>
      <c r="M244" s="2">
        <f t="shared" ref="M244" si="956">AVERAGE(F275:F314)</f>
        <v>0.76600000000000001</v>
      </c>
      <c r="N244" s="2">
        <f t="shared" ref="N244" si="957">_xlfn.STDEV.P(F275:F314)</f>
        <v>0.23045389994530335</v>
      </c>
      <c r="Y244" t="s">
        <v>299</v>
      </c>
      <c r="Z244" s="2">
        <f t="shared" ref="Z244" si="958">AVERAGE(E275:E314)</f>
        <v>64.934999999999988</v>
      </c>
      <c r="AA244" s="2">
        <f t="shared" ref="AA244" si="959">_xlfn.STDEV.P(E275:E314)</f>
        <v>16.742872364083787</v>
      </c>
    </row>
    <row r="245" spans="1:27">
      <c r="A245" s="2">
        <f ca="1">RAND()</f>
        <v>0.86455756759462621</v>
      </c>
      <c r="B245" s="1">
        <v>42942</v>
      </c>
      <c r="C245" t="s">
        <v>22</v>
      </c>
      <c r="D245" t="s">
        <v>60</v>
      </c>
      <c r="E245">
        <v>76.599999999999994</v>
      </c>
      <c r="F245">
        <v>0.59</v>
      </c>
      <c r="G245">
        <v>37</v>
      </c>
      <c r="H245">
        <v>0.5</v>
      </c>
      <c r="I245">
        <v>32</v>
      </c>
      <c r="J245" s="12">
        <v>16</v>
      </c>
      <c r="L245" t="s">
        <v>300</v>
      </c>
      <c r="M245" s="2">
        <f t="shared" ref="M245" si="960">AVERAGE(F245:F283)</f>
        <v>0.78923076923076907</v>
      </c>
      <c r="N245" s="2">
        <f t="shared" ref="N245" si="961">_xlfn.STDEV.P(F245:F283)</f>
        <v>0.23241634409389639</v>
      </c>
      <c r="Y245" t="s">
        <v>300</v>
      </c>
      <c r="Z245" s="2">
        <f t="shared" ref="Z245" si="962">AVERAGE(E245:E283)</f>
        <v>63.04615384615385</v>
      </c>
      <c r="AA245" s="2">
        <f t="shared" ref="AA245" si="963">_xlfn.STDEV.P(E245:E283)</f>
        <v>15.442662287974628</v>
      </c>
    </row>
    <row r="246" spans="1:27">
      <c r="A246" s="2">
        <f ca="1">RAND()</f>
        <v>3.8413766359265522E-2</v>
      </c>
      <c r="B246" s="1">
        <v>43017</v>
      </c>
      <c r="C246" t="s">
        <v>18</v>
      </c>
      <c r="D246" t="s">
        <v>45</v>
      </c>
      <c r="E246">
        <v>63.5</v>
      </c>
      <c r="F246">
        <v>0.74</v>
      </c>
      <c r="G246">
        <v>47</v>
      </c>
      <c r="H246">
        <v>0.3</v>
      </c>
      <c r="I246">
        <v>25</v>
      </c>
      <c r="J246" s="12">
        <v>7.5</v>
      </c>
      <c r="L246" t="s">
        <v>301</v>
      </c>
      <c r="M246" s="2">
        <f t="shared" ref="M246" si="964">AVERAGE(F277:F316)</f>
        <v>0.75774999999999992</v>
      </c>
      <c r="N246" s="2">
        <f t="shared" ref="N246" si="965">_xlfn.STDEV.P(F277:F316)</f>
        <v>0.23141399590344558</v>
      </c>
      <c r="Y246" t="s">
        <v>301</v>
      </c>
      <c r="Z246" s="2">
        <f t="shared" ref="Z246" si="966">AVERAGE(E277:E316)</f>
        <v>65.375000000000014</v>
      </c>
      <c r="AA246" s="2">
        <f t="shared" ref="AA246" si="967">_xlfn.STDEV.P(E277:E316)</f>
        <v>16.709379850850176</v>
      </c>
    </row>
    <row r="247" spans="1:27">
      <c r="A247" s="2">
        <f ca="1">RAND()</f>
        <v>0.25888679964707739</v>
      </c>
      <c r="B247" s="1">
        <v>42948</v>
      </c>
      <c r="C247" t="s">
        <v>12</v>
      </c>
      <c r="D247" t="s">
        <v>85</v>
      </c>
      <c r="E247">
        <v>75.599999999999994</v>
      </c>
      <c r="F247">
        <v>0.63</v>
      </c>
      <c r="G247">
        <v>56</v>
      </c>
      <c r="H247">
        <v>0.5</v>
      </c>
      <c r="I247">
        <v>32</v>
      </c>
      <c r="J247" s="12">
        <v>16</v>
      </c>
      <c r="L247" t="s">
        <v>302</v>
      </c>
      <c r="M247" s="2">
        <f t="shared" ref="M247" si="968">AVERAGE(F247:F285)</f>
        <v>0.80179487179487174</v>
      </c>
      <c r="N247" s="2">
        <f t="shared" ref="N247" si="969">_xlfn.STDEV.P(F247:F285)</f>
        <v>0.25014735959462575</v>
      </c>
      <c r="Y247" t="s">
        <v>302</v>
      </c>
      <c r="Z247" s="2">
        <f t="shared" ref="Z247" si="970">AVERAGE(E247:E285)</f>
        <v>62.851282051282055</v>
      </c>
      <c r="AA247" s="2">
        <f t="shared" ref="AA247" si="971">_xlfn.STDEV.P(E247:E285)</f>
        <v>16.909879858174104</v>
      </c>
    </row>
    <row r="248" spans="1:27">
      <c r="A248" s="2">
        <f ca="1">RAND()</f>
        <v>0.90924236028907079</v>
      </c>
      <c r="B248" s="1">
        <v>42824</v>
      </c>
      <c r="C248" t="s">
        <v>20</v>
      </c>
      <c r="D248" t="s">
        <v>47</v>
      </c>
      <c r="E248">
        <v>55.2</v>
      </c>
      <c r="F248">
        <v>0.8</v>
      </c>
      <c r="G248">
        <v>47</v>
      </c>
      <c r="H248">
        <v>0.3</v>
      </c>
      <c r="I248">
        <v>24</v>
      </c>
      <c r="J248" s="12">
        <v>7.2</v>
      </c>
      <c r="L248" t="s">
        <v>303</v>
      </c>
      <c r="M248" s="2">
        <f t="shared" ref="M248" si="972">AVERAGE(F279:F318)</f>
        <v>0.75975000000000015</v>
      </c>
      <c r="N248" s="2">
        <f t="shared" ref="N248" si="973">_xlfn.STDEV.P(F279:F318)</f>
        <v>0.23042881221756931</v>
      </c>
      <c r="Y248" t="s">
        <v>303</v>
      </c>
      <c r="Z248" s="2">
        <f t="shared" ref="Z248" si="974">AVERAGE(E279:E318)</f>
        <v>65.117499999999993</v>
      </c>
      <c r="AA248" s="2">
        <f t="shared" ref="AA248" si="975">_xlfn.STDEV.P(E279:E318)</f>
        <v>16.597076361516187</v>
      </c>
    </row>
    <row r="249" spans="1:27">
      <c r="A249" s="2">
        <f ca="1">RAND()</f>
        <v>0.40106857368403703</v>
      </c>
      <c r="B249" s="1">
        <v>42925</v>
      </c>
      <c r="C249" t="s">
        <v>10</v>
      </c>
      <c r="D249" t="s">
        <v>60</v>
      </c>
      <c r="E249">
        <v>77.900000000000006</v>
      </c>
      <c r="F249">
        <v>0.59</v>
      </c>
      <c r="G249">
        <v>44</v>
      </c>
      <c r="H249">
        <v>0.5</v>
      </c>
      <c r="I249">
        <v>33</v>
      </c>
      <c r="J249" s="12">
        <v>16.5</v>
      </c>
      <c r="L249" t="s">
        <v>304</v>
      </c>
      <c r="M249" s="2">
        <f t="shared" ref="M249" si="976">AVERAGE(F249:F287)</f>
        <v>0.8207692307692307</v>
      </c>
      <c r="N249" s="2">
        <f t="shared" ref="N249" si="977">_xlfn.STDEV.P(F249:F287)</f>
        <v>0.26771956831427624</v>
      </c>
      <c r="Y249" t="s">
        <v>304</v>
      </c>
      <c r="Z249" s="2">
        <f t="shared" ref="Z249" si="978">AVERAGE(E249:E287)</f>
        <v>61.874358974358984</v>
      </c>
      <c r="AA249" s="2">
        <f t="shared" ref="AA249" si="979">_xlfn.STDEV.P(E249:E287)</f>
        <v>17.4227631525868</v>
      </c>
    </row>
    <row r="250" spans="1:27">
      <c r="A250" s="2">
        <f ca="1">RAND()</f>
        <v>0.21875365402263802</v>
      </c>
      <c r="B250" s="1">
        <v>43038</v>
      </c>
      <c r="C250" t="s">
        <v>18</v>
      </c>
      <c r="D250" t="s">
        <v>45</v>
      </c>
      <c r="E250">
        <v>58.2</v>
      </c>
      <c r="F250">
        <v>0.77</v>
      </c>
      <c r="G250">
        <v>35</v>
      </c>
      <c r="H250">
        <v>0.3</v>
      </c>
      <c r="I250">
        <v>24</v>
      </c>
      <c r="J250" s="12">
        <v>7.2</v>
      </c>
      <c r="L250" t="s">
        <v>305</v>
      </c>
      <c r="M250" s="2">
        <f t="shared" ref="M250" si="980">AVERAGE(F281:F320)</f>
        <v>0.75549999999999995</v>
      </c>
      <c r="N250" s="2">
        <f t="shared" ref="N250" si="981">_xlfn.STDEV.P(F281:F320)</f>
        <v>0.23185070627453366</v>
      </c>
      <c r="Y250" t="s">
        <v>305</v>
      </c>
      <c r="Z250" s="2">
        <f t="shared" ref="Z250" si="982">AVERAGE(E281:E320)</f>
        <v>65.652500000000003</v>
      </c>
      <c r="AA250" s="2">
        <f t="shared" ref="AA250" si="983">_xlfn.STDEV.P(E281:E320)</f>
        <v>16.802395476538422</v>
      </c>
    </row>
    <row r="251" spans="1:27">
      <c r="A251" s="2">
        <f ca="1">RAND()</f>
        <v>0.42164629852986502</v>
      </c>
      <c r="B251" s="1">
        <v>42898</v>
      </c>
      <c r="C251" t="s">
        <v>18</v>
      </c>
      <c r="D251" t="s">
        <v>81</v>
      </c>
      <c r="E251">
        <v>93</v>
      </c>
      <c r="F251">
        <v>0.5</v>
      </c>
      <c r="G251">
        <v>67</v>
      </c>
      <c r="H251">
        <v>0.3</v>
      </c>
      <c r="I251">
        <v>40</v>
      </c>
      <c r="J251" s="12">
        <v>12</v>
      </c>
      <c r="L251" t="s">
        <v>306</v>
      </c>
      <c r="M251" s="2">
        <f t="shared" ref="M251" si="984">AVERAGE(F251:F289)</f>
        <v>0.81666666666666654</v>
      </c>
      <c r="N251" s="2">
        <f t="shared" ref="N251" si="985">_xlfn.STDEV.P(F251:F289)</f>
        <v>0.26976089444346829</v>
      </c>
      <c r="Y251" t="s">
        <v>306</v>
      </c>
      <c r="Z251" s="2">
        <f t="shared" ref="Z251" si="986">AVERAGE(E251:E289)</f>
        <v>62.566666666666656</v>
      </c>
      <c r="AA251" s="2">
        <f t="shared" ref="AA251" si="987">_xlfn.STDEV.P(E251:E289)</f>
        <v>17.81155391849499</v>
      </c>
    </row>
    <row r="252" spans="1:27">
      <c r="A252" s="2">
        <f ca="1">RAND()</f>
        <v>0.60045689588665674</v>
      </c>
      <c r="B252" s="1">
        <v>42952</v>
      </c>
      <c r="C252" t="s">
        <v>19</v>
      </c>
      <c r="D252" t="s">
        <v>85</v>
      </c>
      <c r="E252">
        <v>76.599999999999994</v>
      </c>
      <c r="F252">
        <v>0.61</v>
      </c>
      <c r="G252">
        <v>66</v>
      </c>
      <c r="H252">
        <v>0.5</v>
      </c>
      <c r="I252">
        <v>32</v>
      </c>
      <c r="J252" s="12">
        <v>16</v>
      </c>
      <c r="L252" t="s">
        <v>307</v>
      </c>
      <c r="M252" s="2">
        <f t="shared" ref="M252" si="988">AVERAGE(F283:F322)</f>
        <v>0.75049999999999994</v>
      </c>
      <c r="N252" s="2">
        <f t="shared" ref="N252" si="989">_xlfn.STDEV.P(F283:F322)</f>
        <v>0.22312496498599171</v>
      </c>
      <c r="Y252" t="s">
        <v>307</v>
      </c>
      <c r="Z252" s="2">
        <f t="shared" ref="Z252" si="990">AVERAGE(E283:E322)</f>
        <v>65.999999999999986</v>
      </c>
      <c r="AA252" s="2">
        <f t="shared" ref="AA252" si="991">_xlfn.STDEV.P(E283:E322)</f>
        <v>16.342199974299703</v>
      </c>
    </row>
    <row r="253" spans="1:27">
      <c r="A253" s="2">
        <f ca="1">RAND()</f>
        <v>0.93969507563393129</v>
      </c>
      <c r="B253" s="1">
        <v>43048</v>
      </c>
      <c r="C253" t="s">
        <v>20</v>
      </c>
      <c r="D253" t="s">
        <v>54</v>
      </c>
      <c r="E253">
        <v>53.9</v>
      </c>
      <c r="F253">
        <v>0.83</v>
      </c>
      <c r="G253">
        <v>33</v>
      </c>
      <c r="H253">
        <v>0.3</v>
      </c>
      <c r="I253">
        <v>23</v>
      </c>
      <c r="J253" s="12">
        <v>6.9</v>
      </c>
      <c r="L253" t="s">
        <v>308</v>
      </c>
      <c r="M253" s="2">
        <f t="shared" ref="M253" si="992">AVERAGE(F253:F291)</f>
        <v>0.83153846153846134</v>
      </c>
      <c r="N253" s="2">
        <f t="shared" ref="N253" si="993">_xlfn.STDEV.P(F253:F291)</f>
        <v>0.26487092610377078</v>
      </c>
      <c r="Y253" t="s">
        <v>308</v>
      </c>
      <c r="Z253" s="2">
        <f t="shared" ref="Z253" si="994">AVERAGE(E253:E291)</f>
        <v>61.151282051282031</v>
      </c>
      <c r="AA253" s="2">
        <f t="shared" ref="AA253" si="995">_xlfn.STDEV.P(E253:E291)</f>
        <v>17.283204709283925</v>
      </c>
    </row>
    <row r="254" spans="1:27">
      <c r="A254" s="2">
        <f ca="1">RAND()</f>
        <v>0.15198911652257041</v>
      </c>
      <c r="B254" s="1">
        <v>42771</v>
      </c>
      <c r="C254" t="s">
        <v>10</v>
      </c>
      <c r="D254" t="s">
        <v>64</v>
      </c>
      <c r="E254">
        <v>45.4</v>
      </c>
      <c r="F254">
        <v>1.1100000000000001</v>
      </c>
      <c r="G254">
        <v>32</v>
      </c>
      <c r="H254">
        <v>0.3</v>
      </c>
      <c r="I254">
        <v>18</v>
      </c>
      <c r="J254" s="12">
        <v>5.4</v>
      </c>
      <c r="L254" t="s">
        <v>309</v>
      </c>
      <c r="M254" s="2">
        <f t="shared" ref="M254" si="996">AVERAGE(F285:F324)</f>
        <v>0.75149999999999983</v>
      </c>
      <c r="N254" s="2">
        <f t="shared" ref="N254" si="997">_xlfn.STDEV.P(F285:F324)</f>
        <v>0.22133176455267409</v>
      </c>
      <c r="Y254" t="s">
        <v>309</v>
      </c>
      <c r="Z254" s="2">
        <f t="shared" ref="Z254" si="998">AVERAGE(E285:E324)</f>
        <v>65.637500000000003</v>
      </c>
      <c r="AA254" s="2">
        <f t="shared" ref="AA254" si="999">_xlfn.STDEV.P(E285:E324)</f>
        <v>15.894097764579152</v>
      </c>
    </row>
    <row r="255" spans="1:27">
      <c r="A255" s="2">
        <f ca="1">RAND()</f>
        <v>0.35876301419652057</v>
      </c>
      <c r="B255" s="1">
        <v>42894</v>
      </c>
      <c r="C255" t="s">
        <v>20</v>
      </c>
      <c r="D255" t="s">
        <v>81</v>
      </c>
      <c r="E255">
        <v>90.7</v>
      </c>
      <c r="F255">
        <v>0.5</v>
      </c>
      <c r="G255">
        <v>46</v>
      </c>
      <c r="H255">
        <v>0.3</v>
      </c>
      <c r="I255">
        <v>39</v>
      </c>
      <c r="J255" s="12">
        <v>11.7</v>
      </c>
      <c r="L255" t="s">
        <v>310</v>
      </c>
      <c r="M255" s="2">
        <f t="shared" ref="M255" si="1000">AVERAGE(F255:F293)</f>
        <v>0.81538461538461515</v>
      </c>
      <c r="N255" s="2">
        <f t="shared" ref="N255" si="1001">_xlfn.STDEV.P(F255:F293)</f>
        <v>0.26492230262848859</v>
      </c>
      <c r="Y255" t="s">
        <v>310</v>
      </c>
      <c r="Z255" s="2">
        <f t="shared" ref="Z255" si="1002">AVERAGE(E255:E293)</f>
        <v>62.187179487179478</v>
      </c>
      <c r="AA255" s="2">
        <f t="shared" ref="AA255" si="1003">_xlfn.STDEV.P(E255:E293)</f>
        <v>17.279529603746749</v>
      </c>
    </row>
    <row r="256" spans="1:27">
      <c r="A256" s="2">
        <f ca="1">RAND()</f>
        <v>0.39880757870678574</v>
      </c>
      <c r="B256" s="1">
        <v>42855</v>
      </c>
      <c r="C256" t="s">
        <v>10</v>
      </c>
      <c r="D256" t="s">
        <v>72</v>
      </c>
      <c r="E256">
        <v>67.099999999999994</v>
      </c>
      <c r="F256">
        <v>0.74</v>
      </c>
      <c r="G256">
        <v>35</v>
      </c>
      <c r="H256">
        <v>0.3</v>
      </c>
      <c r="I256">
        <v>27</v>
      </c>
      <c r="J256" s="12">
        <v>8.1</v>
      </c>
      <c r="L256" t="s">
        <v>311</v>
      </c>
      <c r="M256" s="2">
        <f t="shared" ref="M256" si="1004">AVERAGE(F287:F326)</f>
        <v>0.7507499999999997</v>
      </c>
      <c r="N256" s="2">
        <f t="shared" ref="N256" si="1005">_xlfn.STDEV.P(F287:F326)</f>
        <v>0.22940561784751565</v>
      </c>
      <c r="Y256" t="s">
        <v>311</v>
      </c>
      <c r="Z256" s="2">
        <f t="shared" ref="Z256" si="1006">AVERAGE(E287:E326)</f>
        <v>65.992499999999993</v>
      </c>
      <c r="AA256" s="2">
        <f t="shared" ref="AA256" si="1007">_xlfn.STDEV.P(E287:E326)</f>
        <v>16.128831134028299</v>
      </c>
    </row>
    <row r="257" spans="1:27">
      <c r="A257" s="2">
        <f ca="1">RAND()</f>
        <v>0.76883731553310675</v>
      </c>
      <c r="B257" s="1">
        <v>42902</v>
      </c>
      <c r="C257" t="s">
        <v>14</v>
      </c>
      <c r="D257" t="s">
        <v>81</v>
      </c>
      <c r="E257">
        <v>99.3</v>
      </c>
      <c r="F257">
        <v>0.47</v>
      </c>
      <c r="G257">
        <v>77</v>
      </c>
      <c r="H257">
        <v>0.3</v>
      </c>
      <c r="I257">
        <v>41</v>
      </c>
      <c r="J257" s="12">
        <v>12.3</v>
      </c>
      <c r="L257" t="s">
        <v>312</v>
      </c>
      <c r="M257" s="2">
        <f t="shared" ref="M257" si="1008">AVERAGE(F257:F295)</f>
        <v>0.82076923076923058</v>
      </c>
      <c r="N257" s="2">
        <f t="shared" ref="N257" si="1009">_xlfn.STDEV.P(F257:F295)</f>
        <v>0.26108633620067218</v>
      </c>
      <c r="Y257" t="s">
        <v>312</v>
      </c>
      <c r="Z257" s="2">
        <f t="shared" ref="Z257" si="1010">AVERAGE(E257:E295)</f>
        <v>61.487179487179475</v>
      </c>
      <c r="AA257" s="2">
        <f t="shared" ref="AA257" si="1011">_xlfn.STDEV.P(E257:E295)</f>
        <v>16.722964089602804</v>
      </c>
    </row>
    <row r="258" spans="1:27">
      <c r="A258" s="2">
        <f ca="1">RAND()</f>
        <v>0.22617402425745392</v>
      </c>
      <c r="B258" s="1">
        <v>42843</v>
      </c>
      <c r="C258" t="s">
        <v>12</v>
      </c>
      <c r="D258" t="s">
        <v>72</v>
      </c>
      <c r="E258">
        <v>62.5</v>
      </c>
      <c r="F258">
        <v>0.74</v>
      </c>
      <c r="G258">
        <v>31</v>
      </c>
      <c r="H258">
        <v>0.3</v>
      </c>
      <c r="I258">
        <v>25</v>
      </c>
      <c r="J258" s="12">
        <v>7.5</v>
      </c>
      <c r="L258" t="s">
        <v>313</v>
      </c>
      <c r="M258" s="2">
        <f t="shared" ref="M258" si="1012">AVERAGE(F289:F328)</f>
        <v>0.73099999999999987</v>
      </c>
      <c r="N258" s="2">
        <f t="shared" ref="N258" si="1013">_xlfn.STDEV.P(F289:F328)</f>
        <v>0.2028768099118281</v>
      </c>
      <c r="Y258" t="s">
        <v>313</v>
      </c>
      <c r="Z258" s="2">
        <f t="shared" ref="Z258" si="1014">AVERAGE(E289:E328)</f>
        <v>66.905000000000001</v>
      </c>
      <c r="AA258" s="2">
        <f t="shared" ref="AA258" si="1015">_xlfn.STDEV.P(E289:E328)</f>
        <v>15.105676913001972</v>
      </c>
    </row>
    <row r="259" spans="1:27">
      <c r="A259" s="2">
        <f ca="1">RAND()</f>
        <v>0.74358028254276543</v>
      </c>
      <c r="B259" s="1">
        <v>42955</v>
      </c>
      <c r="C259" t="s">
        <v>12</v>
      </c>
      <c r="D259" t="s">
        <v>85</v>
      </c>
      <c r="E259">
        <v>68.7</v>
      </c>
      <c r="F259">
        <v>0.65</v>
      </c>
      <c r="G259">
        <v>50</v>
      </c>
      <c r="H259">
        <v>0.5</v>
      </c>
      <c r="I259">
        <v>29</v>
      </c>
      <c r="J259" s="12">
        <v>14.5</v>
      </c>
      <c r="L259" t="s">
        <v>314</v>
      </c>
      <c r="M259" s="2">
        <f t="shared" ref="M259" si="1016">AVERAGE(F259:F297)</f>
        <v>0.8358974358974357</v>
      </c>
      <c r="N259" s="2">
        <f t="shared" ref="N259" si="1017">_xlfn.STDEV.P(F259:F297)</f>
        <v>0.27279858211450053</v>
      </c>
      <c r="Y259" t="s">
        <v>314</v>
      </c>
      <c r="Z259" s="2">
        <f t="shared" ref="Z259" si="1018">AVERAGE(E259:E297)</f>
        <v>60.810256410256407</v>
      </c>
      <c r="AA259" s="2">
        <f t="shared" ref="AA259" si="1019">_xlfn.STDEV.P(E259:E297)</f>
        <v>17.06639815802092</v>
      </c>
    </row>
    <row r="260" spans="1:27">
      <c r="A260" s="2">
        <f ca="1">RAND()</f>
        <v>0.24295856353440726</v>
      </c>
      <c r="B260" s="1">
        <v>42859</v>
      </c>
      <c r="C260" t="s">
        <v>20</v>
      </c>
      <c r="D260" t="s">
        <v>52</v>
      </c>
      <c r="E260">
        <v>71.3</v>
      </c>
      <c r="F260">
        <v>0.63</v>
      </c>
      <c r="G260">
        <v>64</v>
      </c>
      <c r="H260">
        <v>0.3</v>
      </c>
      <c r="I260">
        <v>31</v>
      </c>
      <c r="J260" s="12">
        <v>9.3000000000000007</v>
      </c>
      <c r="L260" t="s">
        <v>315</v>
      </c>
      <c r="M260" s="2">
        <f t="shared" ref="M260" si="1020">AVERAGE(F291:F330)</f>
        <v>0.72374999999999978</v>
      </c>
      <c r="N260" s="2">
        <f t="shared" ref="N260" si="1021">_xlfn.STDEV.P(F291:F330)</f>
        <v>0.19826355565257145</v>
      </c>
      <c r="Y260" t="s">
        <v>315</v>
      </c>
      <c r="Z260" s="2">
        <f t="shared" ref="Z260" si="1022">AVERAGE(E291:E330)</f>
        <v>67.29249999999999</v>
      </c>
      <c r="AA260" s="2">
        <f t="shared" ref="AA260" si="1023">_xlfn.STDEV.P(E291:E330)</f>
        <v>14.626506546335738</v>
      </c>
    </row>
    <row r="261" spans="1:27">
      <c r="A261" s="2">
        <f ca="1">RAND()</f>
        <v>0.9426583869963957</v>
      </c>
      <c r="B261" s="1">
        <v>43093</v>
      </c>
      <c r="C261" t="s">
        <v>10</v>
      </c>
      <c r="D261" t="s">
        <v>67</v>
      </c>
      <c r="E261">
        <v>35.799999999999997</v>
      </c>
      <c r="F261">
        <v>1.25</v>
      </c>
      <c r="G261">
        <v>26</v>
      </c>
      <c r="H261">
        <v>0.3</v>
      </c>
      <c r="I261">
        <v>16</v>
      </c>
      <c r="J261" s="12">
        <v>4.8</v>
      </c>
      <c r="L261" t="s">
        <v>316</v>
      </c>
      <c r="M261" s="2">
        <f t="shared" ref="M261" si="1024">AVERAGE(F261:F299)</f>
        <v>0.8374358974358973</v>
      </c>
      <c r="N261" s="2">
        <f t="shared" ref="N261" si="1025">_xlfn.STDEV.P(F261:F299)</f>
        <v>0.2727045733983931</v>
      </c>
      <c r="Y261" t="s">
        <v>316</v>
      </c>
      <c r="Z261" s="2">
        <f t="shared" ref="Z261" si="1026">AVERAGE(E261:E299)</f>
        <v>60.582051282051275</v>
      </c>
      <c r="AA261" s="2">
        <f t="shared" ref="AA261" si="1027">_xlfn.STDEV.P(E261:E299)</f>
        <v>17.16247952612181</v>
      </c>
    </row>
    <row r="262" spans="1:27">
      <c r="A262" s="2">
        <f ca="1">RAND()</f>
        <v>8.4846209183047083E-3</v>
      </c>
      <c r="B262" s="1">
        <v>42754</v>
      </c>
      <c r="C262" t="s">
        <v>20</v>
      </c>
      <c r="D262" t="s">
        <v>57</v>
      </c>
      <c r="E262">
        <v>43.1</v>
      </c>
      <c r="F262">
        <v>1.18</v>
      </c>
      <c r="G262">
        <v>30</v>
      </c>
      <c r="H262">
        <v>0.3</v>
      </c>
      <c r="I262">
        <v>17</v>
      </c>
      <c r="J262" s="12">
        <v>5.0999999999999996</v>
      </c>
      <c r="L262" t="s">
        <v>317</v>
      </c>
      <c r="M262" s="2">
        <f t="shared" ref="M262" si="1028">AVERAGE(F293:F332)</f>
        <v>0.7267499999999999</v>
      </c>
      <c r="N262" s="2">
        <f t="shared" ref="N262" si="1029">_xlfn.STDEV.P(F293:F332)</f>
        <v>0.21108514277418947</v>
      </c>
      <c r="Y262" t="s">
        <v>317</v>
      </c>
      <c r="Z262" s="2">
        <f t="shared" ref="Z262" si="1030">AVERAGE(E293:E332)</f>
        <v>67.412500000000009</v>
      </c>
      <c r="AA262" s="2">
        <f t="shared" ref="AA262" si="1031">_xlfn.STDEV.P(E293:E332)</f>
        <v>15.681297578644408</v>
      </c>
    </row>
    <row r="263" spans="1:27">
      <c r="A263" s="2">
        <f ca="1">RAND()</f>
        <v>0.68684399832041532</v>
      </c>
      <c r="B263" s="1">
        <v>42982</v>
      </c>
      <c r="C263" t="s">
        <v>18</v>
      </c>
      <c r="D263" t="s">
        <v>50</v>
      </c>
      <c r="E263">
        <v>59.8</v>
      </c>
      <c r="F263">
        <v>0.74</v>
      </c>
      <c r="G263">
        <v>54</v>
      </c>
      <c r="H263">
        <v>0.3</v>
      </c>
      <c r="I263">
        <v>26</v>
      </c>
      <c r="J263" s="12">
        <v>7.8</v>
      </c>
      <c r="L263" t="s">
        <v>318</v>
      </c>
      <c r="M263" s="2">
        <f t="shared" ref="M263" si="1032">AVERAGE(F263:F301)</f>
        <v>0.80589743589743579</v>
      </c>
      <c r="N263" s="2">
        <f t="shared" ref="N263" si="1033">_xlfn.STDEV.P(F263:F301)</f>
        <v>0.26326079444319317</v>
      </c>
      <c r="Y263" t="s">
        <v>318</v>
      </c>
      <c r="Z263" s="2">
        <f t="shared" ref="Z263" si="1034">AVERAGE(E263:E301)</f>
        <v>62.461538461538453</v>
      </c>
      <c r="AA263" s="2">
        <f t="shared" ref="AA263" si="1035">_xlfn.STDEV.P(E263:E301)</f>
        <v>16.983817567661234</v>
      </c>
    </row>
    <row r="264" spans="1:27">
      <c r="A264" s="2">
        <f ca="1">RAND()</f>
        <v>1.122869368959778E-3</v>
      </c>
      <c r="B264" s="1">
        <v>43064</v>
      </c>
      <c r="C264" t="s">
        <v>19</v>
      </c>
      <c r="D264" t="s">
        <v>54</v>
      </c>
      <c r="E264">
        <v>49</v>
      </c>
      <c r="F264">
        <v>0.91</v>
      </c>
      <c r="G264">
        <v>32</v>
      </c>
      <c r="H264">
        <v>0.3</v>
      </c>
      <c r="I264">
        <v>20</v>
      </c>
      <c r="J264" s="12">
        <v>6</v>
      </c>
      <c r="L264" t="s">
        <v>319</v>
      </c>
      <c r="M264" s="2">
        <f t="shared" ref="M264" si="1036">AVERAGE(F295:F334)</f>
        <v>0.72224999999999984</v>
      </c>
      <c r="N264" s="2">
        <f t="shared" ref="N264" si="1037">_xlfn.STDEV.P(F295:F334)</f>
        <v>0.21456336476668161</v>
      </c>
      <c r="Y264" t="s">
        <v>319</v>
      </c>
      <c r="Z264" s="2">
        <f t="shared" ref="Z264" si="1038">AVERAGE(E295:E334)</f>
        <v>68.234999999999999</v>
      </c>
      <c r="AA264" s="2">
        <f t="shared" ref="AA264" si="1039">_xlfn.STDEV.P(E295:E334)</f>
        <v>16.574039187838327</v>
      </c>
    </row>
    <row r="265" spans="1:27">
      <c r="A265" s="2">
        <f ca="1">RAND()</f>
        <v>0.61813784489609702</v>
      </c>
      <c r="B265" s="1">
        <v>42985</v>
      </c>
      <c r="C265" t="s">
        <v>20</v>
      </c>
      <c r="D265" t="s">
        <v>50</v>
      </c>
      <c r="E265">
        <v>68.400000000000006</v>
      </c>
      <c r="F265">
        <v>0.67</v>
      </c>
      <c r="G265">
        <v>49</v>
      </c>
      <c r="H265">
        <v>0.3</v>
      </c>
      <c r="I265">
        <v>28</v>
      </c>
      <c r="J265" s="12">
        <v>8.4</v>
      </c>
      <c r="L265" t="s">
        <v>320</v>
      </c>
      <c r="M265" s="2">
        <f t="shared" ref="M265" si="1040">AVERAGE(F265:F303)</f>
        <v>0.79564102564102557</v>
      </c>
      <c r="N265" s="2">
        <f t="shared" ref="N265" si="1041">_xlfn.STDEV.P(F265:F303)</f>
        <v>0.26677364717999613</v>
      </c>
      <c r="Y265" t="s">
        <v>320</v>
      </c>
      <c r="Z265" s="2">
        <f t="shared" ref="Z265" si="1042">AVERAGE(E265:E303)</f>
        <v>63.574358974358979</v>
      </c>
      <c r="AA265" s="2">
        <f t="shared" ref="AA265" si="1043">_xlfn.STDEV.P(E265:E303)</f>
        <v>17.529136447329183</v>
      </c>
    </row>
    <row r="266" spans="1:27">
      <c r="A266" s="2">
        <f ca="1">RAND()</f>
        <v>0.20221261138119218</v>
      </c>
      <c r="B266" s="1">
        <v>42959</v>
      </c>
      <c r="C266" t="s">
        <v>19</v>
      </c>
      <c r="D266" t="s">
        <v>85</v>
      </c>
      <c r="E266">
        <v>67.7</v>
      </c>
      <c r="F266">
        <v>0.65</v>
      </c>
      <c r="G266">
        <v>43</v>
      </c>
      <c r="H266">
        <v>0.5</v>
      </c>
      <c r="I266">
        <v>29</v>
      </c>
      <c r="J266" s="12">
        <v>14.5</v>
      </c>
      <c r="L266" t="s">
        <v>321</v>
      </c>
      <c r="M266" s="2">
        <f t="shared" ref="M266" si="1044">AVERAGE(F297:F336)</f>
        <v>0.72549999999999981</v>
      </c>
      <c r="N266" s="2">
        <f t="shared" ref="N266" si="1045">_xlfn.STDEV.P(F297:F336)</f>
        <v>0.21107996115216637</v>
      </c>
      <c r="Y266" t="s">
        <v>321</v>
      </c>
      <c r="Z266" s="2">
        <f t="shared" ref="Z266" si="1046">AVERAGE(E297:E336)</f>
        <v>67.637500000000003</v>
      </c>
      <c r="AA266" s="2">
        <f t="shared" ref="AA266" si="1047">_xlfn.STDEV.P(E297:E336)</f>
        <v>15.850941415259889</v>
      </c>
    </row>
    <row r="267" spans="1:27">
      <c r="A267" s="2">
        <f ca="1">RAND()</f>
        <v>3.0142136051383495E-2</v>
      </c>
      <c r="B267" s="1">
        <v>42848</v>
      </c>
      <c r="C267" t="s">
        <v>10</v>
      </c>
      <c r="D267" t="s">
        <v>72</v>
      </c>
      <c r="E267">
        <v>60.8</v>
      </c>
      <c r="F267">
        <v>0.77</v>
      </c>
      <c r="G267">
        <v>50</v>
      </c>
      <c r="H267">
        <v>0.3</v>
      </c>
      <c r="I267">
        <v>26</v>
      </c>
      <c r="J267" s="12">
        <v>7.8</v>
      </c>
      <c r="L267" t="s">
        <v>322</v>
      </c>
      <c r="M267" s="2">
        <f t="shared" ref="M267" si="1048">AVERAGE(F267:F305)</f>
        <v>0.79307692307692312</v>
      </c>
      <c r="N267" s="2">
        <f t="shared" ref="N267" si="1049">_xlfn.STDEV.P(F267:F305)</f>
        <v>0.2689023638094824</v>
      </c>
      <c r="Y267" t="s">
        <v>322</v>
      </c>
      <c r="Z267" s="2">
        <f t="shared" ref="Z267" si="1050">AVERAGE(E267:E305)</f>
        <v>64.215384615384636</v>
      </c>
      <c r="AA267" s="2">
        <f t="shared" ref="AA267" si="1051">_xlfn.STDEV.P(E267:E305)</f>
        <v>18.017235885524517</v>
      </c>
    </row>
    <row r="268" spans="1:27">
      <c r="A268" s="2">
        <f ca="1">RAND()</f>
        <v>0.16079750769872736</v>
      </c>
      <c r="B268" s="1">
        <v>43040</v>
      </c>
      <c r="C268" t="s">
        <v>22</v>
      </c>
      <c r="D268" t="s">
        <v>54</v>
      </c>
      <c r="E268">
        <v>51.9</v>
      </c>
      <c r="F268">
        <v>0.83</v>
      </c>
      <c r="G268">
        <v>43</v>
      </c>
      <c r="H268">
        <v>0.3</v>
      </c>
      <c r="I268">
        <v>23</v>
      </c>
      <c r="J268" s="12">
        <v>6.9</v>
      </c>
      <c r="L268" t="s">
        <v>323</v>
      </c>
      <c r="M268" s="2">
        <f t="shared" ref="M268" si="1052">AVERAGE(F299:F338)</f>
        <v>0.70674999999999977</v>
      </c>
      <c r="N268" s="2">
        <f t="shared" ref="N268" si="1053">_xlfn.STDEV.P(F299:F338)</f>
        <v>0.18803440509651456</v>
      </c>
      <c r="Y268" t="s">
        <v>323</v>
      </c>
      <c r="Z268" s="2">
        <f t="shared" ref="Z268" si="1054">AVERAGE(E299:E338)</f>
        <v>68.954999999999998</v>
      </c>
      <c r="AA268" s="2">
        <f t="shared" ref="AA268" si="1055">_xlfn.STDEV.P(E299:E338)</f>
        <v>15.035773175996033</v>
      </c>
    </row>
    <row r="269" spans="1:27">
      <c r="A269" s="2">
        <f ca="1">RAND()</f>
        <v>0.49086997439430458</v>
      </c>
      <c r="B269" s="1">
        <v>42759</v>
      </c>
      <c r="C269" t="s">
        <v>12</v>
      </c>
      <c r="D269" t="s">
        <v>57</v>
      </c>
      <c r="E269">
        <v>28.6</v>
      </c>
      <c r="F269">
        <v>1.54</v>
      </c>
      <c r="G269">
        <v>20</v>
      </c>
      <c r="H269">
        <v>0.3</v>
      </c>
      <c r="I269">
        <v>12</v>
      </c>
      <c r="J269" s="12">
        <v>3.6</v>
      </c>
      <c r="L269" t="s">
        <v>324</v>
      </c>
      <c r="M269" s="2">
        <f t="shared" ref="M269" si="1056">AVERAGE(F269:F307)</f>
        <v>0.79025641025641036</v>
      </c>
      <c r="N269" s="2">
        <f t="shared" ref="N269" si="1057">_xlfn.STDEV.P(F269:F307)</f>
        <v>0.2729937275459291</v>
      </c>
      <c r="Y269" t="s">
        <v>324</v>
      </c>
      <c r="Z269" s="2">
        <f t="shared" ref="Z269" si="1058">AVERAGE(E269:E307)</f>
        <v>64.697435897435909</v>
      </c>
      <c r="AA269" s="2">
        <f t="shared" ref="AA269" si="1059">_xlfn.STDEV.P(E269:E307)</f>
        <v>18.249446597573428</v>
      </c>
    </row>
    <row r="270" spans="1:27">
      <c r="A270" s="2">
        <f ca="1">RAND()</f>
        <v>0.29282236311927945</v>
      </c>
      <c r="B270" s="1">
        <v>43065</v>
      </c>
      <c r="C270" t="s">
        <v>10</v>
      </c>
      <c r="D270" t="s">
        <v>54</v>
      </c>
      <c r="E270">
        <v>49.7</v>
      </c>
      <c r="F270">
        <v>1.05</v>
      </c>
      <c r="G270">
        <v>30</v>
      </c>
      <c r="H270">
        <v>0.3</v>
      </c>
      <c r="I270">
        <v>19</v>
      </c>
      <c r="J270" s="12">
        <v>5.7</v>
      </c>
      <c r="L270" t="s">
        <v>325</v>
      </c>
      <c r="M270" s="2">
        <f t="shared" ref="M270" si="1060">AVERAGE(F301:F340)</f>
        <v>0.72649999999999992</v>
      </c>
      <c r="N270" s="2">
        <f t="shared" ref="N270" si="1061">_xlfn.STDEV.P(F301:F340)</f>
        <v>0.1989667057575214</v>
      </c>
      <c r="Y270" t="s">
        <v>325</v>
      </c>
      <c r="Z270" s="2">
        <f t="shared" ref="Z270" si="1062">AVERAGE(E301:E340)</f>
        <v>67.467500000000001</v>
      </c>
      <c r="AA270" s="2">
        <f t="shared" ref="AA270" si="1063">_xlfn.STDEV.P(E301:E340)</f>
        <v>16.212855817221133</v>
      </c>
    </row>
    <row r="271" spans="1:27">
      <c r="A271" s="2">
        <f ca="1">RAND()</f>
        <v>0.47016037771724695</v>
      </c>
      <c r="B271" s="1">
        <v>42858</v>
      </c>
      <c r="C271" t="s">
        <v>22</v>
      </c>
      <c r="D271" t="s">
        <v>52</v>
      </c>
      <c r="E271">
        <v>71</v>
      </c>
      <c r="F271">
        <v>0.63</v>
      </c>
      <c r="G271">
        <v>55</v>
      </c>
      <c r="H271">
        <v>0.3</v>
      </c>
      <c r="I271">
        <v>30</v>
      </c>
      <c r="J271" s="12">
        <v>9</v>
      </c>
      <c r="L271" t="s">
        <v>326</v>
      </c>
      <c r="M271" s="2">
        <f t="shared" ref="M271" si="1064">AVERAGE(F271:F309)</f>
        <v>0.76051282051282054</v>
      </c>
      <c r="N271" s="2">
        <f t="shared" ref="N271" si="1065">_xlfn.STDEV.P(F271:F309)</f>
        <v>0.24045841602163631</v>
      </c>
      <c r="Y271" t="s">
        <v>326</v>
      </c>
      <c r="Z271" s="2">
        <f t="shared" ref="Z271" si="1066">AVERAGE(E271:E309)</f>
        <v>65.935897435897431</v>
      </c>
      <c r="AA271" s="2">
        <f t="shared" ref="AA271" si="1067">_xlfn.STDEV.P(E271:E309)</f>
        <v>17.135111458856304</v>
      </c>
    </row>
    <row r="272" spans="1:27">
      <c r="A272" s="2">
        <f ca="1">RAND()</f>
        <v>0.29129081056358053</v>
      </c>
      <c r="B272" s="1">
        <v>42845</v>
      </c>
      <c r="C272" t="s">
        <v>20</v>
      </c>
      <c r="D272" t="s">
        <v>72</v>
      </c>
      <c r="E272">
        <v>68.099999999999994</v>
      </c>
      <c r="F272">
        <v>0.69</v>
      </c>
      <c r="G272">
        <v>42</v>
      </c>
      <c r="H272">
        <v>0.3</v>
      </c>
      <c r="I272">
        <v>27</v>
      </c>
      <c r="J272" s="12">
        <v>8.1</v>
      </c>
      <c r="L272" t="s">
        <v>327</v>
      </c>
      <c r="M272" s="2">
        <f t="shared" ref="M272" si="1068">AVERAGE(F303:F342)</f>
        <v>0.73425000000000007</v>
      </c>
      <c r="N272" s="2">
        <f t="shared" ref="N272" si="1069">_xlfn.STDEV.P(F303:F342)</f>
        <v>0.19722940323389884</v>
      </c>
      <c r="Y272" t="s">
        <v>327</v>
      </c>
      <c r="Z272" s="2">
        <f t="shared" ref="Z272" si="1070">AVERAGE(E303:E342)</f>
        <v>66.794999999999987</v>
      </c>
      <c r="AA272" s="2">
        <f t="shared" ref="AA272" si="1071">_xlfn.STDEV.P(E303:E342)</f>
        <v>15.884346854686886</v>
      </c>
    </row>
    <row r="273" spans="1:27">
      <c r="A273" s="2">
        <f ca="1">RAND()</f>
        <v>0.71040021242261708</v>
      </c>
      <c r="B273" s="1">
        <v>42750</v>
      </c>
      <c r="C273" t="s">
        <v>10</v>
      </c>
      <c r="D273" t="s">
        <v>57</v>
      </c>
      <c r="E273">
        <v>43.4</v>
      </c>
      <c r="F273">
        <v>1.1100000000000001</v>
      </c>
      <c r="G273">
        <v>33</v>
      </c>
      <c r="H273">
        <v>0.3</v>
      </c>
      <c r="I273">
        <v>18</v>
      </c>
      <c r="J273" s="12">
        <v>5.4</v>
      </c>
      <c r="L273" t="s">
        <v>328</v>
      </c>
      <c r="M273" s="2">
        <f t="shared" ref="M273" si="1072">AVERAGE(F273:F311)</f>
        <v>0.76999999999999991</v>
      </c>
      <c r="N273" s="2">
        <f t="shared" ref="N273" si="1073">_xlfn.STDEV.P(F273:F311)</f>
        <v>0.24103409696023462</v>
      </c>
      <c r="Y273" t="s">
        <v>328</v>
      </c>
      <c r="Z273" s="2">
        <f t="shared" ref="Z273" si="1074">AVERAGE(E273:E311)</f>
        <v>65.100000000000009</v>
      </c>
      <c r="AA273" s="2">
        <f t="shared" ref="AA273" si="1075">_xlfn.STDEV.P(E273:E311)</f>
        <v>17.439536573471059</v>
      </c>
    </row>
    <row r="274" spans="1:27">
      <c r="A274" s="2">
        <f ca="1">RAND()</f>
        <v>0.62607802768910736</v>
      </c>
      <c r="B274" s="1">
        <v>42889</v>
      </c>
      <c r="C274" t="s">
        <v>19</v>
      </c>
      <c r="D274" t="s">
        <v>81</v>
      </c>
      <c r="E274">
        <v>81.5</v>
      </c>
      <c r="F274">
        <v>0.56000000000000005</v>
      </c>
      <c r="G274">
        <v>59</v>
      </c>
      <c r="H274">
        <v>0.3</v>
      </c>
      <c r="I274">
        <v>35</v>
      </c>
      <c r="J274" s="12">
        <v>10.5</v>
      </c>
      <c r="L274" t="s">
        <v>329</v>
      </c>
      <c r="M274" s="2">
        <f t="shared" ref="M274" si="1076">AVERAGE(F305:F344)</f>
        <v>0.77149999999999996</v>
      </c>
      <c r="N274" s="2">
        <f t="shared" ref="N274" si="1077">_xlfn.STDEV.P(F305:F344)</f>
        <v>0.25435752396970657</v>
      </c>
      <c r="Y274" t="s">
        <v>329</v>
      </c>
      <c r="Z274" s="2">
        <f t="shared" ref="Z274" si="1078">AVERAGE(E305:E344)</f>
        <v>64.427499999999981</v>
      </c>
      <c r="AA274" s="2">
        <f t="shared" ref="AA274" si="1079">_xlfn.STDEV.P(E305:E344)</f>
        <v>16.322193288587197</v>
      </c>
    </row>
    <row r="275" spans="1:27">
      <c r="A275" s="2">
        <f ca="1">RAND()</f>
        <v>6.8157805290898543E-2</v>
      </c>
      <c r="B275" s="1">
        <v>42840</v>
      </c>
      <c r="C275" t="s">
        <v>19</v>
      </c>
      <c r="D275" t="s">
        <v>72</v>
      </c>
      <c r="E275">
        <v>65.8</v>
      </c>
      <c r="F275">
        <v>0.74</v>
      </c>
      <c r="G275">
        <v>41</v>
      </c>
      <c r="H275">
        <v>0.3</v>
      </c>
      <c r="I275">
        <v>26</v>
      </c>
      <c r="J275" s="12">
        <v>7.8</v>
      </c>
      <c r="L275" t="s">
        <v>330</v>
      </c>
      <c r="M275" s="2">
        <f t="shared" ref="M275" si="1080">AVERAGE(F275:F313)</f>
        <v>0.76435897435897437</v>
      </c>
      <c r="N275" s="2">
        <f t="shared" ref="N275" si="1081">_xlfn.STDEV.P(F275:F313)</f>
        <v>0.23315885276906997</v>
      </c>
      <c r="Y275" t="s">
        <v>330</v>
      </c>
      <c r="Z275" s="2">
        <f t="shared" ref="Z275" si="1082">AVERAGE(E275:E313)</f>
        <v>65.158974358974348</v>
      </c>
      <c r="AA275" s="2">
        <f t="shared" ref="AA275" si="1083">_xlfn.STDEV.P(E275:E313)</f>
        <v>16.896892719179007</v>
      </c>
    </row>
    <row r="276" spans="1:27">
      <c r="A276" s="2">
        <f ca="1">RAND()</f>
        <v>0.58952968237197578</v>
      </c>
      <c r="B276" s="1">
        <v>43044</v>
      </c>
      <c r="C276" t="s">
        <v>10</v>
      </c>
      <c r="D276" t="s">
        <v>54</v>
      </c>
      <c r="E276">
        <v>55.9</v>
      </c>
      <c r="F276">
        <v>0.87</v>
      </c>
      <c r="G276">
        <v>45</v>
      </c>
      <c r="H276">
        <v>0.3</v>
      </c>
      <c r="I276">
        <v>23</v>
      </c>
      <c r="J276" s="12">
        <v>6.9</v>
      </c>
      <c r="L276" t="s">
        <v>331</v>
      </c>
      <c r="M276" s="2">
        <f t="shared" ref="M276" si="1084">AVERAGE(F307:F346)</f>
        <v>0.77400000000000002</v>
      </c>
      <c r="N276" s="2">
        <f t="shared" ref="N276" si="1085">_xlfn.STDEV.P(F307:F346)</f>
        <v>0.25340481447675783</v>
      </c>
      <c r="Y276" t="s">
        <v>331</v>
      </c>
      <c r="Z276" s="2">
        <f t="shared" ref="Z276" si="1086">AVERAGE(E307:E346)</f>
        <v>64.007500000000007</v>
      </c>
      <c r="AA276" s="2">
        <f t="shared" ref="AA276" si="1087">_xlfn.STDEV.P(E307:E346)</f>
        <v>16.336636549485949</v>
      </c>
    </row>
    <row r="277" spans="1:27">
      <c r="A277" s="2">
        <f ca="1">RAND()</f>
        <v>0.14365353382923451</v>
      </c>
      <c r="B277" s="1">
        <v>42883</v>
      </c>
      <c r="C277" t="s">
        <v>10</v>
      </c>
      <c r="D277" t="s">
        <v>52</v>
      </c>
      <c r="E277">
        <v>71.7</v>
      </c>
      <c r="F277">
        <v>0.65</v>
      </c>
      <c r="G277">
        <v>45</v>
      </c>
      <c r="H277">
        <v>0.3</v>
      </c>
      <c r="I277">
        <v>29</v>
      </c>
      <c r="J277" s="12">
        <v>8.6999999999999993</v>
      </c>
      <c r="L277" t="s">
        <v>332</v>
      </c>
      <c r="M277" s="2">
        <f t="shared" ref="M277" si="1088">AVERAGE(F277:F315)</f>
        <v>0.76051282051282054</v>
      </c>
      <c r="N277" s="2">
        <f t="shared" ref="N277" si="1089">_xlfn.STDEV.P(F277:F315)</f>
        <v>0.23370975554228435</v>
      </c>
      <c r="Y277" t="s">
        <v>332</v>
      </c>
      <c r="Z277" s="2">
        <f t="shared" ref="Z277" si="1090">AVERAGE(E277:E315)</f>
        <v>65.248717948717953</v>
      </c>
      <c r="AA277" s="2">
        <f t="shared" ref="AA277" si="1091">_xlfn.STDEV.P(E277:E315)</f>
        <v>16.903388702813231</v>
      </c>
    </row>
    <row r="278" spans="1:27">
      <c r="A278" s="2">
        <f ca="1">RAND()</f>
        <v>0.6261256867468612</v>
      </c>
      <c r="B278" s="1">
        <v>42953</v>
      </c>
      <c r="C278" t="s">
        <v>10</v>
      </c>
      <c r="D278" t="s">
        <v>85</v>
      </c>
      <c r="E278">
        <v>77.3</v>
      </c>
      <c r="F278">
        <v>0.61</v>
      </c>
      <c r="G278">
        <v>36</v>
      </c>
      <c r="H278">
        <v>0.5</v>
      </c>
      <c r="I278">
        <v>31</v>
      </c>
      <c r="J278" s="12">
        <v>15.5</v>
      </c>
      <c r="L278" t="s">
        <v>333</v>
      </c>
      <c r="M278" s="2">
        <f t="shared" ref="M278" si="1092">AVERAGE(F309:F348)</f>
        <v>0.77724999999999989</v>
      </c>
      <c r="N278" s="2">
        <f t="shared" ref="N278" si="1093">_xlfn.STDEV.P(F309:F348)</f>
        <v>0.25198201820764943</v>
      </c>
      <c r="Y278" t="s">
        <v>333</v>
      </c>
      <c r="Z278" s="2">
        <f t="shared" ref="Z278" si="1094">AVERAGE(E309:E348)</f>
        <v>63.827499999999986</v>
      </c>
      <c r="AA278" s="2">
        <f t="shared" ref="AA278" si="1095">_xlfn.STDEV.P(E309:E348)</f>
        <v>16.189301830221144</v>
      </c>
    </row>
    <row r="279" spans="1:27">
      <c r="A279" s="2">
        <f ca="1">RAND()</f>
        <v>0.1279080806023557</v>
      </c>
      <c r="B279" s="1">
        <v>42822</v>
      </c>
      <c r="C279" t="s">
        <v>12</v>
      </c>
      <c r="D279" t="s">
        <v>47</v>
      </c>
      <c r="E279">
        <v>55.9</v>
      </c>
      <c r="F279">
        <v>0.83</v>
      </c>
      <c r="G279">
        <v>48</v>
      </c>
      <c r="H279">
        <v>0.3</v>
      </c>
      <c r="I279">
        <v>23</v>
      </c>
      <c r="J279" s="12">
        <v>6.9</v>
      </c>
      <c r="L279" t="s">
        <v>334</v>
      </c>
      <c r="M279" s="2">
        <f t="shared" ref="M279" si="1096">AVERAGE(F279:F317)</f>
        <v>0.76205128205128214</v>
      </c>
      <c r="N279" s="2">
        <f t="shared" ref="N279" si="1097">_xlfn.STDEV.P(F279:F317)</f>
        <v>0.23291001329532388</v>
      </c>
      <c r="Y279" t="s">
        <v>334</v>
      </c>
      <c r="Z279" s="2">
        <f t="shared" ref="Z279" si="1098">AVERAGE(E279:E317)</f>
        <v>64.974358974358978</v>
      </c>
      <c r="AA279" s="2">
        <f t="shared" ref="AA279" si="1099">_xlfn.STDEV.P(E279:E317)</f>
        <v>16.784115169557865</v>
      </c>
    </row>
    <row r="280" spans="1:27">
      <c r="A280" s="2">
        <f ca="1">RAND()</f>
        <v>0.24587642950997624</v>
      </c>
      <c r="B280" s="1">
        <v>42867</v>
      </c>
      <c r="C280" t="s">
        <v>14</v>
      </c>
      <c r="D280" t="s">
        <v>52</v>
      </c>
      <c r="E280">
        <v>66.7</v>
      </c>
      <c r="F280">
        <v>0.67</v>
      </c>
      <c r="G280">
        <v>40</v>
      </c>
      <c r="H280">
        <v>0.3</v>
      </c>
      <c r="I280">
        <v>29</v>
      </c>
      <c r="J280" s="12">
        <v>8.6999999999999993</v>
      </c>
      <c r="L280" t="s">
        <v>335</v>
      </c>
      <c r="M280" s="2">
        <f t="shared" ref="M280" si="1100">AVERAGE(F311:F350)</f>
        <v>0.78700000000000003</v>
      </c>
      <c r="N280" s="2">
        <f t="shared" ref="N280" si="1101">_xlfn.STDEV.P(F311:F350)</f>
        <v>0.25325086376950473</v>
      </c>
      <c r="Y280" t="s">
        <v>335</v>
      </c>
      <c r="Z280" s="2">
        <f t="shared" ref="Z280" si="1102">AVERAGE(E311:E350)</f>
        <v>63.16999999999998</v>
      </c>
      <c r="AA280" s="2">
        <f t="shared" ref="AA280" si="1103">_xlfn.STDEV.P(E311:E350)</f>
        <v>16.457691211102539</v>
      </c>
    </row>
    <row r="281" spans="1:27">
      <c r="A281" s="2">
        <f ca="1">RAND()</f>
        <v>1.5354657412822603E-2</v>
      </c>
      <c r="B281" s="1">
        <v>42794</v>
      </c>
      <c r="C281" t="s">
        <v>12</v>
      </c>
      <c r="D281" t="s">
        <v>64</v>
      </c>
      <c r="E281">
        <v>49.6</v>
      </c>
      <c r="F281">
        <v>0.91</v>
      </c>
      <c r="G281">
        <v>45</v>
      </c>
      <c r="H281">
        <v>0.3</v>
      </c>
      <c r="I281">
        <v>22</v>
      </c>
      <c r="J281" s="12">
        <v>6.6</v>
      </c>
      <c r="L281" t="s">
        <v>336</v>
      </c>
      <c r="M281" s="2">
        <f t="shared" ref="M281" si="1104">AVERAGE(F281:F319)</f>
        <v>0.75512820512820511</v>
      </c>
      <c r="N281" s="2">
        <f t="shared" ref="N281" si="1105">_xlfn.STDEV.P(F281:F319)</f>
        <v>0.23479256305515564</v>
      </c>
      <c r="Y281" t="s">
        <v>336</v>
      </c>
      <c r="Z281" s="2">
        <f t="shared" ref="Z281" si="1106">AVERAGE(E281:E319)</f>
        <v>65.792307692307688</v>
      </c>
      <c r="AA281" s="2">
        <f t="shared" ref="AA281" si="1107">_xlfn.STDEV.P(E281:E319)</f>
        <v>16.993458539570248</v>
      </c>
    </row>
    <row r="282" spans="1:27">
      <c r="A282" s="2">
        <f ca="1">RAND()</f>
        <v>0.15167177132297383</v>
      </c>
      <c r="B282" s="1">
        <v>43089</v>
      </c>
      <c r="C282" t="s">
        <v>22</v>
      </c>
      <c r="D282" t="s">
        <v>67</v>
      </c>
      <c r="E282">
        <v>36.799999999999997</v>
      </c>
      <c r="F282">
        <v>1.25</v>
      </c>
      <c r="G282">
        <v>20</v>
      </c>
      <c r="H282">
        <v>0.3</v>
      </c>
      <c r="I282">
        <v>16</v>
      </c>
      <c r="J282" s="12">
        <v>4.8</v>
      </c>
      <c r="L282" t="s">
        <v>337</v>
      </c>
      <c r="M282" s="2">
        <f t="shared" ref="M282" si="1108">AVERAGE(F313:F352)</f>
        <v>0.7965000000000001</v>
      </c>
      <c r="N282" s="2">
        <f t="shared" ref="N282" si="1109">_xlfn.STDEV.P(F313:F352)</f>
        <v>0.25841391216418702</v>
      </c>
      <c r="Y282" t="s">
        <v>337</v>
      </c>
      <c r="Z282" s="2">
        <f t="shared" ref="Z282" si="1110">AVERAGE(E313:E352)</f>
        <v>62.992499999999993</v>
      </c>
      <c r="AA282" s="2">
        <f t="shared" ref="AA282" si="1111">_xlfn.STDEV.P(E313:E352)</f>
        <v>16.51324298101375</v>
      </c>
    </row>
    <row r="283" spans="1:27">
      <c r="A283" s="2">
        <f ca="1">RAND()</f>
        <v>3.8473244935702589E-2</v>
      </c>
      <c r="B283" s="1">
        <v>42987</v>
      </c>
      <c r="C283" t="s">
        <v>19</v>
      </c>
      <c r="D283" t="s">
        <v>50</v>
      </c>
      <c r="E283">
        <v>64.8</v>
      </c>
      <c r="F283">
        <v>0.77</v>
      </c>
      <c r="G283">
        <v>45</v>
      </c>
      <c r="H283">
        <v>0.3</v>
      </c>
      <c r="I283">
        <v>26</v>
      </c>
      <c r="J283" s="12">
        <v>7.8</v>
      </c>
      <c r="L283" t="s">
        <v>338</v>
      </c>
      <c r="M283" s="2">
        <f t="shared" ref="M283" si="1112">AVERAGE(F283:F321)</f>
        <v>0.74282051282051276</v>
      </c>
      <c r="N283" s="2">
        <f t="shared" ref="N283" si="1113">_xlfn.STDEV.P(F283:F321)</f>
        <v>0.22068597852533781</v>
      </c>
      <c r="Y283" t="s">
        <v>338</v>
      </c>
      <c r="Z283" s="2">
        <f t="shared" ref="Z283" si="1114">AVERAGE(E283:E321)</f>
        <v>66.44358974358974</v>
      </c>
      <c r="AA283" s="2">
        <f t="shared" ref="AA283" si="1115">_xlfn.STDEV.P(E283:E321)</f>
        <v>16.310870920667135</v>
      </c>
    </row>
    <row r="284" spans="1:27">
      <c r="A284" s="2">
        <f ca="1">RAND()</f>
        <v>0.69627021924784027</v>
      </c>
      <c r="B284" s="1">
        <v>42926</v>
      </c>
      <c r="C284" t="s">
        <v>18</v>
      </c>
      <c r="D284" t="s">
        <v>60</v>
      </c>
      <c r="E284">
        <v>98</v>
      </c>
      <c r="F284">
        <v>0.49</v>
      </c>
      <c r="G284">
        <v>66</v>
      </c>
      <c r="H284">
        <v>0.5</v>
      </c>
      <c r="I284">
        <v>40</v>
      </c>
      <c r="J284" s="12">
        <v>20</v>
      </c>
      <c r="L284" t="s">
        <v>339</v>
      </c>
      <c r="M284" s="2">
        <f t="shared" ref="M284" si="1116">AVERAGE(F315:F354)</f>
        <v>0.79525000000000023</v>
      </c>
      <c r="N284" s="2">
        <f t="shared" ref="N284" si="1117">_xlfn.STDEV.P(F315:F354)</f>
        <v>0.25897864294184558</v>
      </c>
      <c r="Y284" t="s">
        <v>339</v>
      </c>
      <c r="Z284" s="2">
        <f t="shared" ref="Z284" si="1118">AVERAGE(E315:E354)</f>
        <v>63.067499999999981</v>
      </c>
      <c r="AA284" s="2">
        <f t="shared" ref="AA284" si="1119">_xlfn.STDEV.P(E315:E354)</f>
        <v>16.521189235342625</v>
      </c>
    </row>
    <row r="285" spans="1:27">
      <c r="A285" s="2">
        <f ca="1">RAND()</f>
        <v>0.67958837160752172</v>
      </c>
      <c r="B285" s="1">
        <v>42738</v>
      </c>
      <c r="C285" t="s">
        <v>12</v>
      </c>
      <c r="D285" t="s">
        <v>57</v>
      </c>
      <c r="E285">
        <v>34.5</v>
      </c>
      <c r="F285">
        <v>1.33</v>
      </c>
      <c r="G285">
        <v>27</v>
      </c>
      <c r="H285">
        <v>0.3</v>
      </c>
      <c r="I285">
        <v>15</v>
      </c>
      <c r="J285" s="12">
        <v>4.5</v>
      </c>
      <c r="L285" t="s">
        <v>340</v>
      </c>
      <c r="M285" s="2">
        <f t="shared" ref="M285" si="1120">AVERAGE(F285:F323)</f>
        <v>0.75641025641025628</v>
      </c>
      <c r="N285" s="2">
        <f t="shared" ref="N285" si="1121">_xlfn.STDEV.P(F285:F323)</f>
        <v>0.22198968767325189</v>
      </c>
      <c r="Y285" t="s">
        <v>340</v>
      </c>
      <c r="Z285" s="2">
        <f t="shared" ref="Z285" si="1122">AVERAGE(E285:E323)</f>
        <v>65.094871794871793</v>
      </c>
      <c r="AA285" s="2">
        <f t="shared" ref="AA285" si="1123">_xlfn.STDEV.P(E285:E323)</f>
        <v>15.726475287983762</v>
      </c>
    </row>
    <row r="286" spans="1:27">
      <c r="A286" s="2">
        <f ca="1">RAND()</f>
        <v>0.25009376453324594</v>
      </c>
      <c r="B286" s="1">
        <v>42821</v>
      </c>
      <c r="C286" t="s">
        <v>18</v>
      </c>
      <c r="D286" t="s">
        <v>47</v>
      </c>
      <c r="E286">
        <v>60.5</v>
      </c>
      <c r="F286">
        <v>0.74</v>
      </c>
      <c r="G286">
        <v>30</v>
      </c>
      <c r="H286">
        <v>0.3</v>
      </c>
      <c r="I286">
        <v>25</v>
      </c>
      <c r="J286" s="12">
        <v>7.5</v>
      </c>
      <c r="L286" t="s">
        <v>341</v>
      </c>
      <c r="M286" s="2">
        <f t="shared" ref="M286" si="1124">AVERAGE(F317:F356)</f>
        <v>0.79900000000000027</v>
      </c>
      <c r="N286" s="2">
        <f t="shared" ref="N286" si="1125">_xlfn.STDEV.P(F317:F356)</f>
        <v>0.25729166329284697</v>
      </c>
      <c r="Y286" t="s">
        <v>341</v>
      </c>
      <c r="Z286" s="2">
        <f t="shared" ref="Z286" si="1126">AVERAGE(E317:E356)</f>
        <v>62.757499999999979</v>
      </c>
      <c r="AA286" s="2">
        <f t="shared" ref="AA286" si="1127">_xlfn.STDEV.P(E317:E356)</f>
        <v>16.489343338956861</v>
      </c>
    </row>
    <row r="287" spans="1:27">
      <c r="A287" s="2">
        <f ca="1">RAND()</f>
        <v>0.29029412606238858</v>
      </c>
      <c r="B287" s="1">
        <v>42752</v>
      </c>
      <c r="C287" t="s">
        <v>12</v>
      </c>
      <c r="D287" t="s">
        <v>57</v>
      </c>
      <c r="E287">
        <v>32.200000000000003</v>
      </c>
      <c r="F287">
        <v>1.43</v>
      </c>
      <c r="G287">
        <v>26</v>
      </c>
      <c r="H287">
        <v>0.3</v>
      </c>
      <c r="I287">
        <v>14</v>
      </c>
      <c r="J287" s="12">
        <v>4.2</v>
      </c>
      <c r="L287" t="s">
        <v>342</v>
      </c>
      <c r="M287" s="2">
        <f t="shared" ref="M287" si="1128">AVERAGE(F287:F325)</f>
        <v>0.75435897435897403</v>
      </c>
      <c r="N287" s="2">
        <f t="shared" ref="N287" si="1129">_xlfn.STDEV.P(F287:F325)</f>
        <v>0.23120414857198626</v>
      </c>
      <c r="Y287" t="s">
        <v>342</v>
      </c>
      <c r="Z287" s="2">
        <f t="shared" ref="Z287" si="1130">AVERAGE(E287:E325)</f>
        <v>65.694871794871787</v>
      </c>
      <c r="AA287" s="2">
        <f t="shared" ref="AA287" si="1131">_xlfn.STDEV.P(E287:E325)</f>
        <v>16.22547772941266</v>
      </c>
    </row>
    <row r="288" spans="1:27">
      <c r="A288" s="2">
        <f ca="1">RAND()</f>
        <v>0.88192443499798689</v>
      </c>
      <c r="B288" s="1">
        <v>42936</v>
      </c>
      <c r="C288" t="s">
        <v>20</v>
      </c>
      <c r="D288" t="s">
        <v>60</v>
      </c>
      <c r="E288">
        <v>86.5</v>
      </c>
      <c r="F288">
        <v>0.56999999999999995</v>
      </c>
      <c r="G288">
        <v>44</v>
      </c>
      <c r="H288">
        <v>0.5</v>
      </c>
      <c r="I288">
        <v>35</v>
      </c>
      <c r="J288" s="12">
        <v>17.5</v>
      </c>
      <c r="L288" t="s">
        <v>343</v>
      </c>
      <c r="M288" s="2">
        <f t="shared" ref="M288" si="1132">AVERAGE(F319:F358)</f>
        <v>0.79500000000000026</v>
      </c>
      <c r="N288" s="2">
        <f t="shared" ref="N288" si="1133">_xlfn.STDEV.P(F319:F358)</f>
        <v>0.26022105987025651</v>
      </c>
      <c r="Y288" t="s">
        <v>343</v>
      </c>
      <c r="Z288" s="2">
        <f t="shared" ref="Z288" si="1134">AVERAGE(E319:E358)</f>
        <v>63.19250000000001</v>
      </c>
      <c r="AA288" s="2">
        <f t="shared" ref="AA288" si="1135">_xlfn.STDEV.P(E319:E358)</f>
        <v>16.834969371816463</v>
      </c>
    </row>
    <row r="289" spans="1:27">
      <c r="A289" s="2">
        <f ca="1">RAND()</f>
        <v>0.77354656586010817</v>
      </c>
      <c r="B289" s="1">
        <v>42956</v>
      </c>
      <c r="C289" t="s">
        <v>22</v>
      </c>
      <c r="D289" t="s">
        <v>85</v>
      </c>
      <c r="E289">
        <v>76.599999999999994</v>
      </c>
      <c r="F289">
        <v>0.63</v>
      </c>
      <c r="G289">
        <v>55</v>
      </c>
      <c r="H289">
        <v>0.5</v>
      </c>
      <c r="I289">
        <v>32</v>
      </c>
      <c r="J289" s="12">
        <v>16</v>
      </c>
      <c r="L289" t="s">
        <v>344</v>
      </c>
      <c r="M289" s="2">
        <f t="shared" ref="M289" si="1136">AVERAGE(F289:F327)</f>
        <v>0.73256410256410243</v>
      </c>
      <c r="N289" s="2">
        <f t="shared" ref="N289" si="1137">_xlfn.STDEV.P(F289:F327)</f>
        <v>0.20522305499411575</v>
      </c>
      <c r="Y289" t="s">
        <v>344</v>
      </c>
      <c r="Z289" s="2">
        <f t="shared" ref="Z289" si="1138">AVERAGE(E289:E327)</f>
        <v>66.756410256410263</v>
      </c>
      <c r="AA289" s="2">
        <f t="shared" ref="AA289" si="1139">_xlfn.STDEV.P(E289:E327)</f>
        <v>15.269221511762792</v>
      </c>
    </row>
    <row r="290" spans="1:27">
      <c r="A290" s="2">
        <f ca="1">RAND()</f>
        <v>7.5013675366875199E-2</v>
      </c>
      <c r="B290" s="1">
        <v>43096</v>
      </c>
      <c r="C290" t="s">
        <v>22</v>
      </c>
      <c r="D290" t="s">
        <v>67</v>
      </c>
      <c r="E290">
        <v>42.7</v>
      </c>
      <c r="F290">
        <v>1</v>
      </c>
      <c r="G290">
        <v>33</v>
      </c>
      <c r="H290">
        <v>0.3</v>
      </c>
      <c r="I290">
        <v>19</v>
      </c>
      <c r="J290" s="12">
        <v>5.7</v>
      </c>
      <c r="L290" t="s">
        <v>345</v>
      </c>
      <c r="M290" s="2">
        <f t="shared" ref="M290" si="1140">AVERAGE(F321:F360)</f>
        <v>0.79500000000000015</v>
      </c>
      <c r="N290" s="2">
        <f t="shared" ref="N290" si="1141">_xlfn.STDEV.P(F321:F360)</f>
        <v>0.25970175201565354</v>
      </c>
      <c r="Y290" t="s">
        <v>345</v>
      </c>
      <c r="Z290" s="2">
        <f t="shared" ref="Z290" si="1142">AVERAGE(E321:E360)</f>
        <v>63.21</v>
      </c>
      <c r="AA290" s="2">
        <f t="shared" ref="AA290" si="1143">_xlfn.STDEV.P(E321:E360)</f>
        <v>16.694951332663386</v>
      </c>
    </row>
    <row r="291" spans="1:27">
      <c r="A291" s="2">
        <f ca="1">RAND()</f>
        <v>0.94307217835803347</v>
      </c>
      <c r="B291" s="1">
        <v>42979</v>
      </c>
      <c r="C291" t="s">
        <v>14</v>
      </c>
      <c r="D291" t="s">
        <v>50</v>
      </c>
      <c r="E291">
        <v>71.7</v>
      </c>
      <c r="F291">
        <v>0.69</v>
      </c>
      <c r="G291">
        <v>41</v>
      </c>
      <c r="H291">
        <v>0.3</v>
      </c>
      <c r="I291">
        <v>29</v>
      </c>
      <c r="J291" s="12">
        <v>8.6999999999999993</v>
      </c>
      <c r="L291" t="s">
        <v>346</v>
      </c>
      <c r="M291" s="2">
        <f t="shared" ref="M291" si="1144">AVERAGE(F291:F329)</f>
        <v>0.72615384615384593</v>
      </c>
      <c r="N291" s="2">
        <f t="shared" ref="N291" si="1145">_xlfn.STDEV.P(F291:F329)</f>
        <v>0.2002129044307383</v>
      </c>
      <c r="Y291" t="s">
        <v>346</v>
      </c>
      <c r="Z291" s="2">
        <f t="shared" ref="Z291" si="1146">AVERAGE(E291:E329)</f>
        <v>67.094871794871793</v>
      </c>
      <c r="AA291" s="2">
        <f t="shared" ref="AA291" si="1147">_xlfn.STDEV.P(E291:E329)</f>
        <v>14.760010922064488</v>
      </c>
    </row>
    <row r="292" spans="1:27">
      <c r="A292" s="2">
        <f ca="1">RAND()</f>
        <v>0.65158842328320155</v>
      </c>
      <c r="B292" s="1">
        <v>42797</v>
      </c>
      <c r="C292" t="s">
        <v>14</v>
      </c>
      <c r="D292" t="s">
        <v>47</v>
      </c>
      <c r="E292">
        <v>60.2</v>
      </c>
      <c r="F292">
        <v>0.77</v>
      </c>
      <c r="G292">
        <v>28</v>
      </c>
      <c r="H292">
        <v>0.3</v>
      </c>
      <c r="I292">
        <v>24</v>
      </c>
      <c r="J292" s="12">
        <v>7.2</v>
      </c>
      <c r="L292" t="s">
        <v>347</v>
      </c>
      <c r="M292" s="2">
        <f t="shared" ref="M292" si="1148">AVERAGE(F323:F362)</f>
        <v>0.79700000000000004</v>
      </c>
      <c r="N292" s="2">
        <f t="shared" ref="N292" si="1149">_xlfn.STDEV.P(F323:F362)</f>
        <v>0.26985366404775729</v>
      </c>
      <c r="Y292" t="s">
        <v>347</v>
      </c>
      <c r="Z292" s="2">
        <f t="shared" ref="Z292" si="1150">AVERAGE(E323:E362)</f>
        <v>63.267499999999998</v>
      </c>
      <c r="AA292" s="2">
        <f t="shared" ref="AA292" si="1151">_xlfn.STDEV.P(E323:E362)</f>
        <v>16.904369072816607</v>
      </c>
    </row>
    <row r="293" spans="1:27">
      <c r="A293" s="2">
        <f ca="1">RAND()</f>
        <v>0.68946962840017068</v>
      </c>
      <c r="B293" s="1">
        <v>42896</v>
      </c>
      <c r="C293" t="s">
        <v>19</v>
      </c>
      <c r="D293" t="s">
        <v>81</v>
      </c>
      <c r="E293">
        <v>79.5</v>
      </c>
      <c r="F293">
        <v>0.54</v>
      </c>
      <c r="G293">
        <v>54</v>
      </c>
      <c r="H293">
        <v>0.3</v>
      </c>
      <c r="I293">
        <v>35</v>
      </c>
      <c r="J293" s="12">
        <v>10.5</v>
      </c>
    </row>
    <row r="294" spans="1:27">
      <c r="A294" s="2">
        <f ca="1">RAND()</f>
        <v>0.86189484478298029</v>
      </c>
      <c r="B294" s="1">
        <v>42908</v>
      </c>
      <c r="C294" t="s">
        <v>20</v>
      </c>
      <c r="D294" t="s">
        <v>81</v>
      </c>
      <c r="E294">
        <v>72.3</v>
      </c>
      <c r="F294">
        <v>0.65</v>
      </c>
      <c r="G294">
        <v>36</v>
      </c>
      <c r="H294">
        <v>0.3</v>
      </c>
      <c r="I294">
        <v>31</v>
      </c>
      <c r="J294" s="12">
        <v>9.3000000000000007</v>
      </c>
    </row>
    <row r="295" spans="1:27">
      <c r="A295" s="2">
        <f ca="1">RAND()</f>
        <v>0.98091422042107668</v>
      </c>
      <c r="B295" s="1">
        <v>43024</v>
      </c>
      <c r="C295" t="s">
        <v>18</v>
      </c>
      <c r="D295" t="s">
        <v>45</v>
      </c>
      <c r="E295">
        <v>58.2</v>
      </c>
      <c r="F295">
        <v>0.8</v>
      </c>
      <c r="G295">
        <v>28</v>
      </c>
      <c r="H295">
        <v>0.3</v>
      </c>
      <c r="I295">
        <v>24</v>
      </c>
      <c r="J295" s="12">
        <v>7.2</v>
      </c>
    </row>
    <row r="296" spans="1:27">
      <c r="A296" s="2">
        <f ca="1">RAND()</f>
        <v>0.35895513902017739</v>
      </c>
      <c r="B296" s="1">
        <v>42943</v>
      </c>
      <c r="C296" t="s">
        <v>20</v>
      </c>
      <c r="D296" t="s">
        <v>60</v>
      </c>
      <c r="E296">
        <v>97.9</v>
      </c>
      <c r="F296">
        <v>0.47</v>
      </c>
      <c r="G296">
        <v>74</v>
      </c>
      <c r="H296">
        <v>0.5</v>
      </c>
      <c r="I296">
        <v>43</v>
      </c>
      <c r="J296" s="12">
        <v>21.5</v>
      </c>
    </row>
    <row r="297" spans="1:27">
      <c r="A297" s="2">
        <f ca="1">RAND()</f>
        <v>0.33144589199451291</v>
      </c>
      <c r="B297" s="1">
        <v>42748</v>
      </c>
      <c r="C297" t="s">
        <v>14</v>
      </c>
      <c r="D297" t="s">
        <v>57</v>
      </c>
      <c r="E297">
        <v>37.5</v>
      </c>
      <c r="F297">
        <v>1.33</v>
      </c>
      <c r="G297">
        <v>19</v>
      </c>
      <c r="H297">
        <v>0.3</v>
      </c>
      <c r="I297">
        <v>15</v>
      </c>
      <c r="J297" s="12">
        <v>4.5</v>
      </c>
    </row>
    <row r="298" spans="1:27">
      <c r="A298" s="2">
        <f ca="1">RAND()</f>
        <v>0.22820171940963674</v>
      </c>
      <c r="B298" s="1">
        <v>43034</v>
      </c>
      <c r="C298" t="s">
        <v>20</v>
      </c>
      <c r="D298" t="s">
        <v>45</v>
      </c>
      <c r="E298">
        <v>54.2</v>
      </c>
      <c r="F298">
        <v>0.77</v>
      </c>
      <c r="G298">
        <v>47</v>
      </c>
      <c r="H298">
        <v>0.3</v>
      </c>
      <c r="I298">
        <v>24</v>
      </c>
      <c r="J298" s="12">
        <v>7.2</v>
      </c>
    </row>
    <row r="299" spans="1:27">
      <c r="A299" s="2">
        <f ca="1">RAND()</f>
        <v>0.15385171760885408</v>
      </c>
      <c r="B299" s="1">
        <v>42937</v>
      </c>
      <c r="C299" t="s">
        <v>14</v>
      </c>
      <c r="D299" t="s">
        <v>60</v>
      </c>
      <c r="E299">
        <v>76.900000000000006</v>
      </c>
      <c r="F299">
        <v>0.56999999999999995</v>
      </c>
      <c r="G299">
        <v>59</v>
      </c>
      <c r="H299">
        <v>0.5</v>
      </c>
      <c r="I299">
        <v>33</v>
      </c>
      <c r="J299" s="12">
        <v>16.5</v>
      </c>
    </row>
    <row r="300" spans="1:27">
      <c r="A300" s="2">
        <f ca="1">RAND()</f>
        <v>0.35487974819251333</v>
      </c>
      <c r="B300" s="1">
        <v>42834</v>
      </c>
      <c r="C300" t="s">
        <v>10</v>
      </c>
      <c r="D300" t="s">
        <v>72</v>
      </c>
      <c r="E300">
        <v>63.1</v>
      </c>
      <c r="F300">
        <v>0.69</v>
      </c>
      <c r="G300">
        <v>52</v>
      </c>
      <c r="H300">
        <v>0.3</v>
      </c>
      <c r="I300">
        <v>27</v>
      </c>
      <c r="J300" s="12">
        <v>8.1</v>
      </c>
    </row>
    <row r="301" spans="1:27">
      <c r="A301" s="2">
        <f ca="1">RAND()</f>
        <v>0.81363862637223772</v>
      </c>
      <c r="B301" s="1">
        <v>42939</v>
      </c>
      <c r="C301" t="s">
        <v>10</v>
      </c>
      <c r="D301" t="s">
        <v>60</v>
      </c>
      <c r="E301">
        <v>89.1</v>
      </c>
      <c r="F301">
        <v>0.51</v>
      </c>
      <c r="G301">
        <v>72</v>
      </c>
      <c r="H301">
        <v>0.5</v>
      </c>
      <c r="I301">
        <v>37</v>
      </c>
      <c r="J301" s="12">
        <v>18.5</v>
      </c>
    </row>
    <row r="302" spans="1:27">
      <c r="A302" s="2">
        <f ca="1">RAND()</f>
        <v>0.2950024161430036</v>
      </c>
      <c r="B302" s="1">
        <v>42853</v>
      </c>
      <c r="C302" t="s">
        <v>14</v>
      </c>
      <c r="D302" t="s">
        <v>72</v>
      </c>
      <c r="E302">
        <v>58.8</v>
      </c>
      <c r="F302">
        <v>0.74</v>
      </c>
      <c r="G302">
        <v>32</v>
      </c>
      <c r="H302">
        <v>0.3</v>
      </c>
      <c r="I302">
        <v>26</v>
      </c>
      <c r="J302" s="12">
        <v>7.8</v>
      </c>
    </row>
    <row r="303" spans="1:27">
      <c r="A303" s="2">
        <f ca="1">RAND()</f>
        <v>0.31081035217370157</v>
      </c>
      <c r="B303" s="1">
        <v>42918</v>
      </c>
      <c r="C303" t="s">
        <v>10</v>
      </c>
      <c r="D303" t="s">
        <v>60</v>
      </c>
      <c r="E303">
        <v>93.4</v>
      </c>
      <c r="F303">
        <v>0.51</v>
      </c>
      <c r="G303">
        <v>68</v>
      </c>
      <c r="H303">
        <v>0.5</v>
      </c>
      <c r="I303">
        <v>38</v>
      </c>
      <c r="J303" s="12">
        <v>19</v>
      </c>
    </row>
    <row r="304" spans="1:27">
      <c r="A304" s="2">
        <f ca="1">RAND()</f>
        <v>0.44038035235146711</v>
      </c>
      <c r="B304" s="1">
        <v>42916</v>
      </c>
      <c r="C304" t="s">
        <v>14</v>
      </c>
      <c r="D304" t="s">
        <v>81</v>
      </c>
      <c r="E304">
        <v>89.4</v>
      </c>
      <c r="F304">
        <v>0.53</v>
      </c>
      <c r="G304">
        <v>47</v>
      </c>
      <c r="H304">
        <v>0.3</v>
      </c>
      <c r="I304">
        <v>38</v>
      </c>
      <c r="J304" s="12">
        <v>11.4</v>
      </c>
    </row>
    <row r="305" spans="1:10">
      <c r="A305" s="2">
        <f ca="1">RAND()</f>
        <v>0.74715402762225136</v>
      </c>
      <c r="B305" s="1">
        <v>42984</v>
      </c>
      <c r="C305" t="s">
        <v>22</v>
      </c>
      <c r="D305" t="s">
        <v>50</v>
      </c>
      <c r="E305">
        <v>71.7</v>
      </c>
      <c r="F305">
        <v>0.69</v>
      </c>
      <c r="G305">
        <v>60</v>
      </c>
      <c r="H305">
        <v>0.3</v>
      </c>
      <c r="I305">
        <v>29</v>
      </c>
      <c r="J305" s="12">
        <v>8.6999999999999993</v>
      </c>
    </row>
    <row r="306" spans="1:10">
      <c r="A306" s="2">
        <f ca="1">RAND()</f>
        <v>0.15459093305800675</v>
      </c>
      <c r="B306" s="1">
        <v>42785</v>
      </c>
      <c r="C306" t="s">
        <v>10</v>
      </c>
      <c r="D306" t="s">
        <v>64</v>
      </c>
      <c r="E306">
        <v>50</v>
      </c>
      <c r="F306">
        <v>0.95</v>
      </c>
      <c r="G306">
        <v>28</v>
      </c>
      <c r="H306">
        <v>0.3</v>
      </c>
      <c r="I306">
        <v>20</v>
      </c>
      <c r="J306" s="12">
        <v>6</v>
      </c>
    </row>
    <row r="307" spans="1:10">
      <c r="A307" s="2">
        <f ca="1">RAND()</f>
        <v>0.22112992406987042</v>
      </c>
      <c r="B307" s="1">
        <v>42919</v>
      </c>
      <c r="C307" t="s">
        <v>18</v>
      </c>
      <c r="D307" t="s">
        <v>60</v>
      </c>
      <c r="E307">
        <v>81.5</v>
      </c>
      <c r="F307">
        <v>0.54</v>
      </c>
      <c r="G307">
        <v>68</v>
      </c>
      <c r="H307">
        <v>0.5</v>
      </c>
      <c r="I307">
        <v>35</v>
      </c>
      <c r="J307" s="12">
        <v>17.5</v>
      </c>
    </row>
    <row r="308" spans="1:10">
      <c r="A308" s="2">
        <f ca="1">RAND()</f>
        <v>0.30712436707263213</v>
      </c>
      <c r="B308" s="1">
        <v>43018</v>
      </c>
      <c r="C308" t="s">
        <v>12</v>
      </c>
      <c r="D308" t="s">
        <v>45</v>
      </c>
      <c r="E308">
        <v>58.5</v>
      </c>
      <c r="F308">
        <v>0.74</v>
      </c>
      <c r="G308">
        <v>51</v>
      </c>
      <c r="H308">
        <v>0.3</v>
      </c>
      <c r="I308">
        <v>25</v>
      </c>
      <c r="J308" s="12">
        <v>7.5</v>
      </c>
    </row>
    <row r="309" spans="1:10">
      <c r="A309" s="2">
        <f ca="1">RAND()</f>
        <v>7.8545893443363268E-2</v>
      </c>
      <c r="B309" s="1">
        <v>42994</v>
      </c>
      <c r="C309" t="s">
        <v>19</v>
      </c>
      <c r="D309" t="s">
        <v>50</v>
      </c>
      <c r="E309">
        <v>68.099999999999994</v>
      </c>
      <c r="F309">
        <v>0.69</v>
      </c>
      <c r="G309">
        <v>37</v>
      </c>
      <c r="H309">
        <v>0.3</v>
      </c>
      <c r="I309">
        <v>27</v>
      </c>
      <c r="J309" s="12">
        <v>8.1</v>
      </c>
    </row>
    <row r="310" spans="1:10">
      <c r="A310" s="2">
        <f ca="1">RAND()</f>
        <v>0.16936087418533929</v>
      </c>
      <c r="B310" s="1">
        <v>42988</v>
      </c>
      <c r="C310" t="s">
        <v>10</v>
      </c>
      <c r="D310" t="s">
        <v>50</v>
      </c>
      <c r="E310">
        <v>61.8</v>
      </c>
      <c r="F310">
        <v>0.74</v>
      </c>
      <c r="G310">
        <v>50</v>
      </c>
      <c r="H310">
        <v>0.3</v>
      </c>
      <c r="I310">
        <v>26</v>
      </c>
      <c r="J310" s="12">
        <v>7.8</v>
      </c>
    </row>
    <row r="311" spans="1:10">
      <c r="A311" s="2">
        <f ca="1">RAND()</f>
        <v>0.75242985167629872</v>
      </c>
      <c r="B311" s="1">
        <v>43047</v>
      </c>
      <c r="C311" t="s">
        <v>22</v>
      </c>
      <c r="D311" t="s">
        <v>54</v>
      </c>
      <c r="E311">
        <v>44.7</v>
      </c>
      <c r="F311">
        <v>0.95</v>
      </c>
      <c r="G311">
        <v>37</v>
      </c>
      <c r="H311">
        <v>0.3</v>
      </c>
      <c r="I311">
        <v>19</v>
      </c>
      <c r="J311" s="12">
        <v>5.7</v>
      </c>
    </row>
    <row r="312" spans="1:10">
      <c r="A312" s="2">
        <f ca="1">RAND()</f>
        <v>0.35107855489417594</v>
      </c>
      <c r="B312" s="1">
        <v>42974</v>
      </c>
      <c r="C312" t="s">
        <v>10</v>
      </c>
      <c r="D312" t="s">
        <v>85</v>
      </c>
      <c r="E312">
        <v>65.7</v>
      </c>
      <c r="F312">
        <v>0.65</v>
      </c>
      <c r="G312">
        <v>45</v>
      </c>
      <c r="H312">
        <v>0.5</v>
      </c>
      <c r="I312">
        <v>29</v>
      </c>
      <c r="J312" s="12">
        <v>14.5</v>
      </c>
    </row>
    <row r="313" spans="1:10">
      <c r="A313" s="2">
        <f ca="1">RAND()</f>
        <v>0.19432603012276439</v>
      </c>
      <c r="B313" s="1">
        <v>43037</v>
      </c>
      <c r="C313" t="s">
        <v>10</v>
      </c>
      <c r="D313" t="s">
        <v>45</v>
      </c>
      <c r="E313">
        <v>61.5</v>
      </c>
      <c r="F313">
        <v>0.8</v>
      </c>
      <c r="G313">
        <v>34</v>
      </c>
      <c r="H313">
        <v>0.3</v>
      </c>
      <c r="I313">
        <v>25</v>
      </c>
      <c r="J313" s="12">
        <v>7.5</v>
      </c>
    </row>
    <row r="314" spans="1:10">
      <c r="A314" s="2">
        <f ca="1">RAND()</f>
        <v>0.83938972167884252</v>
      </c>
      <c r="B314" s="1">
        <v>42809</v>
      </c>
      <c r="C314" t="s">
        <v>22</v>
      </c>
      <c r="D314" t="s">
        <v>47</v>
      </c>
      <c r="E314">
        <v>56.2</v>
      </c>
      <c r="F314">
        <v>0.83</v>
      </c>
      <c r="G314">
        <v>30</v>
      </c>
      <c r="H314">
        <v>0.3</v>
      </c>
      <c r="I314">
        <v>24</v>
      </c>
      <c r="J314" s="12">
        <v>7.2</v>
      </c>
    </row>
    <row r="315" spans="1:10">
      <c r="A315" s="2">
        <f ca="1">RAND()</f>
        <v>0.3501782754981958</v>
      </c>
      <c r="B315" s="1">
        <v>42969</v>
      </c>
      <c r="C315" t="s">
        <v>12</v>
      </c>
      <c r="D315" t="s">
        <v>85</v>
      </c>
      <c r="E315">
        <v>69</v>
      </c>
      <c r="F315">
        <v>0.63</v>
      </c>
      <c r="G315">
        <v>55</v>
      </c>
      <c r="H315">
        <v>0.5</v>
      </c>
      <c r="I315">
        <v>30</v>
      </c>
      <c r="J315" s="12">
        <v>15</v>
      </c>
    </row>
    <row r="316" spans="1:10">
      <c r="A316" s="2">
        <f ca="1">RAND()</f>
        <v>0.27246202927923502</v>
      </c>
      <c r="B316" s="1">
        <v>42957</v>
      </c>
      <c r="C316" t="s">
        <v>20</v>
      </c>
      <c r="D316" t="s">
        <v>85</v>
      </c>
      <c r="E316">
        <v>70.3</v>
      </c>
      <c r="F316">
        <v>0.65</v>
      </c>
      <c r="G316">
        <v>56</v>
      </c>
      <c r="H316">
        <v>0.5</v>
      </c>
      <c r="I316">
        <v>31</v>
      </c>
      <c r="J316" s="12">
        <v>15.5</v>
      </c>
    </row>
    <row r="317" spans="1:10">
      <c r="A317" s="2">
        <f ca="1">RAND()</f>
        <v>0.79570287417017405</v>
      </c>
      <c r="B317" s="1">
        <v>42964</v>
      </c>
      <c r="C317" t="s">
        <v>20</v>
      </c>
      <c r="D317" t="s">
        <v>85</v>
      </c>
      <c r="E317">
        <v>68</v>
      </c>
      <c r="F317">
        <v>0.67</v>
      </c>
      <c r="G317">
        <v>42</v>
      </c>
      <c r="H317">
        <v>0.5</v>
      </c>
      <c r="I317">
        <v>30</v>
      </c>
      <c r="J317" s="12">
        <v>15</v>
      </c>
    </row>
    <row r="318" spans="1:10">
      <c r="A318" s="2">
        <f ca="1">RAND()</f>
        <v>0.97411841164893231</v>
      </c>
      <c r="B318" s="1">
        <v>43005</v>
      </c>
      <c r="C318" t="s">
        <v>22</v>
      </c>
      <c r="D318" t="s">
        <v>50</v>
      </c>
      <c r="E318">
        <v>70.7</v>
      </c>
      <c r="F318">
        <v>0.67</v>
      </c>
      <c r="G318">
        <v>51</v>
      </c>
      <c r="H318">
        <v>0.3</v>
      </c>
      <c r="I318">
        <v>29</v>
      </c>
      <c r="J318" s="12">
        <v>8.6999999999999993</v>
      </c>
    </row>
    <row r="319" spans="1:10">
      <c r="A319" s="2">
        <f ca="1">RAND()</f>
        <v>0.84007146487720374</v>
      </c>
      <c r="B319" s="1">
        <v>42935</v>
      </c>
      <c r="C319" t="s">
        <v>22</v>
      </c>
      <c r="D319" t="s">
        <v>60</v>
      </c>
      <c r="E319">
        <v>83.8</v>
      </c>
      <c r="F319">
        <v>0.56000000000000005</v>
      </c>
      <c r="G319">
        <v>44</v>
      </c>
      <c r="H319">
        <v>0.5</v>
      </c>
      <c r="I319">
        <v>36</v>
      </c>
      <c r="J319" s="12">
        <v>18</v>
      </c>
    </row>
    <row r="320" spans="1:10">
      <c r="A320" s="2">
        <f ca="1">RAND()</f>
        <v>0.39576625658165487</v>
      </c>
      <c r="B320" s="1">
        <v>42801</v>
      </c>
      <c r="C320" t="s">
        <v>12</v>
      </c>
      <c r="D320" t="s">
        <v>47</v>
      </c>
      <c r="E320">
        <v>60.2</v>
      </c>
      <c r="F320">
        <v>0.77</v>
      </c>
      <c r="G320">
        <v>32</v>
      </c>
      <c r="H320">
        <v>0.3</v>
      </c>
      <c r="I320">
        <v>24</v>
      </c>
      <c r="J320" s="12">
        <v>7.2</v>
      </c>
    </row>
    <row r="321" spans="1:10">
      <c r="A321" s="2">
        <f ca="1">RAND()</f>
        <v>0.73737119233729143</v>
      </c>
      <c r="B321" s="1">
        <v>43045</v>
      </c>
      <c r="C321" t="s">
        <v>18</v>
      </c>
      <c r="D321" t="s">
        <v>54</v>
      </c>
      <c r="E321">
        <v>51.6</v>
      </c>
      <c r="F321">
        <v>0.91</v>
      </c>
      <c r="G321">
        <v>28</v>
      </c>
      <c r="H321">
        <v>0.3</v>
      </c>
      <c r="I321">
        <v>22</v>
      </c>
      <c r="J321" s="12">
        <v>6.6</v>
      </c>
    </row>
    <row r="322" spans="1:10">
      <c r="A322" s="2">
        <f ca="1">RAND()</f>
        <v>0.30677693345400081</v>
      </c>
      <c r="B322" s="1">
        <v>42792</v>
      </c>
      <c r="C322" t="s">
        <v>10</v>
      </c>
      <c r="D322" t="s">
        <v>64</v>
      </c>
      <c r="E322">
        <v>48.7</v>
      </c>
      <c r="F322">
        <v>1.05</v>
      </c>
      <c r="G322">
        <v>32</v>
      </c>
      <c r="H322">
        <v>0.3</v>
      </c>
      <c r="I322">
        <v>19</v>
      </c>
      <c r="J322" s="12">
        <v>5.7</v>
      </c>
    </row>
    <row r="323" spans="1:10">
      <c r="A323" s="2">
        <f ca="1">RAND()</f>
        <v>0.30749230512854697</v>
      </c>
      <c r="B323" s="1">
        <v>43023</v>
      </c>
      <c r="C323" t="s">
        <v>10</v>
      </c>
      <c r="D323" t="s">
        <v>45</v>
      </c>
      <c r="E323">
        <v>61.5</v>
      </c>
      <c r="F323">
        <v>0.74</v>
      </c>
      <c r="G323">
        <v>36</v>
      </c>
      <c r="H323">
        <v>0.3</v>
      </c>
      <c r="I323">
        <v>25</v>
      </c>
      <c r="J323" s="12">
        <v>7.5</v>
      </c>
    </row>
    <row r="324" spans="1:10">
      <c r="A324" s="2">
        <f ca="1">RAND()</f>
        <v>0.938309001763587</v>
      </c>
      <c r="B324" s="1">
        <v>42893</v>
      </c>
      <c r="C324" t="s">
        <v>22</v>
      </c>
      <c r="D324" t="s">
        <v>81</v>
      </c>
      <c r="E324">
        <v>86.8</v>
      </c>
      <c r="F324">
        <v>0.56000000000000005</v>
      </c>
      <c r="G324">
        <v>58</v>
      </c>
      <c r="H324">
        <v>0.3</v>
      </c>
      <c r="I324">
        <v>36</v>
      </c>
      <c r="J324" s="12">
        <v>10.8</v>
      </c>
    </row>
    <row r="325" spans="1:10">
      <c r="A325" s="2">
        <f ca="1">RAND()</f>
        <v>0.83328618816371169</v>
      </c>
      <c r="B325" s="1">
        <v>42755</v>
      </c>
      <c r="C325" t="s">
        <v>14</v>
      </c>
      <c r="D325" t="s">
        <v>57</v>
      </c>
      <c r="E325">
        <v>31.6</v>
      </c>
      <c r="F325">
        <v>1.43</v>
      </c>
      <c r="G325">
        <v>20</v>
      </c>
      <c r="H325">
        <v>0.3</v>
      </c>
      <c r="I325">
        <v>12</v>
      </c>
      <c r="J325" s="12">
        <v>3.6</v>
      </c>
    </row>
    <row r="326" spans="1:10">
      <c r="A326" s="2">
        <f ca="1">RAND()</f>
        <v>0.14934114361751316</v>
      </c>
      <c r="B326" s="1">
        <v>42895</v>
      </c>
      <c r="C326" t="s">
        <v>14</v>
      </c>
      <c r="D326" t="s">
        <v>81</v>
      </c>
      <c r="E326">
        <v>77.599999999999994</v>
      </c>
      <c r="F326">
        <v>0.61</v>
      </c>
      <c r="G326">
        <v>44</v>
      </c>
      <c r="H326">
        <v>0.3</v>
      </c>
      <c r="I326">
        <v>32</v>
      </c>
      <c r="J326" s="12">
        <v>9.6</v>
      </c>
    </row>
    <row r="327" spans="1:10">
      <c r="A327" s="2">
        <f ca="1">RAND()</f>
        <v>0.6473176681807199</v>
      </c>
      <c r="B327" s="1">
        <v>42931</v>
      </c>
      <c r="C327" t="s">
        <v>19</v>
      </c>
      <c r="D327" t="s">
        <v>60</v>
      </c>
      <c r="E327">
        <v>82.5</v>
      </c>
      <c r="F327">
        <v>0.54</v>
      </c>
      <c r="G327">
        <v>56</v>
      </c>
      <c r="H327">
        <v>0.5</v>
      </c>
      <c r="I327">
        <v>35</v>
      </c>
      <c r="J327" s="12">
        <v>17.5</v>
      </c>
    </row>
    <row r="328" spans="1:10">
      <c r="A328" s="2">
        <f ca="1">RAND()</f>
        <v>0.28291703773287358</v>
      </c>
      <c r="B328" s="1">
        <v>42866</v>
      </c>
      <c r="C328" t="s">
        <v>20</v>
      </c>
      <c r="D328" t="s">
        <v>52</v>
      </c>
      <c r="E328">
        <v>72.7</v>
      </c>
      <c r="F328">
        <v>0.67</v>
      </c>
      <c r="G328">
        <v>57</v>
      </c>
      <c r="H328">
        <v>0.3</v>
      </c>
      <c r="I328">
        <v>29</v>
      </c>
      <c r="J328" s="12">
        <v>8.6999999999999993</v>
      </c>
    </row>
    <row r="329" spans="1:10">
      <c r="A329" s="2">
        <f ca="1">RAND()</f>
        <v>0.83424578969658936</v>
      </c>
      <c r="B329" s="1">
        <v>42995</v>
      </c>
      <c r="C329" t="s">
        <v>10</v>
      </c>
      <c r="D329" t="s">
        <v>50</v>
      </c>
      <c r="E329">
        <v>59.8</v>
      </c>
      <c r="F329">
        <v>0.71</v>
      </c>
      <c r="G329">
        <v>53</v>
      </c>
      <c r="H329">
        <v>0.3</v>
      </c>
      <c r="I329">
        <v>26</v>
      </c>
      <c r="J329" s="12">
        <v>7.8</v>
      </c>
    </row>
    <row r="330" spans="1:10">
      <c r="A330" s="2">
        <f ca="1">RAND()</f>
        <v>0.88107098506188086</v>
      </c>
      <c r="B330" s="1">
        <v>42950</v>
      </c>
      <c r="C330" t="s">
        <v>20</v>
      </c>
      <c r="D330" t="s">
        <v>85</v>
      </c>
      <c r="E330">
        <v>75</v>
      </c>
      <c r="F330">
        <v>0.63</v>
      </c>
      <c r="G330">
        <v>52</v>
      </c>
      <c r="H330">
        <v>0.5</v>
      </c>
      <c r="I330">
        <v>30</v>
      </c>
      <c r="J330" s="12">
        <v>15</v>
      </c>
    </row>
    <row r="331" spans="1:10">
      <c r="A331" s="2">
        <f ca="1">RAND()</f>
        <v>0.99751992363851583</v>
      </c>
      <c r="B331" s="1">
        <v>43092</v>
      </c>
      <c r="C331" t="s">
        <v>19</v>
      </c>
      <c r="D331" t="s">
        <v>67</v>
      </c>
      <c r="E331">
        <v>42.4</v>
      </c>
      <c r="F331">
        <v>1.1100000000000001</v>
      </c>
      <c r="G331">
        <v>20</v>
      </c>
      <c r="H331">
        <v>0.3</v>
      </c>
      <c r="I331">
        <v>18</v>
      </c>
      <c r="J331" s="12">
        <v>5.4</v>
      </c>
    </row>
    <row r="332" spans="1:10">
      <c r="A332" s="2">
        <f ca="1">RAND()</f>
        <v>0.49536962132023699</v>
      </c>
      <c r="B332" s="1">
        <v>42907</v>
      </c>
      <c r="C332" t="s">
        <v>22</v>
      </c>
      <c r="D332" t="s">
        <v>81</v>
      </c>
      <c r="E332">
        <v>94.3</v>
      </c>
      <c r="F332">
        <v>0.47</v>
      </c>
      <c r="G332">
        <v>76</v>
      </c>
      <c r="H332">
        <v>0.3</v>
      </c>
      <c r="I332">
        <v>41</v>
      </c>
      <c r="J332" s="12">
        <v>12.3</v>
      </c>
    </row>
    <row r="333" spans="1:10">
      <c r="A333" s="2">
        <f ca="1">RAND()</f>
        <v>0.19528038344841003</v>
      </c>
      <c r="B333" s="1">
        <v>42938</v>
      </c>
      <c r="C333" t="s">
        <v>19</v>
      </c>
      <c r="D333" t="s">
        <v>60</v>
      </c>
      <c r="E333">
        <v>99.6</v>
      </c>
      <c r="F333">
        <v>0.47</v>
      </c>
      <c r="G333">
        <v>49</v>
      </c>
      <c r="H333">
        <v>0.5</v>
      </c>
      <c r="I333">
        <v>42</v>
      </c>
      <c r="J333" s="12">
        <v>21</v>
      </c>
    </row>
    <row r="334" spans="1:10">
      <c r="A334" s="2">
        <f ca="1">RAND()</f>
        <v>0.78368187097876318</v>
      </c>
      <c r="B334" s="1">
        <v>42906</v>
      </c>
      <c r="C334" t="s">
        <v>12</v>
      </c>
      <c r="D334" t="s">
        <v>81</v>
      </c>
      <c r="E334">
        <v>85.1</v>
      </c>
      <c r="F334">
        <v>0.54</v>
      </c>
      <c r="G334">
        <v>70</v>
      </c>
      <c r="H334">
        <v>0.3</v>
      </c>
      <c r="I334">
        <v>37</v>
      </c>
      <c r="J334" s="12">
        <v>11.1</v>
      </c>
    </row>
    <row r="335" spans="1:10">
      <c r="A335" s="2">
        <f ca="1">RAND()</f>
        <v>0.23216555827124352</v>
      </c>
      <c r="B335" s="1">
        <v>43012</v>
      </c>
      <c r="C335" t="s">
        <v>22</v>
      </c>
      <c r="D335" t="s">
        <v>45</v>
      </c>
      <c r="E335">
        <v>61.2</v>
      </c>
      <c r="F335">
        <v>0.77</v>
      </c>
      <c r="G335">
        <v>33</v>
      </c>
      <c r="H335">
        <v>0.3</v>
      </c>
      <c r="I335">
        <v>24</v>
      </c>
      <c r="J335" s="12">
        <v>7.2</v>
      </c>
    </row>
    <row r="336" spans="1:10">
      <c r="A336" s="2">
        <f ca="1">RAND()</f>
        <v>0.71517337633358946</v>
      </c>
      <c r="B336" s="1">
        <v>42972</v>
      </c>
      <c r="C336" t="s">
        <v>14</v>
      </c>
      <c r="D336" t="s">
        <v>85</v>
      </c>
      <c r="E336">
        <v>71</v>
      </c>
      <c r="F336">
        <v>0.63</v>
      </c>
      <c r="G336">
        <v>55</v>
      </c>
      <c r="H336">
        <v>0.5</v>
      </c>
      <c r="I336">
        <v>30</v>
      </c>
      <c r="J336" s="12">
        <v>15</v>
      </c>
    </row>
    <row r="337" spans="1:10">
      <c r="A337" s="2">
        <f ca="1">RAND()</f>
        <v>0.77285036983492894</v>
      </c>
      <c r="B337" s="1">
        <v>42966</v>
      </c>
      <c r="C337" t="s">
        <v>19</v>
      </c>
      <c r="D337" t="s">
        <v>85</v>
      </c>
      <c r="E337">
        <v>79.599999999999994</v>
      </c>
      <c r="F337">
        <v>0.61</v>
      </c>
      <c r="G337">
        <v>58</v>
      </c>
      <c r="H337">
        <v>0.5</v>
      </c>
      <c r="I337">
        <v>32</v>
      </c>
      <c r="J337" s="12">
        <v>16</v>
      </c>
    </row>
    <row r="338" spans="1:10">
      <c r="A338" s="2">
        <f ca="1">RAND()</f>
        <v>0.34705213908982846</v>
      </c>
      <c r="B338" s="1">
        <v>43000</v>
      </c>
      <c r="C338" t="s">
        <v>14</v>
      </c>
      <c r="D338" t="s">
        <v>50</v>
      </c>
      <c r="E338">
        <v>64.8</v>
      </c>
      <c r="F338">
        <v>0.74</v>
      </c>
      <c r="G338">
        <v>34</v>
      </c>
      <c r="H338">
        <v>0.3</v>
      </c>
      <c r="I338">
        <v>26</v>
      </c>
      <c r="J338" s="12">
        <v>7.8</v>
      </c>
    </row>
    <row r="339" spans="1:10">
      <c r="A339" s="2">
        <f ca="1">RAND()</f>
        <v>0.21561660680180461</v>
      </c>
      <c r="B339" s="1">
        <v>42758</v>
      </c>
      <c r="C339" t="s">
        <v>18</v>
      </c>
      <c r="D339" t="s">
        <v>57</v>
      </c>
      <c r="E339">
        <v>38.1</v>
      </c>
      <c r="F339">
        <v>1.05</v>
      </c>
      <c r="G339">
        <v>21</v>
      </c>
      <c r="H339">
        <v>0.3</v>
      </c>
      <c r="I339">
        <v>17</v>
      </c>
      <c r="J339" s="12">
        <v>5.0999999999999996</v>
      </c>
    </row>
    <row r="340" spans="1:10">
      <c r="A340" s="2">
        <f ca="1">RAND()</f>
        <v>8.3951514201874966E-2</v>
      </c>
      <c r="B340" s="1">
        <v>42767</v>
      </c>
      <c r="C340" t="s">
        <v>22</v>
      </c>
      <c r="D340" t="s">
        <v>64</v>
      </c>
      <c r="E340">
        <v>42.4</v>
      </c>
      <c r="F340">
        <v>1</v>
      </c>
      <c r="G340">
        <v>35</v>
      </c>
      <c r="H340">
        <v>0.3</v>
      </c>
      <c r="I340">
        <v>18</v>
      </c>
      <c r="J340" s="12">
        <v>5.4</v>
      </c>
    </row>
    <row r="341" spans="1:10">
      <c r="A341" s="2">
        <f ca="1">RAND()</f>
        <v>0.26468326608632986</v>
      </c>
      <c r="B341" s="1">
        <v>42849</v>
      </c>
      <c r="C341" t="s">
        <v>18</v>
      </c>
      <c r="D341" t="s">
        <v>72</v>
      </c>
      <c r="E341">
        <v>65.099999999999994</v>
      </c>
      <c r="F341">
        <v>0.69</v>
      </c>
      <c r="G341">
        <v>48</v>
      </c>
      <c r="H341">
        <v>0.3</v>
      </c>
      <c r="I341">
        <v>27</v>
      </c>
      <c r="J341" s="12">
        <v>8.1</v>
      </c>
    </row>
    <row r="342" spans="1:10">
      <c r="A342" s="2">
        <f ca="1">RAND()</f>
        <v>0.99887732300797627</v>
      </c>
      <c r="B342" s="1">
        <v>43058</v>
      </c>
      <c r="C342" t="s">
        <v>10</v>
      </c>
      <c r="D342" t="s">
        <v>54</v>
      </c>
      <c r="E342">
        <v>55.9</v>
      </c>
      <c r="F342">
        <v>0.87</v>
      </c>
      <c r="G342">
        <v>34</v>
      </c>
      <c r="H342">
        <v>0.3</v>
      </c>
      <c r="I342">
        <v>23</v>
      </c>
      <c r="J342" s="12">
        <v>6.9</v>
      </c>
    </row>
    <row r="343" spans="1:10">
      <c r="A343" s="2">
        <f ca="1">RAND()</f>
        <v>0.40365684301785598</v>
      </c>
      <c r="B343" s="1">
        <v>43007</v>
      </c>
      <c r="C343" t="s">
        <v>14</v>
      </c>
      <c r="D343" t="s">
        <v>50</v>
      </c>
      <c r="E343">
        <v>66.099999999999994</v>
      </c>
      <c r="F343">
        <v>0.71</v>
      </c>
      <c r="G343">
        <v>48</v>
      </c>
      <c r="H343">
        <v>0.3</v>
      </c>
      <c r="I343">
        <v>27</v>
      </c>
      <c r="J343" s="12">
        <v>8.1</v>
      </c>
    </row>
    <row r="344" spans="1:10">
      <c r="A344" s="2">
        <f ca="1">RAND()</f>
        <v>0.86104053355434096</v>
      </c>
      <c r="B344" s="1">
        <v>43074</v>
      </c>
      <c r="C344" t="s">
        <v>12</v>
      </c>
      <c r="D344" t="s">
        <v>67</v>
      </c>
      <c r="E344">
        <v>22</v>
      </c>
      <c r="F344">
        <v>1.82</v>
      </c>
      <c r="G344">
        <v>11</v>
      </c>
      <c r="H344">
        <v>0.3</v>
      </c>
      <c r="I344">
        <v>10</v>
      </c>
      <c r="J344" s="12">
        <v>3</v>
      </c>
    </row>
    <row r="345" spans="1:10">
      <c r="A345" s="2">
        <f ca="1">RAND()</f>
        <v>0.60159558808371127</v>
      </c>
      <c r="B345" s="1">
        <v>42773</v>
      </c>
      <c r="C345" t="s">
        <v>12</v>
      </c>
      <c r="D345" t="s">
        <v>64</v>
      </c>
      <c r="E345">
        <v>52.3</v>
      </c>
      <c r="F345">
        <v>0.87</v>
      </c>
      <c r="G345">
        <v>39</v>
      </c>
      <c r="H345">
        <v>0.3</v>
      </c>
      <c r="I345">
        <v>21</v>
      </c>
      <c r="J345" s="12">
        <v>6.3</v>
      </c>
    </row>
    <row r="346" spans="1:10">
      <c r="A346" s="2">
        <f ca="1">RAND()</f>
        <v>0.27479457017725073</v>
      </c>
      <c r="B346" s="1">
        <v>42774</v>
      </c>
      <c r="C346" t="s">
        <v>22</v>
      </c>
      <c r="D346" t="s">
        <v>64</v>
      </c>
      <c r="E346">
        <v>52.6</v>
      </c>
      <c r="F346">
        <v>0.87</v>
      </c>
      <c r="G346">
        <v>31</v>
      </c>
      <c r="H346">
        <v>0.3</v>
      </c>
      <c r="I346">
        <v>22</v>
      </c>
      <c r="J346" s="12">
        <v>6.6</v>
      </c>
    </row>
    <row r="347" spans="1:10">
      <c r="A347" s="2">
        <f ca="1">RAND()</f>
        <v>0.98294933258814066</v>
      </c>
      <c r="B347" s="1">
        <v>42947</v>
      </c>
      <c r="C347" t="s">
        <v>18</v>
      </c>
      <c r="D347" t="s">
        <v>60</v>
      </c>
      <c r="E347">
        <v>74.599999999999994</v>
      </c>
      <c r="F347">
        <v>0.61</v>
      </c>
      <c r="G347">
        <v>38</v>
      </c>
      <c r="H347">
        <v>0.5</v>
      </c>
      <c r="I347">
        <v>32</v>
      </c>
      <c r="J347" s="12">
        <v>16</v>
      </c>
    </row>
    <row r="348" spans="1:10">
      <c r="A348" s="2">
        <f ca="1">RAND()</f>
        <v>9.0771592298336978E-2</v>
      </c>
      <c r="B348" s="1">
        <v>42819</v>
      </c>
      <c r="C348" t="s">
        <v>19</v>
      </c>
      <c r="D348" t="s">
        <v>47</v>
      </c>
      <c r="E348">
        <v>58.2</v>
      </c>
      <c r="F348">
        <v>0.8</v>
      </c>
      <c r="G348">
        <v>50</v>
      </c>
      <c r="H348">
        <v>0.3</v>
      </c>
      <c r="I348">
        <v>24</v>
      </c>
      <c r="J348" s="12">
        <v>7.2</v>
      </c>
    </row>
    <row r="349" spans="1:10">
      <c r="A349" s="2">
        <f ca="1">RAND()</f>
        <v>0.52011042318175693</v>
      </c>
      <c r="B349" s="1">
        <v>43075</v>
      </c>
      <c r="C349" t="s">
        <v>22</v>
      </c>
      <c r="D349" t="s">
        <v>67</v>
      </c>
      <c r="E349">
        <v>44.7</v>
      </c>
      <c r="F349">
        <v>0.95</v>
      </c>
      <c r="G349">
        <v>28</v>
      </c>
      <c r="H349">
        <v>0.3</v>
      </c>
      <c r="I349">
        <v>19</v>
      </c>
      <c r="J349" s="12">
        <v>5.7</v>
      </c>
    </row>
    <row r="350" spans="1:10">
      <c r="A350" s="2">
        <f ca="1">RAND()</f>
        <v>6.3397921014974323E-2</v>
      </c>
      <c r="B350" s="1">
        <v>42808</v>
      </c>
      <c r="C350" t="s">
        <v>12</v>
      </c>
      <c r="D350" t="s">
        <v>47</v>
      </c>
      <c r="E350">
        <v>58.9</v>
      </c>
      <c r="F350">
        <v>0.87</v>
      </c>
      <c r="G350">
        <v>35</v>
      </c>
      <c r="H350">
        <v>0.3</v>
      </c>
      <c r="I350">
        <v>23</v>
      </c>
      <c r="J350" s="12">
        <v>6.9</v>
      </c>
    </row>
    <row r="351" spans="1:10">
      <c r="A351" s="2">
        <f ca="1">RAND()</f>
        <v>0.15360752902554919</v>
      </c>
      <c r="B351" s="1">
        <v>43013</v>
      </c>
      <c r="C351" t="s">
        <v>20</v>
      </c>
      <c r="D351" t="s">
        <v>45</v>
      </c>
      <c r="E351">
        <v>60.5</v>
      </c>
      <c r="F351">
        <v>0.8</v>
      </c>
      <c r="G351">
        <v>33</v>
      </c>
      <c r="H351">
        <v>0.3</v>
      </c>
      <c r="I351">
        <v>25</v>
      </c>
      <c r="J351" s="12">
        <v>7.5</v>
      </c>
    </row>
    <row r="352" spans="1:10">
      <c r="A352" s="2">
        <f ca="1">RAND()</f>
        <v>0.22740679583299839</v>
      </c>
      <c r="B352" s="1">
        <v>42753</v>
      </c>
      <c r="C352" t="s">
        <v>22</v>
      </c>
      <c r="D352" t="s">
        <v>57</v>
      </c>
      <c r="E352">
        <v>42.8</v>
      </c>
      <c r="F352">
        <v>1.18</v>
      </c>
      <c r="G352">
        <v>33</v>
      </c>
      <c r="H352">
        <v>0.3</v>
      </c>
      <c r="I352">
        <v>16</v>
      </c>
      <c r="J352" s="12">
        <v>4.8</v>
      </c>
    </row>
    <row r="353" spans="1:10">
      <c r="A353" s="2">
        <f ca="1">RAND()</f>
        <v>0.32125572890615195</v>
      </c>
      <c r="B353" s="1">
        <v>43059</v>
      </c>
      <c r="C353" t="s">
        <v>18</v>
      </c>
      <c r="D353" t="s">
        <v>54</v>
      </c>
      <c r="E353">
        <v>55.6</v>
      </c>
      <c r="F353">
        <v>0.87</v>
      </c>
      <c r="G353">
        <v>41</v>
      </c>
      <c r="H353">
        <v>0.3</v>
      </c>
      <c r="I353">
        <v>22</v>
      </c>
      <c r="J353" s="12">
        <v>6.6</v>
      </c>
    </row>
    <row r="354" spans="1:10">
      <c r="A354" s="2">
        <f ca="1">RAND()</f>
        <v>0.19826950661906073</v>
      </c>
      <c r="B354" s="1">
        <v>42854</v>
      </c>
      <c r="C354" t="s">
        <v>19</v>
      </c>
      <c r="D354" t="s">
        <v>72</v>
      </c>
      <c r="E354">
        <v>65.099999999999994</v>
      </c>
      <c r="F354">
        <v>0.71</v>
      </c>
      <c r="G354">
        <v>32</v>
      </c>
      <c r="H354">
        <v>0.3</v>
      </c>
      <c r="I354">
        <v>27</v>
      </c>
      <c r="J354" s="12">
        <v>8.1</v>
      </c>
    </row>
    <row r="355" spans="1:10">
      <c r="A355" s="2">
        <f ca="1">RAND()</f>
        <v>6.262864212151309E-2</v>
      </c>
      <c r="B355" s="1">
        <v>42989</v>
      </c>
      <c r="C355" t="s">
        <v>18</v>
      </c>
      <c r="D355" t="s">
        <v>50</v>
      </c>
      <c r="E355">
        <v>68.400000000000006</v>
      </c>
      <c r="F355">
        <v>0.69</v>
      </c>
      <c r="G355">
        <v>38</v>
      </c>
      <c r="H355">
        <v>0.3</v>
      </c>
      <c r="I355">
        <v>28</v>
      </c>
      <c r="J355" s="12">
        <v>8.4</v>
      </c>
    </row>
    <row r="356" spans="1:10">
      <c r="A356" s="2">
        <f ca="1">RAND()</f>
        <v>0.74709448880120743</v>
      </c>
      <c r="B356" s="1">
        <v>42835</v>
      </c>
      <c r="C356" t="s">
        <v>18</v>
      </c>
      <c r="D356" t="s">
        <v>72</v>
      </c>
      <c r="E356">
        <v>58.5</v>
      </c>
      <c r="F356">
        <v>0.74</v>
      </c>
      <c r="G356">
        <v>48</v>
      </c>
      <c r="H356">
        <v>0.3</v>
      </c>
      <c r="I356">
        <v>25</v>
      </c>
      <c r="J356" s="12">
        <v>7.5</v>
      </c>
    </row>
    <row r="357" spans="1:10">
      <c r="A357" s="2">
        <f ca="1">RAND()</f>
        <v>0.7257163268768545</v>
      </c>
      <c r="B357" s="1">
        <v>42887</v>
      </c>
      <c r="C357" t="s">
        <v>20</v>
      </c>
      <c r="D357" t="s">
        <v>81</v>
      </c>
      <c r="E357">
        <v>71.3</v>
      </c>
      <c r="F357">
        <v>0.65</v>
      </c>
      <c r="G357">
        <v>42</v>
      </c>
      <c r="H357">
        <v>0.3</v>
      </c>
      <c r="I357">
        <v>31</v>
      </c>
      <c r="J357" s="12">
        <v>9.3000000000000007</v>
      </c>
    </row>
    <row r="358" spans="1:10">
      <c r="A358" s="2">
        <f ca="1">RAND()</f>
        <v>0.81591903472360239</v>
      </c>
      <c r="B358" s="1">
        <v>42897</v>
      </c>
      <c r="C358" t="s">
        <v>10</v>
      </c>
      <c r="D358" t="s">
        <v>81</v>
      </c>
      <c r="E358">
        <v>84.8</v>
      </c>
      <c r="F358">
        <v>0.53</v>
      </c>
      <c r="G358">
        <v>42</v>
      </c>
      <c r="H358">
        <v>0.3</v>
      </c>
      <c r="I358">
        <v>36</v>
      </c>
      <c r="J358" s="12">
        <v>10.8</v>
      </c>
    </row>
    <row r="359" spans="1:10">
      <c r="A359" s="2">
        <f ca="1">RAND()</f>
        <v>8.9007733045003534E-2</v>
      </c>
      <c r="B359" s="1">
        <v>42837</v>
      </c>
      <c r="C359" t="s">
        <v>22</v>
      </c>
      <c r="D359" t="s">
        <v>72</v>
      </c>
      <c r="E359">
        <v>66.099999999999994</v>
      </c>
      <c r="F359">
        <v>0.74</v>
      </c>
      <c r="G359">
        <v>30</v>
      </c>
      <c r="H359">
        <v>0.3</v>
      </c>
      <c r="I359">
        <v>27</v>
      </c>
      <c r="J359" s="12">
        <v>8.1</v>
      </c>
    </row>
    <row r="360" spans="1:10">
      <c r="A360" s="2">
        <f ca="1">RAND()</f>
        <v>0.43046336892866122</v>
      </c>
      <c r="B360" s="1">
        <v>42891</v>
      </c>
      <c r="C360" t="s">
        <v>18</v>
      </c>
      <c r="D360" t="s">
        <v>81</v>
      </c>
      <c r="E360">
        <v>78.599999999999994</v>
      </c>
      <c r="F360">
        <v>0.59</v>
      </c>
      <c r="G360">
        <v>36</v>
      </c>
      <c r="H360">
        <v>0.3</v>
      </c>
      <c r="I360">
        <v>32</v>
      </c>
      <c r="J360" s="12">
        <v>9.6</v>
      </c>
    </row>
    <row r="361" spans="1:10">
      <c r="A361" s="2">
        <f ca="1">RAND()</f>
        <v>8.7187177945643124E-2</v>
      </c>
      <c r="B361" s="1">
        <v>42830</v>
      </c>
      <c r="C361" t="s">
        <v>22</v>
      </c>
      <c r="D361" t="s">
        <v>72</v>
      </c>
      <c r="E361">
        <v>64.400000000000006</v>
      </c>
      <c r="F361">
        <v>0.71</v>
      </c>
      <c r="G361">
        <v>33</v>
      </c>
      <c r="H361">
        <v>0.3</v>
      </c>
      <c r="I361">
        <v>28</v>
      </c>
      <c r="J361" s="12">
        <v>8.4</v>
      </c>
    </row>
    <row r="362" spans="1:10">
      <c r="A362" s="2">
        <f ca="1">RAND()</f>
        <v>0.60276864374837713</v>
      </c>
      <c r="B362" s="1">
        <v>42747</v>
      </c>
      <c r="C362" t="s">
        <v>20</v>
      </c>
      <c r="D362" t="s">
        <v>57</v>
      </c>
      <c r="E362">
        <v>38.200000000000003</v>
      </c>
      <c r="F362">
        <v>1.33</v>
      </c>
      <c r="G362">
        <v>16</v>
      </c>
      <c r="H362">
        <v>0.3</v>
      </c>
      <c r="I362">
        <v>14</v>
      </c>
      <c r="J362" s="12">
        <v>4.2</v>
      </c>
    </row>
    <row r="363" spans="1:10">
      <c r="A363" s="2">
        <f ca="1">RAND()</f>
        <v>0.27386162672236525</v>
      </c>
      <c r="B363" s="1">
        <v>43011</v>
      </c>
      <c r="C363" t="s">
        <v>12</v>
      </c>
      <c r="D363" t="s">
        <v>45</v>
      </c>
      <c r="E363">
        <v>59.2</v>
      </c>
      <c r="F363">
        <v>0.8</v>
      </c>
      <c r="G363">
        <v>34</v>
      </c>
      <c r="H363">
        <v>0.3</v>
      </c>
      <c r="I363">
        <v>24</v>
      </c>
      <c r="J363" s="12">
        <v>7.2</v>
      </c>
    </row>
    <row r="364" spans="1:10">
      <c r="A364" s="2">
        <f ca="1">RAND()</f>
        <v>0.44699859482591975</v>
      </c>
      <c r="B364" s="1">
        <v>42766</v>
      </c>
      <c r="C364" t="s">
        <v>12</v>
      </c>
      <c r="D364" t="s">
        <v>57</v>
      </c>
      <c r="E364">
        <v>40.4</v>
      </c>
      <c r="F364">
        <v>1.05</v>
      </c>
      <c r="G364">
        <v>37</v>
      </c>
      <c r="H364">
        <v>0.3</v>
      </c>
      <c r="I364">
        <v>18</v>
      </c>
      <c r="J364" s="12">
        <v>5.4</v>
      </c>
    </row>
    <row r="365" spans="1:10">
      <c r="A365" s="2">
        <f ca="1">RAND()</f>
        <v>0.83901820397171567</v>
      </c>
      <c r="B365" s="1">
        <v>42910</v>
      </c>
      <c r="C365" t="s">
        <v>19</v>
      </c>
      <c r="D365" t="s">
        <v>81</v>
      </c>
      <c r="E365">
        <v>80.5</v>
      </c>
      <c r="F365">
        <v>0.56999999999999995</v>
      </c>
      <c r="G365">
        <v>50</v>
      </c>
      <c r="H365">
        <v>0.3</v>
      </c>
      <c r="I365">
        <v>35</v>
      </c>
      <c r="J365" s="12">
        <v>10.5</v>
      </c>
    </row>
    <row r="366" spans="1:10">
      <c r="A366" s="2">
        <f ca="1">RAND()</f>
        <v>0.48803115535753905</v>
      </c>
      <c r="B366" s="1">
        <v>42776</v>
      </c>
      <c r="C366" t="s">
        <v>14</v>
      </c>
      <c r="D366" t="s">
        <v>64</v>
      </c>
      <c r="E366">
        <v>50</v>
      </c>
      <c r="F366">
        <v>0.91</v>
      </c>
      <c r="G366">
        <v>40</v>
      </c>
      <c r="H366">
        <v>0.3</v>
      </c>
      <c r="I366">
        <v>20</v>
      </c>
      <c r="J366" s="12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2018-06-26T04:41:08Z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