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3091700af7b628/Documentos/Bootcamp DU/proyects_challenges/"/>
    </mc:Choice>
  </mc:AlternateContent>
  <xr:revisionPtr revIDLastSave="341" documentId="8_{72CD7A97-2C46-984B-9B54-8B990A239056}" xr6:coauthVersionLast="47" xr6:coauthVersionMax="47" xr10:uidLastSave="{92B44B25-8721-394C-96E3-D4C9EC8D1C73}"/>
  <bookViews>
    <workbookView xWindow="0" yWindow="0" windowWidth="28800" windowHeight="1800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Outcomes Based on Launch Date" sheetId="5" r:id="rId5"/>
    <sheet name="Descriptive Statistics" sheetId="9" r:id="rId6"/>
    <sheet name="Edinburgh Research" sheetId="6" r:id="rId7"/>
    <sheet name="Subcategory Statistics" sheetId="3" r:id="rId8"/>
  </sheets>
  <definedNames>
    <definedName name="_xlnm._FilterDatabase" localSheetId="0" hidden="1">Kickstarter!$A$1:$U$1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C12" i="9"/>
  <c r="C14" i="9" s="1"/>
  <c r="C11" i="9"/>
  <c r="C6" i="9"/>
  <c r="C5" i="9"/>
  <c r="C4" i="9"/>
  <c r="B4" i="9"/>
  <c r="B13" i="9"/>
  <c r="B12" i="9"/>
  <c r="B14" i="9" s="1"/>
  <c r="B11" i="9"/>
  <c r="B6" i="9"/>
  <c r="B5" i="9"/>
  <c r="C2" i="9"/>
  <c r="C3" i="9"/>
  <c r="C9" i="9"/>
  <c r="C10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6" i="6"/>
  <c r="C5" i="6"/>
  <c r="C4" i="6"/>
  <c r="C3" i="6"/>
  <c r="C2" i="6"/>
  <c r="B6" i="6"/>
  <c r="B5" i="6"/>
  <c r="B4" i="6"/>
  <c r="B3" i="6"/>
  <c r="B2" i="6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2846" i="1"/>
  <c r="P2847" i="1"/>
  <c r="P2851" i="1"/>
  <c r="P2852" i="1"/>
  <c r="P2854" i="1"/>
  <c r="P2856" i="1"/>
  <c r="P2857" i="1"/>
  <c r="P2858" i="1"/>
  <c r="P2859" i="1"/>
  <c r="P2861" i="1"/>
  <c r="P2862" i="1"/>
  <c r="P2863" i="1"/>
  <c r="P2866" i="1"/>
  <c r="P2868" i="1"/>
  <c r="P2869" i="1"/>
  <c r="P2870" i="1"/>
  <c r="P2871" i="1"/>
  <c r="P2872" i="1"/>
  <c r="P2873" i="1"/>
  <c r="P2875" i="1"/>
  <c r="P2876" i="1"/>
  <c r="P2879" i="1"/>
  <c r="P2880" i="1"/>
  <c r="P2882" i="1"/>
  <c r="P2884" i="1"/>
  <c r="P2885" i="1"/>
  <c r="P2887" i="1"/>
  <c r="P2888" i="1"/>
  <c r="P2891" i="1"/>
  <c r="P2892" i="1"/>
  <c r="P2893" i="1"/>
  <c r="P2894" i="1"/>
  <c r="P2895" i="1"/>
  <c r="P2897" i="1"/>
  <c r="P2898" i="1"/>
  <c r="P2899" i="1"/>
  <c r="P2900" i="1"/>
  <c r="P2902" i="1"/>
  <c r="P2903" i="1"/>
  <c r="P2905" i="1"/>
  <c r="P2906" i="1"/>
  <c r="P2907" i="1"/>
  <c r="P2908" i="1"/>
  <c r="P2910" i="1"/>
  <c r="P2913" i="1"/>
  <c r="P2914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6" i="1"/>
  <c r="P2949" i="1"/>
  <c r="P2951" i="1"/>
  <c r="P2953" i="1"/>
  <c r="P2954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61" i="1"/>
  <c r="P3064" i="1"/>
  <c r="P3065" i="1"/>
  <c r="P3066" i="1"/>
  <c r="P3068" i="1"/>
  <c r="P3069" i="1"/>
  <c r="P3071" i="1"/>
  <c r="P3072" i="1"/>
  <c r="P3073" i="1"/>
  <c r="P3077" i="1"/>
  <c r="P3078" i="1"/>
  <c r="P3081" i="1"/>
  <c r="P3086" i="1"/>
  <c r="P3087" i="1"/>
  <c r="P3089" i="1"/>
  <c r="P3091" i="1"/>
  <c r="P3092" i="1"/>
  <c r="P3093" i="1"/>
  <c r="P3094" i="1"/>
  <c r="P3095" i="1"/>
  <c r="P3098" i="1"/>
  <c r="P3099" i="1"/>
  <c r="P3100" i="1"/>
  <c r="P3101" i="1"/>
  <c r="P3102" i="1"/>
  <c r="P3103" i="1"/>
  <c r="P3104" i="1"/>
  <c r="P3106" i="1"/>
  <c r="P3107" i="1"/>
  <c r="P3108" i="1"/>
  <c r="P3109" i="1"/>
  <c r="P3111" i="1"/>
  <c r="P3113" i="1"/>
  <c r="P3114" i="1"/>
  <c r="P3115" i="1"/>
  <c r="P3117" i="1"/>
  <c r="P3118" i="1"/>
  <c r="P3123" i="1"/>
  <c r="P3124" i="1"/>
  <c r="P3125" i="1"/>
  <c r="P3128" i="1"/>
  <c r="P3130" i="1"/>
  <c r="P3131" i="1"/>
  <c r="P3132" i="1"/>
  <c r="P3133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9" i="1"/>
  <c r="P3201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3" i="1"/>
  <c r="P3634" i="1"/>
  <c r="P3635" i="1"/>
  <c r="P3636" i="1"/>
  <c r="P3637" i="1"/>
  <c r="P3639" i="1"/>
  <c r="P3640" i="1"/>
  <c r="P3642" i="1"/>
  <c r="P3644" i="1"/>
  <c r="P3646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5" i="1"/>
  <c r="P3796" i="1"/>
  <c r="P3797" i="1"/>
  <c r="P3799" i="1"/>
  <c r="P3800" i="1"/>
  <c r="P3801" i="1"/>
  <c r="P3802" i="1"/>
  <c r="P3803" i="1"/>
  <c r="P3805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6" i="1"/>
  <c r="P3857" i="1"/>
  <c r="P3859" i="1"/>
  <c r="P3860" i="1"/>
  <c r="P3862" i="1"/>
  <c r="P3863" i="1"/>
  <c r="P3866" i="1"/>
  <c r="P3867" i="1"/>
  <c r="P3868" i="1"/>
  <c r="P3869" i="1"/>
  <c r="P3871" i="1"/>
  <c r="P3872" i="1"/>
  <c r="P3873" i="1"/>
  <c r="P3878" i="1"/>
  <c r="P3879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7" i="1"/>
  <c r="P3908" i="1"/>
  <c r="P3909" i="1"/>
  <c r="P3910" i="1"/>
  <c r="P3912" i="1"/>
  <c r="P3913" i="1"/>
  <c r="P3915" i="1"/>
  <c r="P3916" i="1"/>
  <c r="P3921" i="1"/>
  <c r="P3922" i="1"/>
  <c r="P3924" i="1"/>
  <c r="P3925" i="1"/>
  <c r="P3926" i="1"/>
  <c r="P3927" i="1"/>
  <c r="P3929" i="1"/>
  <c r="P3930" i="1"/>
  <c r="P3931" i="1"/>
  <c r="P3935" i="1"/>
  <c r="P3936" i="1"/>
  <c r="P3937" i="1"/>
  <c r="P3939" i="1"/>
  <c r="P3940" i="1"/>
  <c r="P3943" i="1"/>
  <c r="P3945" i="1"/>
  <c r="P3948" i="1"/>
  <c r="P3949" i="1"/>
  <c r="P3951" i="1"/>
  <c r="P3952" i="1"/>
  <c r="P3957" i="1"/>
  <c r="P3960" i="1"/>
  <c r="P3961" i="1"/>
  <c r="P3962" i="1"/>
  <c r="P3964" i="1"/>
  <c r="P3966" i="1"/>
  <c r="P3967" i="1"/>
  <c r="P3968" i="1"/>
  <c r="P3969" i="1"/>
  <c r="P3970" i="1"/>
  <c r="P3971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7" i="1"/>
  <c r="P3998" i="1"/>
  <c r="P4000" i="1"/>
  <c r="P4001" i="1"/>
  <c r="P4003" i="1"/>
  <c r="P4004" i="1"/>
  <c r="P4005" i="1"/>
  <c r="P4007" i="1"/>
  <c r="P4010" i="1"/>
  <c r="P4011" i="1"/>
  <c r="P4012" i="1"/>
  <c r="P4013" i="1"/>
  <c r="P4015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6" i="1"/>
  <c r="P4048" i="1"/>
  <c r="P4049" i="1"/>
  <c r="P4050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9" i="1"/>
  <c r="P4070" i="1"/>
  <c r="P4071" i="1"/>
  <c r="P4072" i="1"/>
  <c r="P4075" i="1"/>
  <c r="P4076" i="1"/>
  <c r="P4077" i="1"/>
  <c r="P4079" i="1"/>
  <c r="P4083" i="1"/>
  <c r="P4084" i="1"/>
  <c r="P4085" i="1"/>
  <c r="P4088" i="1"/>
  <c r="P4090" i="1"/>
  <c r="P4091" i="1"/>
  <c r="P4092" i="1"/>
  <c r="P4093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</calcChain>
</file>

<file path=xl/sharedStrings.xml><?xml version="1.0" encoding="utf-8"?>
<sst xmlns="http://schemas.openxmlformats.org/spreadsheetml/2006/main" count="33242" uniqueCount="8415">
  <si>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</si>
  <si>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</si>
  <si>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</si>
  <si>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</si>
  <si>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</si>
  <si>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</si>
  <si>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</si>
  <si>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</si>
  <si>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</si>
  <si>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</si>
  <si>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</si>
  <si>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</si>
  <si>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</si>
  <si>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</si>
  <si>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</si>
  <si>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</si>
  <si>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</si>
  <si>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</si>
  <si>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</si>
  <si>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</si>
  <si>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</si>
  <si>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</si>
  <si>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</si>
  <si>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</si>
  <si>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</si>
  <si>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</si>
  <si>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</si>
  <si>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</si>
  <si>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</si>
  <si>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</si>
  <si>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</si>
  <si>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</si>
  <si>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</si>
  <si>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</si>
  <si>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</si>
  <si>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</si>
  <si>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</si>
  <si>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</si>
  <si>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</si>
  <si>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</si>
  <si>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</si>
  <si>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</si>
  <si>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</si>
  <si>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</si>
  <si>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</si>
  <si>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</si>
  <si>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</si>
  <si>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</si>
  <si>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</si>
  <si>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</si>
  <si>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</si>
  <si>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</si>
  <si>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</si>
  <si>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</si>
  <si>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</si>
  <si>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</si>
  <si>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</si>
  <si>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</si>
  <si>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</si>
  <si>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</si>
  <si>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</si>
  <si>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</si>
  <si>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</si>
  <si>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</si>
  <si>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</si>
  <si>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</si>
  <si>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</si>
  <si>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</si>
  <si>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</si>
  <si>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</si>
  <si>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</si>
  <si>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</si>
  <si>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</si>
  <si>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</si>
  <si>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</si>
  <si>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</si>
  <si>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</si>
  <si>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</si>
  <si>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</si>
  <si>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</si>
  <si>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</si>
  <si>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</si>
  <si>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</si>
  <si>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</si>
  <si>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</si>
  <si>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</si>
  <si>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</si>
  <si>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</si>
  <si>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</si>
  <si>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</si>
  <si>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</si>
  <si>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</si>
  <si>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</si>
  <si>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</si>
  <si>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</si>
  <si>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</si>
  <si>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</si>
  <si>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</si>
  <si>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</si>
  <si>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</si>
  <si>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</si>
  <si>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</si>
  <si>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</si>
  <si>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</si>
  <si>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</si>
  <si>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</si>
  <si>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</si>
  <si>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</si>
  <si>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</si>
  <si>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</si>
  <si>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</si>
  <si>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</si>
  <si>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</si>
  <si>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</si>
  <si>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</si>
  <si>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</si>
  <si>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</si>
  <si>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</si>
  <si>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</si>
  <si>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</si>
  <si>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</si>
  <si>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</si>
  <si>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</si>
  <si>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</si>
  <si>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</si>
  <si>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</si>
  <si>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</si>
  <si>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</si>
  <si>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</si>
  <si>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</si>
  <si>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</si>
  <si>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</si>
  <si>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</si>
  <si>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</si>
  <si>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</si>
  <si>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</si>
  <si>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</si>
  <si>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</si>
  <si>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</si>
  <si>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</si>
  <si>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</si>
  <si>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</si>
  <si>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</si>
  <si>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</si>
  <si>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</si>
  <si>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</si>
  <si>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</si>
  <si>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</si>
  <si>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</si>
  <si>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</si>
  <si>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</si>
  <si>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</si>
  <si>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</si>
  <si>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</si>
  <si>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</si>
  <si>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</si>
  <si>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</si>
  <si>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</si>
  <si>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</si>
  <si>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</si>
  <si>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</si>
  <si>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</si>
  <si>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</si>
  <si>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</si>
  <si>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</si>
  <si>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</si>
  <si>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</si>
  <si>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</si>
  <si>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</si>
  <si>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</si>
  <si>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</si>
  <si>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</si>
  <si>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</si>
  <si>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</si>
  <si>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</si>
  <si>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</si>
  <si>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</si>
  <si>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</si>
  <si>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</si>
  <si>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</si>
  <si>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</si>
  <si>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</si>
  <si>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</si>
  <si>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</si>
  <si>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</si>
  <si>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</si>
  <si>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</si>
  <si>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</si>
  <si>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</si>
  <si>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</si>
  <si>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</si>
  <si>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</si>
  <si>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</si>
  <si>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</si>
  <si>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</si>
  <si>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</si>
  <si>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</si>
  <si>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</si>
  <si>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</si>
  <si>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</si>
  <si>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</si>
  <si>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</si>
  <si>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</si>
  <si>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</si>
  <si>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</si>
  <si>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</si>
  <si>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</si>
  <si>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</si>
  <si>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</si>
  <si>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</si>
  <si>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</si>
  <si>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</si>
  <si>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</si>
  <si>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</si>
  <si>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</si>
  <si>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</si>
  <si>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</si>
  <si>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</si>
  <si>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</si>
  <si>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</si>
  <si>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</si>
  <si>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</si>
  <si>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</si>
  <si>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</si>
  <si>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</si>
  <si>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</si>
  <si>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</si>
  <si>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</si>
  <si>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</si>
  <si>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</si>
  <si>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</si>
  <si>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</si>
  <si>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</si>
  <si>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</si>
  <si>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</si>
  <si>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</si>
  <si>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</si>
  <si>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</si>
  <si>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</si>
  <si>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</si>
  <si>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</si>
  <si>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</si>
  <si>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</si>
  <si>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</si>
  <si>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</si>
  <si>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</si>
  <si>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</si>
  <si>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</si>
  <si>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</si>
  <si>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</si>
  <si>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</si>
  <si>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</si>
  <si>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</si>
  <si>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</si>
  <si>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</si>
  <si>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</si>
  <si>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</si>
  <si>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</si>
  <si>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</si>
  <si>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</si>
  <si>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</si>
  <si>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</si>
  <si>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</si>
  <si>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</si>
  <si>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</si>
  <si>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</si>
  <si>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</si>
  <si>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</si>
  <si>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</si>
  <si>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</si>
  <si>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</si>
  <si>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</si>
  <si>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</si>
  <si>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</si>
  <si>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</si>
  <si>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</si>
  <si>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</si>
  <si>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</si>
  <si>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</si>
  <si>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</si>
  <si>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</si>
  <si>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</si>
  <si>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</si>
  <si>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</si>
  <si>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</si>
  <si>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</si>
  <si>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</si>
  <si>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</si>
  <si>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</si>
  <si>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</si>
  <si>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</si>
  <si>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</si>
  <si>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</si>
  <si>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</si>
  <si>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</si>
  <si>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</si>
  <si>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</si>
  <si>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</si>
  <si>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</si>
  <si>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</si>
  <si>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</si>
  <si>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</si>
  <si>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</si>
  <si>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</si>
  <si>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</si>
  <si>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</si>
  <si>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</si>
  <si>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</si>
  <si>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</si>
  <si>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</si>
  <si>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</si>
  <si>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</si>
  <si>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</si>
  <si>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</si>
  <si>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</si>
  <si>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</si>
  <si>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</si>
  <si>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</si>
  <si>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</si>
  <si>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</si>
  <si>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</si>
  <si>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</si>
  <si>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</si>
  <si>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</si>
  <si>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</si>
  <si>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</si>
  <si>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</si>
  <si>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</si>
  <si>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</si>
  <si>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</si>
  <si>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</si>
  <si>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</si>
  <si>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</si>
  <si>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</si>
  <si>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</si>
  <si>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</si>
  <si>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</si>
  <si>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</si>
  <si>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</si>
  <si>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</si>
  <si>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</si>
  <si>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</si>
  <si>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</si>
  <si>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</si>
  <si>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</si>
  <si>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</si>
  <si>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</si>
  <si>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</si>
  <si>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</si>
  <si>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</si>
  <si>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</si>
  <si>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</si>
  <si>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</si>
  <si>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</si>
  <si>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</si>
  <si>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</si>
  <si>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</si>
  <si>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</si>
  <si>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</si>
  <si>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</si>
  <si>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</si>
  <si>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</si>
  <si>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</si>
  <si>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</si>
  <si>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</si>
  <si>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</si>
  <si>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</si>
  <si>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</si>
  <si>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</si>
  <si>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</si>
  <si>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</si>
  <si>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</si>
  <si>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</si>
  <si>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</si>
  <si>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</si>
  <si>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</si>
  <si>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</si>
  <si>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</si>
  <si>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</si>
  <si>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</si>
  <si>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</si>
  <si>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</si>
  <si>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</si>
  <si>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</si>
  <si>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</si>
  <si>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</si>
  <si>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</si>
  <si>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</si>
  <si>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</si>
  <si>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</si>
  <si>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</si>
  <si>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</si>
  <si>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</si>
  <si>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</si>
  <si>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</si>
  <si>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</si>
  <si>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</si>
  <si>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</si>
  <si>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</si>
  <si>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</si>
  <si>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</si>
  <si>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</si>
  <si>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</si>
  <si>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</si>
  <si>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</si>
  <si>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</si>
  <si>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</si>
  <si>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</si>
  <si>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</si>
  <si>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</si>
  <si>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</si>
  <si>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</si>
  <si>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</si>
  <si>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</si>
  <si>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</si>
  <si>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</si>
  <si>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</si>
  <si>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</si>
  <si>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</si>
  <si>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</si>
  <si>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</si>
  <si>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</si>
  <si>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</si>
  <si>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</si>
  <si>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</si>
  <si>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</si>
  <si>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</si>
  <si>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</si>
  <si>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</si>
  <si>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</si>
  <si>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</si>
  <si>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</si>
  <si>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</si>
  <si>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</si>
  <si>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</si>
  <si>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</si>
  <si>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</si>
  <si>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</si>
  <si>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</si>
  <si>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</si>
  <si>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</si>
  <si>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</si>
  <si>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</si>
  <si>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</si>
  <si>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</si>
  <si>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</si>
  <si>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</si>
  <si>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</si>
  <si>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</si>
  <si>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</si>
  <si>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</si>
  <si>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</si>
  <si>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</si>
  <si>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</si>
  <si>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</si>
  <si>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</si>
  <si>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</si>
  <si>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</si>
  <si>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</si>
  <si>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</si>
  <si>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</si>
  <si>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</si>
  <si>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</si>
  <si>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</si>
  <si>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</si>
  <si>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</si>
  <si>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</si>
  <si>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</si>
  <si>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</si>
  <si>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</si>
  <si>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</si>
  <si>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</si>
  <si>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</si>
  <si>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</si>
  <si>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</si>
  <si>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</si>
  <si>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</si>
  <si>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</si>
  <si>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</si>
  <si>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</si>
  <si>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</si>
  <si>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</si>
  <si>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</si>
  <si>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</si>
  <si>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</si>
  <si>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</si>
  <si>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</si>
  <si>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</si>
  <si>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</si>
  <si>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</si>
  <si>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</si>
  <si>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</si>
  <si>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</si>
  <si>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</si>
  <si>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</si>
  <si>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</si>
  <si>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</si>
  <si>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</si>
  <si>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</si>
  <si>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</si>
  <si>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</si>
  <si>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</si>
  <si>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</si>
  <si>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</si>
  <si>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</si>
  <si>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</si>
  <si>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</si>
  <si>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</si>
  <si>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</si>
  <si>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</si>
  <si>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</si>
  <si>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</si>
  <si>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</si>
  <si>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</si>
  <si>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</si>
  <si>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</si>
  <si>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</si>
  <si>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</si>
  <si>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</si>
  <si>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</si>
  <si>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</si>
  <si>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</si>
  <si>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</si>
  <si>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</si>
  <si>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</si>
  <si>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</si>
  <si>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</si>
  <si>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</si>
  <si>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</si>
  <si>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</si>
  <si>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</si>
  <si>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</si>
  <si>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</si>
  <si>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</si>
  <si>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</si>
  <si>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</si>
  <si>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</si>
  <si>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</si>
  <si>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</si>
  <si>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</si>
  <si>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</si>
  <si>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</si>
  <si>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</si>
  <si>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</si>
  <si>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</si>
  <si>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</si>
  <si>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</si>
  <si>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</si>
  <si>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</si>
  <si>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</si>
  <si>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</si>
  <si>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</si>
  <si>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</si>
  <si>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</si>
  <si>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</si>
  <si>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</si>
  <si>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</si>
  <si>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</si>
  <si>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</si>
  <si>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</si>
  <si>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</si>
  <si>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</si>
  <si>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</si>
  <si>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</si>
  <si>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</si>
  <si>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</si>
  <si>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</si>
  <si>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</si>
  <si>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</si>
  <si>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</si>
  <si>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</si>
  <si>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</si>
  <si>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</si>
  <si>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</si>
  <si>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</si>
  <si>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</si>
  <si>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</si>
  <si>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</si>
  <si>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</si>
  <si>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</si>
  <si>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</si>
  <si>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</si>
  <si>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</si>
  <si>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</si>
  <si>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</si>
  <si>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</si>
  <si>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</si>
  <si>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</si>
  <si>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</si>
  <si>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</si>
  <si>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</si>
  <si>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</si>
  <si>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</si>
  <si>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</si>
  <si>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</si>
  <si>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</si>
  <si>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</si>
  <si>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</si>
  <si>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</si>
  <si>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</si>
  <si>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</si>
  <si>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</si>
  <si>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</si>
  <si>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</si>
  <si>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</si>
  <si>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</si>
  <si>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</si>
  <si>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</si>
  <si>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</si>
  <si>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</si>
  <si>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</si>
  <si>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</si>
  <si>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</si>
  <si>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</si>
  <si>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</si>
  <si>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</si>
  <si>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</si>
  <si>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</si>
  <si>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</si>
  <si>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</si>
  <si>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</si>
  <si>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</si>
  <si>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</si>
  <si>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</si>
  <si>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</si>
  <si>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</si>
  <si>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</si>
  <si>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</si>
  <si>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</si>
  <si>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</si>
  <si>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</si>
  <si>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</si>
  <si>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</si>
  <si>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</si>
  <si>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</si>
  <si>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</si>
  <si>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</si>
  <si>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</si>
  <si>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</si>
  <si>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</si>
  <si>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</si>
  <si>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</si>
  <si>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</si>
  <si>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</si>
  <si>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</si>
  <si>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</si>
  <si>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</si>
  <si>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</si>
  <si>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</si>
  <si>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</si>
  <si>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</si>
  <si>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</si>
  <si>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</si>
  <si>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</si>
  <si>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</si>
  <si>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</si>
  <si>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</si>
  <si>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</si>
  <si>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</si>
  <si>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</si>
  <si>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</si>
  <si>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</si>
  <si>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</si>
  <si>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</si>
  <si>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</si>
  <si>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</si>
  <si>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</si>
  <si>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</si>
  <si>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</si>
  <si>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</si>
  <si>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</si>
  <si>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</si>
  <si>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</si>
  <si>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</si>
  <si>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</si>
  <si>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</si>
  <si>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</si>
  <si>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</si>
  <si>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</si>
  <si>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</si>
  <si>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</si>
  <si>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</si>
  <si>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</si>
  <si>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</si>
  <si>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</si>
  <si>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</si>
  <si>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</si>
  <si>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</si>
  <si>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</si>
  <si>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</si>
  <si>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</si>
  <si>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</si>
  <si>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</si>
  <si>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</si>
  <si>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</si>
  <si>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</si>
  <si>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</si>
  <si>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</si>
  <si>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</si>
  <si>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</si>
  <si>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</si>
  <si>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</si>
  <si>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</si>
  <si>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</si>
  <si>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</si>
  <si>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</si>
  <si>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</si>
  <si>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</si>
  <si>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</si>
  <si>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</si>
  <si>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</si>
  <si>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</si>
  <si>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</si>
  <si>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</si>
  <si>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</si>
  <si>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</si>
  <si>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</si>
  <si>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</si>
  <si>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</si>
  <si>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</si>
  <si>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</si>
  <si>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</si>
  <si>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</si>
  <si>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</si>
  <si>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</si>
  <si>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</si>
  <si>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</si>
  <si>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</si>
  <si>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</si>
  <si>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</si>
  <si>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</si>
  <si>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</si>
  <si>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</si>
  <si>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</si>
  <si>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</si>
  <si>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</si>
  <si>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</si>
  <si>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</si>
  <si>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</si>
  <si>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</si>
  <si>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</si>
  <si>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</si>
  <si>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</si>
  <si>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</si>
  <si>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</si>
  <si>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</si>
  <si>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</si>
  <si>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</si>
  <si>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</si>
  <si>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</si>
  <si>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</si>
  <si>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</si>
  <si>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</si>
  <si>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</si>
  <si>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</si>
  <si>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</si>
  <si>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</si>
  <si>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</si>
  <si>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</si>
  <si>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</si>
  <si>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</si>
  <si>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</si>
  <si>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</si>
  <si>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</si>
  <si>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</si>
  <si>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</si>
  <si>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</si>
  <si>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</si>
  <si>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</si>
  <si>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</si>
  <si>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</si>
  <si>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</si>
  <si>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</si>
  <si>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</si>
  <si>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</si>
  <si>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</si>
  <si>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</si>
  <si>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</si>
  <si>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</si>
  <si>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</si>
  <si>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</si>
  <si>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</si>
  <si>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</si>
  <si>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</si>
  <si>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</si>
  <si>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</si>
  <si>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</si>
  <si>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</si>
  <si>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</si>
  <si>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</si>
  <si>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</si>
  <si>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</si>
  <si>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</si>
  <si>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</si>
  <si>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</si>
  <si>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</si>
  <si>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</si>
  <si>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</si>
  <si>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</si>
  <si>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</si>
  <si>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</si>
  <si>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</si>
  <si>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</si>
  <si>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</si>
  <si>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</si>
  <si>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</si>
  <si>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</si>
  <si>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</si>
  <si>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</si>
  <si>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</si>
  <si>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</si>
  <si>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</si>
  <si>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</si>
  <si>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</si>
  <si>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</si>
  <si>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</si>
  <si>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</si>
  <si>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</si>
  <si>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</si>
  <si>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</si>
  <si>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</si>
  <si>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</si>
  <si>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</si>
  <si>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</si>
  <si>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</si>
  <si>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</si>
  <si>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</si>
  <si>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</si>
  <si>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</si>
  <si>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</si>
  <si>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</si>
  <si>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</si>
  <si>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</si>
  <si>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</si>
  <si>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</si>
  <si>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</si>
  <si>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</si>
  <si>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</si>
  <si>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</si>
  <si>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</si>
  <si>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</si>
  <si>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</si>
  <si>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</si>
  <si>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</si>
  <si>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</si>
  <si>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</si>
  <si>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</si>
  <si>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</si>
  <si>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</si>
  <si>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</si>
  <si>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</si>
  <si>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</si>
  <si>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</si>
  <si>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</si>
  <si>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</si>
  <si>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</si>
  <si>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</si>
  <si>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</si>
  <si>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</si>
  <si>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</si>
  <si>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</si>
  <si>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</si>
  <si>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</si>
  <si>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</si>
  <si>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</si>
  <si>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</si>
  <si>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</si>
  <si>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</si>
  <si>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</si>
  <si>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</si>
  <si>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</si>
  <si>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</si>
  <si>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</si>
  <si>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</si>
  <si>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</si>
  <si>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</si>
  <si>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</si>
  <si>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</si>
  <si>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</si>
  <si>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</si>
  <si>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</si>
  <si>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</si>
  <si>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</si>
  <si>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</si>
  <si>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</si>
  <si>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</si>
  <si>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</si>
  <si>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</si>
  <si>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</si>
  <si>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</si>
  <si>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</si>
  <si>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</si>
  <si>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</si>
  <si>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</si>
  <si>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</si>
  <si>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</si>
  <si>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</si>
  <si>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</si>
  <si>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</si>
  <si>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</si>
  <si>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</si>
  <si>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</si>
  <si>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</si>
  <si>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</si>
  <si>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</si>
  <si>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</si>
  <si>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</si>
  <si>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</si>
  <si>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</si>
  <si>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</si>
  <si>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</si>
  <si>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</si>
  <si>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</si>
  <si>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</si>
  <si>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</si>
  <si>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</si>
  <si>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</si>
  <si>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</si>
  <si>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</si>
  <si>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</si>
  <si>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</si>
  <si>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</si>
  <si>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</si>
  <si>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</si>
  <si>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</si>
  <si>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</si>
  <si>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</si>
  <si>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</si>
  <si>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</si>
  <si>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</si>
  <si>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</si>
  <si>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</si>
  <si>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</si>
  <si>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</si>
  <si>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</si>
  <si>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</si>
  <si>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</si>
  <si>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</si>
  <si>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</si>
  <si>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</si>
  <si>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</si>
  <si>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</si>
  <si>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</si>
  <si>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</si>
  <si>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</si>
  <si>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</si>
  <si>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</si>
  <si>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</si>
  <si>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</si>
  <si>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</si>
  <si>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</si>
  <si>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</si>
  <si>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</si>
  <si>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</si>
  <si>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</si>
  <si>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</si>
  <si>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</si>
  <si>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</si>
  <si>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</si>
  <si>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</si>
  <si>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</si>
  <si>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</si>
  <si>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</si>
  <si>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</si>
  <si>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</si>
  <si>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</si>
  <si>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</si>
  <si>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</si>
  <si>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</si>
  <si>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</si>
  <si>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</si>
  <si>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</si>
  <si>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</si>
  <si>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</si>
  <si>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</si>
  <si>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</si>
  <si>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</si>
  <si>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</si>
  <si>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</si>
  <si>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</si>
  <si>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</si>
  <si>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</si>
  <si>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</si>
  <si>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</si>
  <si>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</si>
  <si>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</si>
  <si>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</si>
  <si>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</si>
  <si>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</si>
  <si>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</si>
  <si>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</si>
  <si>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</si>
  <si>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</si>
  <si>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</si>
  <si>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</si>
  <si>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</si>
  <si>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</si>
  <si>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</si>
  <si>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</si>
  <si>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</si>
  <si>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</si>
  <si>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</si>
  <si>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</si>
  <si>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</si>
  <si>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</si>
  <si>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</si>
  <si>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</si>
  <si>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</si>
  <si>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</si>
  <si>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</si>
  <si>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</si>
  <si>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</si>
  <si>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</si>
  <si>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</si>
  <si>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</si>
  <si>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</si>
  <si>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</si>
  <si>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</si>
  <si>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</si>
  <si>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</si>
  <si>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</si>
  <si>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</si>
  <si>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</si>
  <si>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</si>
  <si>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</si>
  <si>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</si>
  <si>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</si>
  <si>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</si>
  <si>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</si>
  <si>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</si>
  <si>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</si>
  <si>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</si>
  <si>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</si>
  <si>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</si>
  <si>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</si>
  <si>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</si>
  <si>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</si>
  <si>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</si>
  <si>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</si>
  <si>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</si>
  <si>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</si>
  <si>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</si>
  <si>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</si>
  <si>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</si>
  <si>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</si>
  <si>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</si>
  <si>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</si>
  <si>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</si>
  <si>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</si>
  <si>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</si>
  <si>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</si>
  <si>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</si>
  <si>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</si>
  <si>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</si>
  <si>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</si>
  <si>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</si>
  <si>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</si>
  <si>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</si>
  <si>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</si>
  <si>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</si>
  <si>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</si>
  <si>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</si>
  <si>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</si>
  <si>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</si>
  <si>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</si>
  <si>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</si>
  <si>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</si>
  <si>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</si>
  <si>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</si>
  <si>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</si>
  <si>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</si>
  <si>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</si>
  <si>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</si>
  <si>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</si>
  <si>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</si>
  <si>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</si>
  <si>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</si>
  <si>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</si>
  <si>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</si>
  <si>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</si>
  <si>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</si>
  <si>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</si>
  <si>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</si>
  <si>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</si>
  <si>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</si>
  <si>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</si>
  <si>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</si>
  <si>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</si>
  <si>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</si>
  <si>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</si>
  <si>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</si>
  <si>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</si>
  <si>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</si>
  <si>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</si>
  <si>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</si>
  <si>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</si>
  <si>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</si>
  <si>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</si>
  <si>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</si>
  <si>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</si>
  <si>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</si>
  <si>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</si>
  <si>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</si>
  <si>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</si>
  <si>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</si>
  <si>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</si>
  <si>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</si>
  <si>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</si>
  <si>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</si>
  <si>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</si>
  <si>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</si>
  <si>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</si>
  <si>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</si>
  <si>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</si>
  <si>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</si>
  <si>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</si>
  <si>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</si>
  <si>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</si>
  <si>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</si>
  <si>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</si>
  <si>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</si>
  <si>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</si>
  <si>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</si>
  <si>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</si>
  <si>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</si>
  <si>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</si>
  <si>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</si>
  <si>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</si>
  <si>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</si>
  <si>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</si>
  <si>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</si>
  <si>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</si>
  <si>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</si>
  <si>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</si>
  <si>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</si>
  <si>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</si>
  <si>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</si>
  <si>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</si>
  <si>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</si>
  <si>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</si>
  <si>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</si>
  <si>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</si>
  <si>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</si>
  <si>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</si>
  <si>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</si>
  <si>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</si>
  <si>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</si>
  <si>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</si>
  <si>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</si>
  <si>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</si>
  <si>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</si>
  <si>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</si>
  <si>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</si>
  <si>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</si>
  <si>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</si>
  <si>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</si>
  <si>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</si>
  <si>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</si>
  <si>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</si>
  <si>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</si>
  <si>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</si>
  <si>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</si>
  <si>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</si>
  <si>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</si>
  <si>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</si>
  <si>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</si>
  <si>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</si>
  <si>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</si>
  <si>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</si>
  <si>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</si>
  <si>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</si>
  <si>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</si>
  <si>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</si>
  <si>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</si>
  <si>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</si>
  <si>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</si>
  <si>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</si>
  <si>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</si>
  <si>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</si>
  <si>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</si>
  <si>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</si>
  <si>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</si>
  <si>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</si>
  <si>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</si>
  <si>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</si>
  <si>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</si>
  <si>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</si>
  <si>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</si>
  <si>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</si>
  <si>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</si>
  <si>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</si>
  <si>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</si>
  <si>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</si>
  <si>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</si>
  <si>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</si>
  <si>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</si>
  <si>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</si>
  <si>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</si>
  <si>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</si>
  <si>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</si>
  <si>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</si>
  <si>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</si>
  <si>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</si>
  <si>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</si>
  <si>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</si>
  <si>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</si>
  <si>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</si>
  <si>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</si>
  <si>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</si>
  <si>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</si>
  <si>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</si>
  <si>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</si>
  <si>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</si>
  <si>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</si>
  <si>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</si>
  <si>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</si>
  <si>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</si>
  <si>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</si>
  <si>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</si>
  <si>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</si>
  <si>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</si>
  <si>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</si>
  <si>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</si>
  <si>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</si>
  <si>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</si>
  <si>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</si>
  <si>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</si>
  <si>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</si>
  <si>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</si>
  <si>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</si>
  <si>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</si>
  <si>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</si>
  <si>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</si>
  <si>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</si>
  <si>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</si>
  <si>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</si>
  <si>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</si>
  <si>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</si>
  <si>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</si>
  <si>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</si>
  <si>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</si>
  <si>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</si>
  <si>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</si>
  <si>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</si>
  <si>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</si>
  <si>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</si>
  <si>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</si>
  <si>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</si>
  <si>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</si>
  <si>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</si>
  <si>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</si>
  <si>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</si>
  <si>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</si>
  <si>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</si>
  <si>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</si>
  <si>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</si>
  <si>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</si>
  <si>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</si>
  <si>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</si>
  <si>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</si>
  <si>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</si>
  <si>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</si>
  <si>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</si>
  <si>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</si>
  <si>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</si>
  <si>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</si>
  <si>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</si>
  <si>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</si>
  <si>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</si>
  <si>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</si>
  <si>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</si>
  <si>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</si>
  <si>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</si>
  <si>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</si>
  <si>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</si>
  <si>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</si>
  <si>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</si>
  <si>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</si>
  <si>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</si>
  <si>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</si>
  <si>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</si>
  <si>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</si>
  <si>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</si>
  <si>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</si>
  <si>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</si>
  <si>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</si>
  <si>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</si>
  <si>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</si>
  <si>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</si>
  <si>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</si>
  <si>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</si>
  <si>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</si>
  <si>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</si>
  <si>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</si>
  <si>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</si>
  <si>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</si>
  <si>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</si>
  <si>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</si>
  <si>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</si>
  <si>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</si>
  <si>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</si>
  <si>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</si>
  <si>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</si>
  <si>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</si>
  <si>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</si>
  <si>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</si>
  <si>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</si>
  <si>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</si>
  <si>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</si>
  <si>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</si>
  <si>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</si>
  <si>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</si>
  <si>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</si>
  <si>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</si>
  <si>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</si>
  <si>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</si>
  <si>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</si>
  <si>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</si>
  <si>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</si>
  <si>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</si>
  <si>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</si>
  <si>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</si>
  <si>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</si>
  <si>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</si>
  <si>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</si>
  <si>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</si>
  <si>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</si>
  <si>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</si>
  <si>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</si>
  <si>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</si>
  <si>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</si>
  <si>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</si>
  <si>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</si>
  <si>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</si>
  <si>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</si>
  <si>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</si>
  <si>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</si>
  <si>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</si>
  <si>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</si>
  <si>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</si>
  <si>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</si>
  <si>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</si>
  <si>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</si>
  <si>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</si>
  <si>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</si>
  <si>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</si>
  <si>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</si>
  <si>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</si>
  <si>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</si>
  <si>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</si>
  <si>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</si>
  <si>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</si>
  <si>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</si>
  <si>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</si>
  <si>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</si>
  <si>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</si>
  <si>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</si>
  <si>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</si>
  <si>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</si>
  <si>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</si>
  <si>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</si>
  <si>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</si>
  <si>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</si>
  <si>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</si>
  <si>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</si>
  <si>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</si>
  <si>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</si>
  <si>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</si>
  <si>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</si>
  <si>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</si>
  <si>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</si>
  <si>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</si>
  <si>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</si>
  <si>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</si>
  <si>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</si>
  <si>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</si>
  <si>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</si>
  <si>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</si>
  <si>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</si>
  <si>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</si>
  <si>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</si>
  <si>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</si>
  <si>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</si>
  <si>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</si>
  <si>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</si>
  <si>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</si>
  <si>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</si>
  <si>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</si>
  <si>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</si>
  <si>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</si>
  <si>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</si>
  <si>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</si>
  <si>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</si>
  <si>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</si>
  <si>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</si>
  <si>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</si>
  <si>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</si>
  <si>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</si>
  <si>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</si>
  <si>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</si>
  <si>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</si>
  <si>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</si>
  <si>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</si>
  <si>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</si>
  <si>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</si>
  <si>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</si>
  <si>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</si>
  <si>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</si>
  <si>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</si>
  <si>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</si>
  <si>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</si>
  <si>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</si>
  <si>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</si>
  <si>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</si>
  <si>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</si>
  <si>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</si>
  <si>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</si>
  <si>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</si>
  <si>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</si>
  <si>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</si>
  <si>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</si>
  <si>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</si>
  <si>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</si>
  <si>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</si>
  <si>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</si>
  <si>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</si>
  <si>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</si>
  <si>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</si>
  <si>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</si>
  <si>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</si>
  <si>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</si>
  <si>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</si>
  <si>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</si>
  <si>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</si>
  <si>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</si>
  <si>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</si>
  <si>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</si>
  <si>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</si>
  <si>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</si>
  <si>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</si>
  <si>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</si>
  <si>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</si>
  <si>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</si>
  <si>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</si>
  <si>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</si>
  <si>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</si>
  <si>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</si>
  <si>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</si>
  <si>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</si>
  <si>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</si>
  <si>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</si>
  <si>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</si>
  <si>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</si>
  <si>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</si>
  <si>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</si>
  <si>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</si>
  <si>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</si>
  <si>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</si>
  <si>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</si>
  <si>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</si>
  <si>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</si>
  <si>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</si>
  <si>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</si>
  <si>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</si>
  <si>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</si>
  <si>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</si>
  <si>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</si>
  <si>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</si>
  <si>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</si>
  <si>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</si>
  <si>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</si>
  <si>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</si>
  <si>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</si>
  <si>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</si>
  <si>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</si>
  <si>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</si>
  <si>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</si>
  <si>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</si>
  <si>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</si>
  <si>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</si>
  <si>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</si>
  <si>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</si>
  <si>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</si>
  <si>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</si>
  <si>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</si>
  <si>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</si>
  <si>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</si>
  <si>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</si>
  <si>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</si>
  <si>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</si>
  <si>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</si>
  <si>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</si>
  <si>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</si>
  <si>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</si>
  <si>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</si>
  <si>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</si>
  <si>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</si>
  <si>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</si>
  <si>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</si>
  <si>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</si>
  <si>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</si>
  <si>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</si>
  <si>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</si>
  <si>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</si>
  <si>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</si>
  <si>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</si>
  <si>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</si>
  <si>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</si>
  <si>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</si>
  <si>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</si>
  <si>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</si>
  <si>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</si>
  <si>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</si>
  <si>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</si>
  <si>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</si>
  <si>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</si>
  <si>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</si>
  <si>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</si>
  <si>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</si>
  <si>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</si>
  <si>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</si>
  <si>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</si>
  <si>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</si>
  <si>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</si>
  <si>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</si>
  <si>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</si>
  <si>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</si>
  <si>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</si>
  <si>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</si>
  <si>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</si>
  <si>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</si>
  <si>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</si>
  <si>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</si>
  <si>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</si>
  <si>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</si>
  <si>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</si>
  <si>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</si>
  <si>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</si>
  <si>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</si>
  <si>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</si>
  <si>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</si>
  <si>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</si>
  <si>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</si>
  <si>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</si>
  <si>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</si>
  <si>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</si>
  <si>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</si>
  <si>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</si>
  <si>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</si>
  <si>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</si>
  <si>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</si>
  <si>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</si>
  <si>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</si>
  <si>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</si>
  <si>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</si>
  <si>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</si>
  <si>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</si>
  <si>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</si>
  <si>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</si>
  <si>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</si>
  <si>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</si>
  <si>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</si>
  <si>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</si>
  <si>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</si>
  <si>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</si>
  <si>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</si>
  <si>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</si>
  <si>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</si>
  <si>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</si>
  <si>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</si>
  <si>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</si>
  <si>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</si>
  <si>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</si>
  <si>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</si>
  <si>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</si>
  <si>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</si>
  <si>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</si>
  <si>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</si>
  <si>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</si>
  <si>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</si>
  <si>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</si>
  <si>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</si>
  <si>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</si>
  <si>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</si>
  <si>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</si>
  <si>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</si>
  <si>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</si>
  <si>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</si>
  <si>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</si>
  <si>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</si>
  <si>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</si>
  <si>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</si>
  <si>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</si>
  <si>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</si>
  <si>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</si>
  <si>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</si>
  <si>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</si>
  <si>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</si>
  <si>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</si>
  <si>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</si>
  <si>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</si>
  <si>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</si>
  <si>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</si>
  <si>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</si>
  <si>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</si>
  <si>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</si>
  <si>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</si>
  <si>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</si>
  <si>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</si>
  <si>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</si>
  <si>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</si>
  <si>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</si>
  <si>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</si>
  <si>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</si>
  <si>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</si>
  <si>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</si>
  <si>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</si>
  <si>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</si>
  <si>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</si>
  <si>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</si>
  <si>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</si>
  <si>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</si>
  <si>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</si>
  <si>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</si>
  <si>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</si>
  <si>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</si>
  <si>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</si>
  <si>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</si>
  <si>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</si>
  <si>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</si>
  <si>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</si>
  <si>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</si>
  <si>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</si>
  <si>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</si>
  <si>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</si>
  <si>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</si>
  <si>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</si>
  <si>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</si>
  <si>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</si>
  <si>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</si>
  <si>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</si>
  <si>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</si>
  <si>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</si>
  <si>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</si>
  <si>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</si>
  <si>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</si>
  <si>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</si>
  <si>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</si>
  <si>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</si>
  <si>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</si>
  <si>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</si>
  <si>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</si>
  <si>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</si>
  <si>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</si>
  <si>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</si>
  <si>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</si>
  <si>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</si>
  <si>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</si>
  <si>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</si>
  <si>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</si>
  <si>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</si>
  <si>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</si>
  <si>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</si>
  <si>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</si>
  <si>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</si>
  <si>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</si>
  <si>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</si>
  <si>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</si>
  <si>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</si>
  <si>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</si>
  <si>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</si>
  <si>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</si>
  <si>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</si>
  <si>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</si>
  <si>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</si>
  <si>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</si>
  <si>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</si>
  <si>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</si>
  <si>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</si>
  <si>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</si>
  <si>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</si>
  <si>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</si>
  <si>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</si>
  <si>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</si>
  <si>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</si>
  <si>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</si>
  <si>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</si>
  <si>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</si>
  <si>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</si>
  <si>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</si>
  <si>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</si>
  <si>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</si>
  <si>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</si>
  <si>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</si>
  <si>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</si>
  <si>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</si>
  <si>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</si>
  <si>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</si>
  <si>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</si>
  <si>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</si>
  <si>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</si>
  <si>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</si>
  <si>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</si>
  <si>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</si>
  <si>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</si>
  <si>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</si>
  <si>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</si>
  <si>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</si>
  <si>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</si>
  <si>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</si>
  <si>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</si>
  <si>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</si>
  <si>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</si>
  <si>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</si>
  <si>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</si>
  <si>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</si>
  <si>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</si>
  <si>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</si>
  <si>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</si>
  <si>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</si>
  <si>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</si>
  <si>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</si>
  <si>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</si>
  <si>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</si>
  <si>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</si>
  <si>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</si>
  <si>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</si>
  <si>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</si>
  <si>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</si>
  <si>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</si>
  <si>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</si>
  <si>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</si>
  <si>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</si>
  <si>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</si>
  <si>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</si>
  <si>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</si>
  <si>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</si>
  <si>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</si>
  <si>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</si>
  <si>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</si>
  <si>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</si>
  <si>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</si>
  <si>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</si>
  <si>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</si>
  <si>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</si>
  <si>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</si>
  <si>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</si>
  <si>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</si>
  <si>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</si>
  <si>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</si>
  <si>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</si>
  <si>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</si>
  <si>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</si>
  <si>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</si>
  <si>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</si>
  <si>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</si>
  <si>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</si>
  <si>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</si>
  <si>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</si>
  <si>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</si>
  <si>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</si>
  <si>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</si>
  <si>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</si>
  <si>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</si>
  <si>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</si>
  <si>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</si>
  <si>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</si>
  <si>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</si>
  <si>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</si>
  <si>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</si>
  <si>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</si>
  <si>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</si>
  <si>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</si>
  <si>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</si>
  <si>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</si>
  <si>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</si>
  <si>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</si>
  <si>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</si>
  <si>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</si>
  <si>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</si>
  <si>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</si>
  <si>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</si>
  <si>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</si>
  <si>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</si>
  <si>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</si>
  <si>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</si>
  <si>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</si>
  <si>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</si>
  <si>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</si>
  <si>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</si>
  <si>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</si>
  <si>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</si>
  <si>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</si>
  <si>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</si>
  <si>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</si>
  <si>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</si>
  <si>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</si>
  <si>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</si>
  <si>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</si>
  <si>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</si>
  <si>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</si>
  <si>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</si>
  <si>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</si>
  <si>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</si>
  <si>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</si>
  <si>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</si>
  <si>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</si>
  <si>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</si>
  <si>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</si>
  <si>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</si>
  <si>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</si>
  <si>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</si>
  <si>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</si>
  <si>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</si>
  <si>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</si>
  <si>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</si>
  <si>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</si>
  <si>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</si>
  <si>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</si>
  <si>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</si>
  <si>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</si>
  <si>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</si>
  <si>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</si>
  <si>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</si>
  <si>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</si>
  <si>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</si>
  <si>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</si>
  <si>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</si>
  <si>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</si>
  <si>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</si>
  <si>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</si>
  <si>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</si>
  <si>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</si>
  <si>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</si>
  <si>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</si>
  <si>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</si>
  <si>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</si>
  <si>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</si>
  <si>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</si>
  <si>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</si>
  <si>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</si>
  <si>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</si>
  <si>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</si>
  <si>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</si>
  <si>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</si>
  <si>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</si>
  <si>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</si>
  <si>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</si>
  <si>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</si>
  <si>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</si>
  <si>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</si>
  <si>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</si>
  <si>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</si>
  <si>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</si>
  <si>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</si>
  <si>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</si>
  <si>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</si>
  <si>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</si>
  <si>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</si>
  <si>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</si>
  <si>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</si>
  <si>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</si>
  <si>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</si>
  <si>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</si>
  <si>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</si>
  <si>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</si>
  <si>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</si>
  <si>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</si>
  <si>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</si>
  <si>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</si>
  <si>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</si>
  <si>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</si>
  <si>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</si>
  <si>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</si>
  <si>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</si>
  <si>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</si>
  <si>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</si>
  <si>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</si>
  <si>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</si>
  <si>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</si>
  <si>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</si>
  <si>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</si>
  <si>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</si>
  <si>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</si>
  <si>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</si>
  <si>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</si>
  <si>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</si>
  <si>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</si>
  <si>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</si>
  <si>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</si>
  <si>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</si>
  <si>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</si>
  <si>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</si>
  <si>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</si>
  <si>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</si>
  <si>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</si>
  <si>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</si>
  <si>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</si>
  <si>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</si>
  <si>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</si>
  <si>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</si>
  <si>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</si>
  <si>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</si>
  <si>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</si>
  <si>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</si>
  <si>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</si>
  <si>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</si>
  <si>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</si>
  <si>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</si>
  <si>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</si>
  <si>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</si>
  <si>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</si>
  <si>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</si>
  <si>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</si>
  <si>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</si>
  <si>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</si>
  <si>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</si>
  <si>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</si>
  <si>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</si>
  <si>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</si>
  <si>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</si>
  <si>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</si>
  <si>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</si>
  <si>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</si>
  <si>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</si>
  <si>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</si>
  <si>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</si>
  <si>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</si>
  <si>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</si>
  <si>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</si>
  <si>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</si>
  <si>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</si>
  <si>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</si>
  <si>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</si>
  <si>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</si>
  <si>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</si>
  <si>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</si>
  <si>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</si>
  <si>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</si>
  <si>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</si>
  <si>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</si>
  <si>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</si>
  <si>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</si>
  <si>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</si>
  <si>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</si>
  <si>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</si>
  <si>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</si>
  <si>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</si>
  <si>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</si>
  <si>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</si>
  <si>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</si>
  <si>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</si>
  <si>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</si>
  <si>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</si>
  <si>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</si>
  <si>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</si>
  <si>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</si>
  <si>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</si>
  <si>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</si>
  <si>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</si>
  <si>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</si>
  <si>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</si>
  <si>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</si>
  <si>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</si>
  <si>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</si>
  <si>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</si>
  <si>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</si>
  <si>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</si>
  <si>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</si>
  <si>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</si>
  <si>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</si>
  <si>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</si>
  <si>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</si>
  <si>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</si>
  <si>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</si>
  <si>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</si>
  <si>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</si>
  <si>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</si>
  <si>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</si>
  <si>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</si>
  <si>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</si>
  <si>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</si>
  <si>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</si>
  <si>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</si>
  <si>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</si>
  <si>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</si>
  <si>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</si>
  <si>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</si>
  <si>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</si>
  <si>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</si>
  <si>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</si>
  <si>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</si>
  <si>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</si>
  <si>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</si>
  <si>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</si>
  <si>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</si>
  <si>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</si>
  <si>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</si>
  <si>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</si>
  <si>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</si>
  <si>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</si>
  <si>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</si>
  <si>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</si>
  <si>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</si>
  <si>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</si>
  <si>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</si>
  <si>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</si>
  <si>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</si>
  <si>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</si>
  <si>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</si>
  <si>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</si>
  <si>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</si>
  <si>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</si>
  <si>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</si>
  <si>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</si>
  <si>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</si>
  <si>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</si>
  <si>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</si>
  <si>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</si>
  <si>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</si>
  <si>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</si>
  <si>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</si>
  <si>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</si>
  <si>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</si>
  <si>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</si>
  <si>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</si>
  <si>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</si>
  <si>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</si>
  <si>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</si>
  <si>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</si>
  <si>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</si>
  <si>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</si>
  <si>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</si>
  <si>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</si>
  <si>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</si>
  <si>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</si>
  <si>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</si>
  <si>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</si>
  <si>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</si>
  <si>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</si>
  <si>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</si>
  <si>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</si>
  <si>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</si>
  <si>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</si>
  <si>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</si>
  <si>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</si>
  <si>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</si>
  <si>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</si>
  <si>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</si>
  <si>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</si>
  <si>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</si>
  <si>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</si>
  <si>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</si>
  <si>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</si>
  <si>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</si>
  <si>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</si>
  <si>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</si>
  <si>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</si>
  <si>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</si>
  <si>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</si>
  <si>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</si>
  <si>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</si>
  <si>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</si>
  <si>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</si>
  <si>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</si>
  <si>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</si>
  <si>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</si>
  <si>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</si>
  <si>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</si>
  <si>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</si>
  <si>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</si>
  <si>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</si>
  <si>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</si>
  <si>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</si>
  <si>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</si>
  <si>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</si>
  <si>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</si>
  <si>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</si>
  <si>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</si>
  <si>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</si>
  <si>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</si>
  <si>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</si>
  <si>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</si>
  <si>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</si>
  <si>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</si>
  <si>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</si>
  <si>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</si>
  <si>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</si>
  <si>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</si>
  <si>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</si>
  <si>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</si>
  <si>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</si>
  <si>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</si>
  <si>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</si>
  <si>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</si>
  <si>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</si>
  <si>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</si>
  <si>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</si>
  <si>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</si>
  <si>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</si>
  <si>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</si>
  <si>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</si>
  <si>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</si>
  <si>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</si>
  <si>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</si>
  <si>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</si>
  <si>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</si>
  <si>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</si>
  <si>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</si>
  <si>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</si>
  <si>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</si>
  <si>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</si>
  <si>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</si>
  <si>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</si>
  <si>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</si>
  <si>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</si>
  <si>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</si>
  <si>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</si>
  <si>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</si>
  <si>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</si>
  <si>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</si>
  <si>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</si>
  <si>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</si>
  <si>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</si>
  <si>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</si>
  <si>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</si>
  <si>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</si>
  <si>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</si>
  <si>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</si>
  <si>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</si>
  <si>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</si>
  <si>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</si>
  <si>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</si>
  <si>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</si>
  <si>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</si>
  <si>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</si>
  <si>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</si>
  <si>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</si>
  <si>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</si>
  <si>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</si>
  <si>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</si>
  <si>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</si>
  <si>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</si>
  <si>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</si>
  <si>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</si>
  <si>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</si>
  <si>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</si>
  <si>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</si>
  <si>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</si>
  <si>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</si>
  <si>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</si>
  <si>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</si>
  <si>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</si>
  <si>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</si>
  <si>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</si>
  <si>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</si>
  <si>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</si>
  <si>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</si>
  <si>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</si>
  <si>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</si>
  <si>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</si>
  <si>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</si>
  <si>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</si>
  <si>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</si>
  <si>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</si>
  <si>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</si>
  <si>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</si>
  <si>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</si>
  <si>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</si>
  <si>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</si>
  <si>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</si>
  <si>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</si>
  <si>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</si>
  <si>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</si>
  <si>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</si>
  <si>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</si>
  <si>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</si>
  <si>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</si>
  <si>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</si>
  <si>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</si>
  <si>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</si>
  <si>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</si>
  <si>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</si>
  <si>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</si>
  <si>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</si>
  <si>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</si>
  <si>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</si>
  <si>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</si>
  <si>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</si>
  <si>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</si>
  <si>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</si>
  <si>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</si>
  <si>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</si>
  <si>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</si>
  <si>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</si>
  <si>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</si>
  <si>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</si>
  <si>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</si>
  <si>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</si>
  <si>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</si>
  <si>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</si>
  <si>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</si>
  <si>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</si>
  <si>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</si>
  <si>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</si>
  <si>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</si>
  <si>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</si>
  <si>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</si>
  <si>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</si>
  <si>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</si>
  <si>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</si>
  <si>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</si>
  <si>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</si>
  <si>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</si>
  <si>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</si>
  <si>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</si>
  <si>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</si>
  <si>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</si>
  <si>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</si>
  <si>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</si>
  <si>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</si>
  <si>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</si>
  <si>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</si>
  <si>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</si>
  <si>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</si>
  <si>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</si>
  <si>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</si>
  <si>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</si>
  <si>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</si>
  <si>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</si>
  <si>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</si>
  <si>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</si>
  <si>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</si>
  <si>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</si>
  <si>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</si>
  <si>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</si>
  <si>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</si>
  <si>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</si>
  <si>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</si>
  <si>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</si>
  <si>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</si>
  <si>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</si>
  <si>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</si>
  <si>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</si>
  <si>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</si>
  <si>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</si>
  <si>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</si>
  <si>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</si>
  <si>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</si>
  <si>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</si>
  <si>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</si>
  <si>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</si>
  <si>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</si>
  <si>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</si>
  <si>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</si>
  <si>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</si>
  <si>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</si>
  <si>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</si>
  <si>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</si>
  <si>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</si>
  <si>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</si>
  <si>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</si>
  <si>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</si>
  <si>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</si>
  <si>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</si>
  <si>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</si>
  <si>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</si>
  <si>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</si>
  <si>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</si>
  <si>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</si>
  <si>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</si>
  <si>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</si>
  <si>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</si>
  <si>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</si>
  <si>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</si>
  <si>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</si>
  <si>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</si>
  <si>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</si>
  <si>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</si>
  <si>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</si>
  <si>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</si>
  <si>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</si>
  <si>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</si>
  <si>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</si>
  <si>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</si>
  <si>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</si>
  <si>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</si>
  <si>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</si>
  <si>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</si>
  <si>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</si>
  <si>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</si>
  <si>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</si>
  <si>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</si>
  <si>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</si>
  <si>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</si>
  <si>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</si>
  <si>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</si>
  <si>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</si>
  <si>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</si>
  <si>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</si>
  <si>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</si>
  <si>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</si>
  <si>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</si>
  <si>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</si>
  <si>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</si>
  <si>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</si>
  <si>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</si>
  <si>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</si>
  <si>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</si>
  <si>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</si>
  <si>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</si>
  <si>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</si>
  <si>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</si>
  <si>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</si>
  <si>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</si>
  <si>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</si>
  <si>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</si>
  <si>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</si>
  <si>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</si>
  <si>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</si>
  <si>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</si>
  <si>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</si>
  <si>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</si>
  <si>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</si>
  <si>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</si>
  <si>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</si>
  <si>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</si>
  <si>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</si>
  <si>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</si>
  <si>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</si>
  <si>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</si>
  <si>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</si>
  <si>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</si>
  <si>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</si>
  <si>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</si>
  <si>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</si>
  <si>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</si>
  <si>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</si>
  <si>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</si>
  <si>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</si>
  <si>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</si>
  <si>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</si>
  <si>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</si>
  <si>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</si>
  <si>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</si>
  <si>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</si>
  <si>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</si>
  <si>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</si>
  <si>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</si>
  <si>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</si>
  <si>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</si>
  <si>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</si>
  <si>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</si>
  <si>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</si>
  <si>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</si>
  <si>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</si>
  <si>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</si>
  <si>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</si>
  <si>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</si>
  <si>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</si>
  <si>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</si>
  <si>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</si>
  <si>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</si>
  <si>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</si>
  <si>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</si>
  <si>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</si>
  <si>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</si>
  <si>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</si>
  <si>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</si>
  <si>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</si>
  <si>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</si>
  <si>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</si>
  <si>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</si>
  <si>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</si>
  <si>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</si>
  <si>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</si>
  <si>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</si>
  <si>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</si>
  <si>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</si>
  <si>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</si>
  <si>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</si>
  <si>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</si>
  <si>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</si>
  <si>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</si>
  <si>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</si>
  <si>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</si>
  <si>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</si>
  <si>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</si>
  <si>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</si>
  <si>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</si>
  <si>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</si>
  <si>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</si>
  <si>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</si>
  <si>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</si>
  <si>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</si>
  <si>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</si>
  <si>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</si>
  <si>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</si>
  <si>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</si>
  <si>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</si>
  <si>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</si>
  <si>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</si>
  <si>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</si>
  <si>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</si>
  <si>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</si>
  <si>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</si>
  <si>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</si>
  <si>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</si>
  <si>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</si>
  <si>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</si>
  <si>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</si>
  <si>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</si>
  <si>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</si>
  <si>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</si>
  <si>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</si>
  <si>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</si>
  <si>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</si>
  <si>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</si>
  <si>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</si>
  <si>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</si>
  <si>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</si>
  <si>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</si>
  <si>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</si>
  <si>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</si>
  <si>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</si>
  <si>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</si>
  <si>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</si>
  <si>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</si>
  <si>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</si>
  <si>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</si>
  <si>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</si>
  <si>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</si>
  <si>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</si>
  <si>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</si>
  <si>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</si>
  <si>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</si>
  <si>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</si>
  <si>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</si>
  <si>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</si>
  <si>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</si>
  <si>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</si>
  <si>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</si>
  <si>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</si>
  <si>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</si>
  <si>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</si>
  <si>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</si>
  <si>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</si>
  <si>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</si>
  <si>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</si>
  <si>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</si>
  <si>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</si>
  <si>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</si>
  <si>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</si>
  <si>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</si>
  <si>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</si>
  <si>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</si>
  <si>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</si>
  <si>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</si>
  <si>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</si>
  <si>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</si>
  <si>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</si>
  <si>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</si>
  <si>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</si>
  <si>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</si>
  <si>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</si>
  <si>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</si>
  <si>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</si>
  <si>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</si>
  <si>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</si>
  <si>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</si>
  <si>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</si>
  <si>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</si>
  <si>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</si>
  <si>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</si>
  <si>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</si>
  <si>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</si>
  <si>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</si>
  <si>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</si>
  <si>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</si>
  <si>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</si>
  <si>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</si>
  <si>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</si>
  <si>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</si>
  <si>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</si>
  <si>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</si>
  <si>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</si>
  <si>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</si>
  <si>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</si>
  <si>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</si>
  <si>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</si>
  <si>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</si>
  <si>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</si>
  <si>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</si>
  <si>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</si>
  <si>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</si>
  <si>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</si>
  <si>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</si>
  <si>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</si>
  <si>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</si>
  <si>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</si>
  <si>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</si>
  <si>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</si>
  <si>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</si>
  <si>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</si>
  <si>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</si>
  <si>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</si>
  <si>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</si>
  <si>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</si>
  <si>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</si>
  <si>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</si>
  <si>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</si>
  <si>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</si>
  <si>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</si>
  <si>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</si>
  <si>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</si>
  <si>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</si>
  <si>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</si>
  <si>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</si>
  <si>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</si>
  <si>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</si>
  <si>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</si>
  <si>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</si>
  <si>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</si>
  <si>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</si>
  <si>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</si>
  <si>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</si>
  <si>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</si>
  <si>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</si>
  <si>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</si>
  <si>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</si>
  <si>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</si>
  <si>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</si>
  <si>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</si>
  <si>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</si>
  <si>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</si>
  <si>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</si>
  <si>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</si>
  <si>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</si>
  <si>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</si>
  <si>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</si>
  <si>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</si>
  <si>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</si>
  <si>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</si>
  <si>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</si>
  <si>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</si>
  <si>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</si>
  <si>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</si>
  <si>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</si>
  <si>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</si>
  <si>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</si>
  <si>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</si>
  <si>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</si>
  <si>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</si>
  <si>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</si>
  <si>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</si>
  <si>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</si>
  <si>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</si>
  <si>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</si>
  <si>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</si>
  <si>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</si>
  <si>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</si>
  <si>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</si>
  <si>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</si>
  <si>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</si>
  <si>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</si>
  <si>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</si>
  <si>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</si>
  <si>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</si>
  <si>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</si>
  <si>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</si>
  <si>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</si>
  <si>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</si>
  <si>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</si>
  <si>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</si>
  <si>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</si>
  <si>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</si>
  <si>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</si>
  <si>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</si>
  <si>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</si>
  <si>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</si>
  <si>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</si>
  <si>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</si>
  <si>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</si>
  <si>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</si>
  <si>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</si>
  <si>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</si>
  <si>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</si>
  <si>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</si>
  <si>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</si>
  <si>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</si>
  <si>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</si>
  <si>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</si>
  <si>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</si>
  <si>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</si>
  <si>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</si>
  <si>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</si>
  <si>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</si>
  <si>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</si>
  <si>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</si>
  <si>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</si>
  <si>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</si>
  <si>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</si>
  <si>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</si>
  <si>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</si>
  <si>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</si>
  <si>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</si>
  <si>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</si>
  <si>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</si>
  <si>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</si>
  <si>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</si>
  <si>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</si>
  <si>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</si>
  <si>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</si>
  <si>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</si>
  <si>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</si>
  <si>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</si>
  <si>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</si>
  <si>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</si>
  <si>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</si>
  <si>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</si>
  <si>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</si>
  <si>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</si>
  <si>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</si>
  <si>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</si>
  <si>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</si>
  <si>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</si>
  <si>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</si>
  <si>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</si>
  <si>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</si>
  <si>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</si>
  <si>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</si>
  <si>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</si>
  <si>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</si>
  <si>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</si>
  <si>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</si>
  <si>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</si>
  <si>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</si>
  <si>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</si>
  <si>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</si>
  <si>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</si>
  <si>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</si>
  <si>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</si>
  <si>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</si>
  <si>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</si>
  <si>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</si>
  <si>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</si>
  <si>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</si>
  <si>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</si>
  <si>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</si>
  <si>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</si>
  <si>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</si>
  <si>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</si>
  <si>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</si>
  <si>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</si>
  <si>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</si>
  <si>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</si>
  <si>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</si>
  <si>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</si>
  <si>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</si>
  <si>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</si>
  <si>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</si>
  <si>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</si>
  <si>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</si>
  <si>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</si>
  <si>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</si>
  <si>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</si>
  <si>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</si>
  <si>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</si>
  <si>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</si>
  <si>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</si>
  <si>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</si>
  <si>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</si>
  <si>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</si>
  <si>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</si>
  <si>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</si>
  <si>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</si>
  <si>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</si>
  <si>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</si>
  <si>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</si>
  <si>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</si>
  <si>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</si>
  <si>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</si>
  <si>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</si>
  <si>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</si>
  <si>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</si>
  <si>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</si>
  <si>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</si>
  <si>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</si>
  <si>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</si>
  <si>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</si>
  <si>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</si>
  <si>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</si>
  <si>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</si>
  <si>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</si>
  <si>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</si>
  <si>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</si>
  <si>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</si>
  <si>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</si>
  <si>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</si>
  <si>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</si>
  <si>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</si>
  <si>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</si>
  <si>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</si>
  <si>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</si>
  <si>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</si>
  <si>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</si>
  <si>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</si>
  <si>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</si>
  <si>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</si>
  <si>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</si>
  <si>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</si>
  <si>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</si>
  <si>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</si>
  <si>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</si>
  <si>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</si>
  <si>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</si>
  <si>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</si>
  <si>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</si>
  <si>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</si>
  <si>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</si>
  <si>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</si>
  <si>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</si>
  <si>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</si>
  <si>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</si>
  <si>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</si>
  <si>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</si>
  <si>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</si>
  <si>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</si>
  <si>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</si>
  <si>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</si>
  <si>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</si>
  <si>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</si>
  <si>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</si>
  <si>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</si>
  <si>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</si>
  <si>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</si>
  <si>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</si>
  <si>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</si>
  <si>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</si>
  <si>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</si>
  <si>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</si>
  <si>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</si>
  <si>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</si>
  <si>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</si>
  <si>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</si>
  <si>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</si>
  <si>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</si>
  <si>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</si>
  <si>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</si>
  <si>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</si>
  <si>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</si>
  <si>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</si>
  <si>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</si>
  <si>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</si>
  <si>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</si>
  <si>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</si>
  <si>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</si>
  <si>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</si>
  <si>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</si>
  <si>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</si>
  <si>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</si>
  <si>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</si>
  <si>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</si>
  <si>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</si>
  <si>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</si>
  <si>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</si>
  <si>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</si>
  <si>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</si>
  <si>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</si>
  <si>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</si>
  <si>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</si>
  <si>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</si>
  <si>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</si>
  <si>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</si>
  <si>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</si>
  <si>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</si>
  <si>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</si>
  <si>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</si>
  <si>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</si>
  <si>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</si>
  <si>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</si>
  <si>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</si>
  <si>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</si>
  <si>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</si>
  <si>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</si>
  <si>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</si>
  <si>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</si>
  <si>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</si>
  <si>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</si>
  <si>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</si>
  <si>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</si>
  <si>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</si>
  <si>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</si>
  <si>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</si>
  <si>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</si>
  <si>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</si>
  <si>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</si>
  <si>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</si>
  <si>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</si>
  <si>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</si>
  <si>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</si>
  <si>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</si>
  <si>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</si>
  <si>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</si>
  <si>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</si>
  <si>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</si>
  <si>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</si>
  <si>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</si>
  <si>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</si>
  <si>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</si>
  <si>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</si>
  <si>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</si>
  <si>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</si>
  <si>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</si>
  <si>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</si>
  <si>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</si>
  <si>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</si>
  <si>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</si>
  <si>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</si>
  <si>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</si>
  <si>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</si>
  <si>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</si>
  <si>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</si>
  <si>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</si>
  <si>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</si>
  <si>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</si>
  <si>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</si>
  <si>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</si>
  <si>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</si>
  <si>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</si>
  <si>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</si>
  <si>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</si>
  <si>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</si>
  <si>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</si>
  <si>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</si>
  <si>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</si>
  <si>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</si>
  <si>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</si>
  <si>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</si>
  <si>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</si>
  <si>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</si>
  <si>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</si>
  <si>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</si>
  <si>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</si>
  <si>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</si>
  <si>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</si>
  <si>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</si>
  <si>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</si>
  <si>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</si>
  <si>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</si>
  <si>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</si>
  <si>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</si>
  <si>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</si>
  <si>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</si>
  <si>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</si>
  <si>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</si>
  <si>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</si>
  <si>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</si>
  <si>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</si>
  <si>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</si>
  <si>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</si>
  <si>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</si>
  <si>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</si>
  <si>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</si>
  <si>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</si>
  <si>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</si>
  <si>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</si>
  <si>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</si>
  <si>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</si>
  <si>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</si>
  <si>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</si>
  <si>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</si>
  <si>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</si>
  <si>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</si>
  <si>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</si>
  <si>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</si>
  <si>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</si>
  <si>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</si>
  <si>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</si>
  <si>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</si>
  <si>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</si>
  <si>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</si>
  <si>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</si>
  <si>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</si>
  <si>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</si>
  <si>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</si>
  <si>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</si>
  <si>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</si>
  <si>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</si>
  <si>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</si>
  <si>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</si>
  <si>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</si>
  <si>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</si>
  <si>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</si>
  <si>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</si>
  <si>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</si>
  <si>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</si>
  <si>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</si>
  <si>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</si>
  <si>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</si>
  <si>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</si>
  <si>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</si>
  <si>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</si>
  <si>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</si>
  <si>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</si>
  <si>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</si>
  <si>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</si>
  <si>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</si>
  <si>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</si>
  <si>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</si>
  <si>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</si>
  <si>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</si>
  <si>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</si>
  <si>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</si>
  <si>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</si>
  <si>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</si>
  <si>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</si>
  <si>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</si>
  <si>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</si>
  <si>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</si>
  <si>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</si>
  <si>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</si>
  <si>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</si>
  <si>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</si>
  <si>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</si>
  <si>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</si>
  <si>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</si>
  <si>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</si>
  <si>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</si>
  <si>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</si>
  <si>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</si>
  <si>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</si>
  <si>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</si>
  <si>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</si>
  <si>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</si>
  <si>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</si>
  <si>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</si>
  <si>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</si>
  <si>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</si>
  <si>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</si>
  <si>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</si>
  <si>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</si>
  <si>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</si>
  <si>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</si>
  <si>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</si>
  <si>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</si>
  <si>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</si>
  <si>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</si>
  <si>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</si>
  <si>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</si>
  <si>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</si>
  <si>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</si>
  <si>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</si>
  <si>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</si>
  <si>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</si>
  <si>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</si>
  <si>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</si>
  <si>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</si>
  <si>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</si>
  <si>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</si>
  <si>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</si>
  <si>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</si>
  <si>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</si>
  <si>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</si>
  <si>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</si>
  <si>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</si>
  <si>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</si>
  <si>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</si>
  <si>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</si>
  <si>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</si>
  <si>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</si>
  <si>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</si>
  <si>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</si>
  <si>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</si>
  <si>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</si>
  <si>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</si>
  <si>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</si>
  <si>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</si>
  <si>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</si>
  <si>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</si>
  <si>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</si>
  <si>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</si>
  <si>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</si>
  <si>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</si>
  <si>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</si>
  <si>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</si>
  <si>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</si>
  <si>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</si>
  <si>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</si>
  <si>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</si>
  <si>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</si>
  <si>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</si>
  <si>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</si>
  <si>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</si>
  <si>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</si>
  <si>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</si>
  <si>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</si>
  <si>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</si>
  <si>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</si>
  <si>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</si>
  <si>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</si>
  <si>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</si>
  <si>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</si>
  <si>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</si>
  <si>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</si>
  <si>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</si>
  <si>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</si>
  <si>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</si>
  <si>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</si>
  <si>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</si>
  <si>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</si>
  <si>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</si>
  <si>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</si>
  <si>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</si>
  <si>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</si>
  <si>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</si>
  <si>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</si>
  <si>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</si>
  <si>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</si>
  <si>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</si>
  <si>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</si>
  <si>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</si>
  <si>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</si>
  <si>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</si>
  <si>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</si>
  <si>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</si>
  <si>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</si>
  <si>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</si>
  <si>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</si>
  <si>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</si>
  <si>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</si>
  <si>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</si>
  <si>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</si>
  <si>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</si>
  <si>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</si>
  <si>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</si>
  <si>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</si>
  <si>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</si>
  <si>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</si>
  <si>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</si>
  <si>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</si>
  <si>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</si>
  <si>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</si>
  <si>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</si>
  <si>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</si>
  <si>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</si>
  <si>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</si>
  <si>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</si>
  <si>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</si>
  <si>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</si>
  <si>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</si>
  <si>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</si>
  <si>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</si>
  <si>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</si>
  <si>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</si>
  <si>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</si>
  <si>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</si>
  <si>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</si>
  <si>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</si>
  <si>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</si>
  <si>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</si>
  <si>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</si>
  <si>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</si>
  <si>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</si>
  <si>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</si>
  <si>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</si>
  <si>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</si>
  <si>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</si>
  <si>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</si>
  <si>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</si>
  <si>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</si>
  <si>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</si>
  <si>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</si>
  <si>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</si>
  <si>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</si>
  <si>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</si>
  <si>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</si>
  <si>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</si>
  <si>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</si>
  <si>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</si>
  <si>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</si>
  <si>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</si>
  <si>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</si>
  <si>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</si>
  <si>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</si>
  <si>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</si>
  <si>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</si>
  <si>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</si>
  <si>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</si>
  <si>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</si>
  <si>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</si>
  <si>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</si>
  <si>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</si>
  <si>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</si>
  <si>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</si>
  <si>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</si>
  <si>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</si>
  <si>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</si>
  <si>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</si>
  <si>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</si>
  <si>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</si>
  <si>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</si>
  <si>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</si>
  <si>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</si>
  <si>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</si>
  <si>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</si>
  <si>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</si>
  <si>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</si>
  <si>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</si>
  <si>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</si>
  <si>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</si>
  <si>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</si>
  <si>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</si>
  <si>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</si>
  <si>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</si>
  <si>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</si>
  <si>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</si>
  <si>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</si>
  <si>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</si>
  <si>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</si>
  <si>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</si>
  <si>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</si>
  <si>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</si>
  <si>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</si>
  <si>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</si>
  <si>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</si>
  <si>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</si>
  <si>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</si>
  <si>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</si>
  <si>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</si>
  <si>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</si>
  <si>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</si>
  <si>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</si>
  <si>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</si>
  <si>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</si>
  <si>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</si>
  <si>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</si>
  <si>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</si>
  <si>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</si>
  <si>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</si>
  <si>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</si>
  <si>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</si>
  <si>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</si>
  <si>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</si>
  <si>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</si>
  <si>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</si>
  <si>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</si>
  <si>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</si>
  <si>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</si>
  <si>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</si>
  <si>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</si>
  <si>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</si>
  <si>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</si>
  <si>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</si>
  <si>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</si>
  <si>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</si>
  <si>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</si>
  <si>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</si>
  <si>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</si>
  <si>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</si>
  <si>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</si>
  <si>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</si>
  <si>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</si>
  <si>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</si>
  <si>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</si>
  <si>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</si>
  <si>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</si>
  <si>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</si>
  <si>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</si>
  <si>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</si>
  <si>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</si>
  <si>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</si>
  <si>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</si>
  <si>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</si>
  <si>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</si>
  <si>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</si>
  <si>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</si>
  <si>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</si>
  <si>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</si>
  <si>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</si>
  <si>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</si>
  <si>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</si>
  <si>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</si>
  <si>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</si>
  <si>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</si>
  <si>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</si>
  <si>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</si>
  <si>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</si>
  <si>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</si>
  <si>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</si>
  <si>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</si>
  <si>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</si>
  <si>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</si>
  <si>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</si>
  <si>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</si>
  <si>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</si>
  <si>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</si>
  <si>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</si>
  <si>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</si>
  <si>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</si>
  <si>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</si>
  <si>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</si>
  <si>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</si>
  <si>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</si>
  <si>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</si>
  <si>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</si>
  <si>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</si>
  <si>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</si>
  <si>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</si>
  <si>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</si>
  <si>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</si>
  <si>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</si>
  <si>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</si>
  <si>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</si>
  <si>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</si>
  <si>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</si>
  <si>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</si>
  <si>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</si>
  <si>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</si>
  <si>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</si>
  <si>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</si>
  <si>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</si>
  <si>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</si>
  <si>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</si>
  <si>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</si>
  <si>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</si>
  <si>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</si>
  <si>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</si>
  <si>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</si>
  <si>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</si>
  <si>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</si>
  <si>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</si>
  <si>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</si>
  <si>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</si>
  <si>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</si>
  <si>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</si>
  <si>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</si>
  <si>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</si>
  <si>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</si>
  <si>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</si>
  <si>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</si>
  <si>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</si>
  <si>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</si>
  <si>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</si>
  <si>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</si>
  <si>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</si>
  <si>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</si>
  <si>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</si>
  <si>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</si>
  <si>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</si>
  <si>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</si>
  <si>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</si>
  <si>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</si>
  <si>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</si>
  <si>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</si>
  <si>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</si>
  <si>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</si>
  <si>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</si>
  <si>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</si>
  <si>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</si>
  <si>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</si>
  <si>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</si>
  <si>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</si>
  <si>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</si>
  <si>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</si>
  <si>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</si>
  <si>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</si>
  <si>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</si>
  <si>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</si>
  <si>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</si>
  <si>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</si>
  <si>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</si>
  <si>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</si>
  <si>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</si>
  <si>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</si>
  <si>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</si>
  <si>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</si>
  <si>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</si>
  <si>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</si>
  <si>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</si>
  <si>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</si>
  <si>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</si>
  <si>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</si>
  <si>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</si>
  <si>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</si>
  <si>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</si>
  <si>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</si>
  <si>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</si>
  <si>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</si>
  <si>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</si>
  <si>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</si>
  <si>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</si>
  <si>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</si>
  <si>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</si>
  <si>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</si>
  <si>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</si>
  <si>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</si>
  <si>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</si>
  <si>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</si>
  <si>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</si>
  <si>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</si>
  <si>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</si>
  <si>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</si>
  <si>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</si>
  <si>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</si>
  <si>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</si>
  <si>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</si>
  <si>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</si>
  <si>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</si>
  <si>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</si>
  <si>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</si>
  <si>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</si>
  <si>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</si>
  <si>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</si>
  <si>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</si>
  <si>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</si>
  <si>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</si>
  <si>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</si>
  <si>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</si>
  <si>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</si>
  <si>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</si>
  <si>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</si>
  <si>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</si>
  <si>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</si>
  <si>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</si>
  <si>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</si>
  <si>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</si>
  <si>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</si>
  <si>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</si>
  <si>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</si>
  <si>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</si>
  <si>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</si>
  <si>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</si>
  <si>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</si>
  <si>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</si>
  <si>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</si>
  <si>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</si>
  <si>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</si>
  <si>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</si>
  <si>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</si>
  <si>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</si>
  <si>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</si>
  <si>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</si>
  <si>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</si>
  <si>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</si>
  <si>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</si>
  <si>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</si>
  <si>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</si>
  <si>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</si>
  <si>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</si>
  <si>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</si>
  <si>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</si>
  <si>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</si>
  <si>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</si>
  <si>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</si>
  <si>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</si>
  <si>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</si>
  <si>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</si>
  <si>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</si>
  <si>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</si>
  <si>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</si>
  <si>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</si>
  <si>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</si>
  <si>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</si>
  <si>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</si>
  <si>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</si>
  <si>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</si>
  <si>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</si>
  <si>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</si>
  <si>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</si>
  <si>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</si>
  <si>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</si>
  <si>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</si>
  <si>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</si>
  <si>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</si>
  <si>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</si>
  <si>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</si>
  <si>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</si>
  <si>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</si>
  <si>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</si>
  <si>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</si>
  <si>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</si>
  <si>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</si>
  <si>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</si>
  <si>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</si>
  <si>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</si>
  <si>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</si>
  <si>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</si>
  <si>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</si>
  <si>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</si>
  <si>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</si>
  <si>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</si>
  <si>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</si>
  <si>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</si>
  <si>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</si>
  <si>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</si>
  <si>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</si>
  <si>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</si>
  <si>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</si>
  <si>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</si>
  <si>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</si>
  <si>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</si>
  <si>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</si>
  <si>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</si>
  <si>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</si>
  <si>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</si>
  <si>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</si>
  <si>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</si>
  <si>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</si>
  <si>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</si>
  <si>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</si>
  <si>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</si>
  <si>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</si>
  <si>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</si>
  <si>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</si>
  <si>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</si>
  <si>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</si>
  <si>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</si>
  <si>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</si>
  <si>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</si>
  <si>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</si>
  <si>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</si>
  <si>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</si>
  <si>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</si>
  <si>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</si>
  <si>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</si>
  <si>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</si>
  <si>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</si>
  <si>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</si>
  <si>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</si>
  <si>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</si>
  <si>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</si>
  <si>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</si>
  <si>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</si>
  <si>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</si>
  <si>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</si>
  <si>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</si>
  <si>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</si>
  <si>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</si>
  <si>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</si>
  <si>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</si>
  <si>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</si>
  <si>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</si>
  <si>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</si>
  <si>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</si>
  <si>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</si>
  <si>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</si>
  <si>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</si>
  <si>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</si>
  <si>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</si>
  <si>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</si>
  <si>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</si>
  <si>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</si>
  <si>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</si>
  <si>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</si>
  <si>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</si>
  <si>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</si>
  <si>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</si>
  <si>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</si>
  <si>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</si>
  <si>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</si>
  <si>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</si>
  <si>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</si>
  <si>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</si>
  <si>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</si>
  <si>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</si>
  <si>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</si>
  <si>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</si>
  <si>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</si>
  <si>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</si>
  <si>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</si>
  <si>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</si>
  <si>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</si>
  <si>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</si>
  <si>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</si>
  <si>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</si>
  <si>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</si>
  <si>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</si>
  <si>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</si>
  <si>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</si>
  <si>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</si>
  <si>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</si>
  <si>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</si>
  <si>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</si>
  <si>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</si>
  <si>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</si>
  <si>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</si>
  <si>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</si>
  <si>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</si>
  <si>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</si>
  <si>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</si>
  <si>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</si>
  <si>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</si>
  <si>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</si>
  <si>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</si>
  <si>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</si>
  <si>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</si>
  <si>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</si>
  <si>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</si>
  <si>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</si>
  <si>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</si>
  <si>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</si>
  <si>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</si>
  <si>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</si>
  <si>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</si>
  <si>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</si>
  <si>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</si>
  <si>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</si>
  <si>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</si>
  <si>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</si>
  <si>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</si>
  <si>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</si>
  <si>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</si>
  <si>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</si>
  <si>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</si>
  <si>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</si>
  <si>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</si>
  <si>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</si>
  <si>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</si>
  <si>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</si>
  <si>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</si>
  <si>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</si>
  <si>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</si>
  <si>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</si>
  <si>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</si>
  <si>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</si>
  <si>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</si>
  <si>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</si>
  <si>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</si>
  <si>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</si>
  <si>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</si>
  <si>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</si>
  <si>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</si>
  <si>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</si>
  <si>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</si>
  <si>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</si>
  <si>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</si>
  <si>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</si>
  <si>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</si>
  <si>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</si>
  <si>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</si>
  <si>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</si>
  <si>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</si>
  <si>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</si>
  <si>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</si>
  <si>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</si>
  <si>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</si>
  <si>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</si>
  <si>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</si>
  <si>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</si>
  <si>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</si>
  <si>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</si>
  <si>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</si>
  <si>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</si>
  <si>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</si>
  <si>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</si>
  <si>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</si>
  <si>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</si>
  <si>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</si>
  <si>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</si>
  <si>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</si>
  <si>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</si>
  <si>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</si>
  <si>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</si>
  <si>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</si>
  <si>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</si>
  <si>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</si>
  <si>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</si>
  <si>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</si>
  <si>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</si>
  <si>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</si>
  <si>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</si>
  <si>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</si>
  <si>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</si>
  <si>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</si>
  <si>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</si>
  <si>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</si>
  <si>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</si>
  <si>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</si>
  <si>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</si>
  <si>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</si>
  <si>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</si>
  <si>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</si>
  <si>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</si>
  <si>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</si>
  <si>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</si>
  <si>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</si>
  <si>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</si>
  <si>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</si>
  <si>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</si>
  <si>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</si>
  <si>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</si>
  <si>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</si>
  <si>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</si>
  <si>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</si>
  <si>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</si>
  <si>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</si>
  <si>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</si>
  <si>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</si>
  <si>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</si>
  <si>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</si>
  <si>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</si>
  <si>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</si>
  <si>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</si>
  <si>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</si>
  <si>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</si>
  <si>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</si>
  <si>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</si>
  <si>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</si>
  <si>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</si>
  <si>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</si>
  <si>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</si>
  <si>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</si>
  <si>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</si>
  <si>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</si>
  <si>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</si>
  <si>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</si>
  <si>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</si>
  <si>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</si>
  <si>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</si>
  <si>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</si>
  <si>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</si>
  <si>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</si>
  <si>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</si>
  <si>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</si>
  <si>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</si>
  <si>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</si>
  <si>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</si>
  <si>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</si>
  <si>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</si>
  <si>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</si>
  <si>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</si>
  <si>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</si>
  <si>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</si>
  <si>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</si>
  <si>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</si>
  <si>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</si>
  <si>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</si>
  <si>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</si>
  <si>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</si>
  <si>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</si>
  <si>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</si>
  <si>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</si>
  <si>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</si>
  <si>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</si>
  <si>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</si>
  <si>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</si>
  <si>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</si>
  <si>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</si>
  <si>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</si>
  <si>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</si>
  <si>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</si>
  <si>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</si>
  <si>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</si>
  <si>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</si>
  <si>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</si>
  <si>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</si>
  <si>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</si>
  <si>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</si>
  <si>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</si>
  <si>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</si>
  <si>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</si>
  <si>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</si>
  <si>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</si>
  <si>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</si>
  <si>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</si>
  <si>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</si>
  <si>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</si>
  <si>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</si>
  <si>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</si>
  <si>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</si>
  <si>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</si>
  <si>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</si>
  <si>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</si>
  <si>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</si>
  <si>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</si>
  <si>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</si>
  <si>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</si>
  <si>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</si>
  <si>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</si>
  <si>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</si>
  <si>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</si>
  <si>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</si>
  <si>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</si>
  <si>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</si>
  <si>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</si>
  <si>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</si>
  <si>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</si>
  <si>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</si>
  <si>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</si>
  <si>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</si>
  <si>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</si>
  <si>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</si>
  <si>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</si>
  <si>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</si>
  <si>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</si>
  <si>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</si>
  <si>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</si>
  <si>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</si>
  <si>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</si>
  <si>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</si>
  <si>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</si>
  <si>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</si>
  <si>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</si>
  <si>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</si>
  <si>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</si>
  <si>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</si>
  <si>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</si>
  <si>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</si>
  <si>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</si>
  <si>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</si>
  <si>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</si>
  <si>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</si>
  <si>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</si>
  <si>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</si>
  <si>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</si>
  <si>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</si>
  <si>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</si>
  <si>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</si>
  <si>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</si>
  <si>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</si>
  <si>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</si>
  <si>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</si>
  <si>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</si>
  <si>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</si>
  <si>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</si>
  <si>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</si>
  <si>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</si>
  <si>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</si>
  <si>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</si>
  <si>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</si>
  <si>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</si>
  <si>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</si>
  <si>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</si>
  <si>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</si>
  <si>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</si>
  <si>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</si>
  <si>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</si>
  <si>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</si>
  <si>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</si>
  <si>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</si>
  <si>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</si>
  <si>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</si>
  <si>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</si>
  <si>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</si>
  <si>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</si>
  <si>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</si>
  <si>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</si>
  <si>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</si>
  <si>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</si>
  <si>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</si>
  <si>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</si>
  <si>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</si>
  <si>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</si>
  <si>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</si>
  <si>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</si>
  <si>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</si>
  <si>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</si>
  <si>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</si>
  <si>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</si>
  <si>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</si>
  <si>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</si>
  <si>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</si>
  <si>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</si>
  <si>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</si>
  <si>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</si>
  <si>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</si>
  <si>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</si>
  <si>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</si>
  <si>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</si>
  <si>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</si>
  <si>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</si>
  <si>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</si>
  <si>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</si>
  <si>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</si>
  <si>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</si>
  <si>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</si>
  <si>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</si>
  <si>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</si>
  <si>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</si>
  <si>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</si>
  <si>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</si>
  <si>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</si>
  <si>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</si>
  <si>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</si>
  <si>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</si>
  <si>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</si>
  <si>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</si>
  <si>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</si>
  <si>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</si>
  <si>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</si>
  <si>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</si>
  <si>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</si>
  <si>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</si>
  <si>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</si>
  <si>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</si>
  <si>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</si>
  <si>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</si>
  <si>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</si>
  <si>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</si>
  <si>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</si>
  <si>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</si>
  <si>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</si>
  <si>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</si>
  <si>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</si>
  <si>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</si>
  <si>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</si>
  <si>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</si>
  <si>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</si>
  <si>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</si>
  <si>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</si>
  <si>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</si>
  <si>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</si>
  <si>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</si>
  <si>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</si>
  <si>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</si>
  <si>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</si>
  <si>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</si>
  <si>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</si>
  <si>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</si>
  <si>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</si>
  <si>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</si>
  <si>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</si>
  <si>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</si>
  <si>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</si>
  <si>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</si>
  <si>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</si>
  <si>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</si>
  <si>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</si>
  <si>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</si>
  <si>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</si>
  <si>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</si>
  <si>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</si>
  <si>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</si>
  <si>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</si>
  <si>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</si>
  <si>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</si>
  <si>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</si>
  <si>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</si>
  <si>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</si>
  <si>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</si>
  <si>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</si>
  <si>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</si>
  <si>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</si>
  <si>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</si>
  <si>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</si>
  <si>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</si>
  <si>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</si>
  <si>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</si>
  <si>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</si>
  <si>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</si>
  <si>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</si>
  <si>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</si>
  <si>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</si>
  <si>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</si>
  <si>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</si>
  <si>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</si>
  <si>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</si>
  <si>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</si>
  <si>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</si>
  <si>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</si>
  <si>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</si>
  <si>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</si>
  <si>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</si>
  <si>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</si>
  <si>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</si>
  <si>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</si>
  <si>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</si>
  <si>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</si>
  <si>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</si>
  <si>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</si>
  <si>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</si>
  <si>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</si>
  <si>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</si>
  <si>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</si>
  <si>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</si>
  <si>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</si>
  <si>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</si>
  <si>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</si>
  <si>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</si>
  <si>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</si>
  <si>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</si>
  <si>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</si>
  <si>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</si>
  <si>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</si>
  <si>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</si>
  <si>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</si>
  <si>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</si>
  <si>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</si>
  <si>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</si>
  <si>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</si>
  <si>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</si>
  <si>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</si>
  <si>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</si>
  <si>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</si>
  <si>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</si>
  <si>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</si>
  <si>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</si>
  <si>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</si>
  <si>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</si>
  <si>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</si>
  <si>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</si>
  <si>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</si>
  <si>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</si>
  <si>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</si>
  <si>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</si>
  <si>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</si>
  <si>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</si>
  <si>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</si>
  <si>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</si>
  <si>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</si>
  <si>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</si>
  <si>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</si>
  <si>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</si>
  <si>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</si>
  <si>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</si>
  <si>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</si>
  <si>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</si>
  <si>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</si>
  <si>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</si>
  <si>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</si>
  <si>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</si>
  <si>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</si>
  <si>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</si>
  <si>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</si>
  <si>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</si>
  <si>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</si>
  <si>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</si>
  <si>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</si>
  <si>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</si>
  <si>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</si>
  <si>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</si>
  <si>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</si>
  <si>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</si>
  <si>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</si>
  <si>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</si>
  <si>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</si>
  <si>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</si>
  <si>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</si>
  <si>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</si>
  <si>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</si>
  <si>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</si>
  <si>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</si>
  <si>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</si>
  <si>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</si>
  <si>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</si>
  <si>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</si>
  <si>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</si>
  <si>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</si>
  <si>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</si>
  <si>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</si>
  <si>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</si>
  <si>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</si>
  <si>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</si>
  <si>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</si>
  <si>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</si>
  <si>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</si>
  <si>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</si>
  <si>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</si>
  <si>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</si>
  <si>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</si>
  <si>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</si>
  <si>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</si>
  <si>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</si>
  <si>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</si>
  <si>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</si>
  <si>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</si>
  <si>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</si>
  <si>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</si>
  <si>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</si>
  <si>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</si>
  <si>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</si>
  <si>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</si>
  <si>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</si>
  <si>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</si>
  <si>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</si>
  <si>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</si>
  <si>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</si>
  <si>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</si>
  <si>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</si>
  <si>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</si>
  <si>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</si>
  <si>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</si>
  <si>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</si>
  <si>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</si>
  <si>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</si>
  <si>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</si>
  <si>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</si>
  <si>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</si>
  <si>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</si>
  <si>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</si>
  <si>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</si>
  <si>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</si>
  <si>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</si>
  <si>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</si>
  <si>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</si>
  <si>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</si>
  <si>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</si>
  <si>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</si>
  <si>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</si>
  <si>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</si>
  <si>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</si>
  <si>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</si>
  <si>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</si>
  <si>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</si>
  <si>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</si>
  <si>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</si>
  <si>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</si>
  <si>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</si>
  <si>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</si>
  <si>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</si>
  <si>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</si>
  <si>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</si>
  <si>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</si>
  <si>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</si>
  <si>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</si>
  <si>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</si>
  <si>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</si>
  <si>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</si>
  <si>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</si>
  <si>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</si>
  <si>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</si>
  <si>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</si>
  <si>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</si>
  <si>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</si>
  <si>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</si>
  <si>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</si>
  <si>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</si>
  <si>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</si>
  <si>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</si>
  <si>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</si>
  <si>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</si>
  <si>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</si>
  <si>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</si>
  <si>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</si>
  <si>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</si>
  <si>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</si>
  <si>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</si>
  <si>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</si>
  <si>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</si>
  <si>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</si>
  <si>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</si>
  <si>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</si>
  <si>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</si>
  <si>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</si>
  <si>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</si>
  <si>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</si>
  <si>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</si>
  <si>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</si>
  <si>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</si>
  <si>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</si>
  <si>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</si>
  <si>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</si>
  <si>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</si>
  <si>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</si>
  <si>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</si>
  <si>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</si>
  <si>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</si>
  <si>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</si>
  <si>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</si>
  <si>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</si>
  <si>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</si>
  <si>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</si>
  <si>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</si>
  <si>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</si>
  <si>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</si>
  <si>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</si>
  <si>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</si>
  <si>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</si>
  <si>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</si>
  <si>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</si>
  <si>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</si>
  <si>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</si>
  <si>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</si>
  <si>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</si>
  <si>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</si>
  <si>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</si>
  <si>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</si>
  <si>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</si>
  <si>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</si>
  <si>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</si>
  <si>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</si>
  <si>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</si>
  <si>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</si>
  <si>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</si>
  <si>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</si>
  <si>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</si>
  <si>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</si>
  <si>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</si>
  <si>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</si>
  <si>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</si>
  <si>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</si>
  <si>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</si>
  <si>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</si>
  <si>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</si>
  <si>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</si>
  <si>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</si>
  <si>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</si>
  <si>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</si>
  <si>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</si>
  <si>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</si>
  <si>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</si>
  <si>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</si>
  <si>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</si>
  <si>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</si>
  <si>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</si>
  <si>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</si>
  <si>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</si>
  <si>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</si>
  <si>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</si>
  <si>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</si>
  <si>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</si>
  <si>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</si>
  <si>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</si>
  <si>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</si>
  <si>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</si>
  <si>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</si>
  <si>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</si>
  <si>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</si>
  <si>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</si>
  <si>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</si>
  <si>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</si>
  <si>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</si>
  <si>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</si>
  <si>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</si>
  <si>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</si>
  <si>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</si>
  <si>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</si>
  <si>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</si>
  <si>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</si>
  <si>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</si>
  <si>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</si>
  <si>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</si>
  <si>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</si>
  <si>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</si>
  <si>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</si>
  <si>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</si>
  <si>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</si>
  <si>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</si>
  <si>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</si>
  <si>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</si>
  <si>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</si>
  <si>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</si>
  <si>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</si>
  <si>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</si>
  <si>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</si>
  <si>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</si>
  <si>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</si>
  <si>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</si>
  <si>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</si>
  <si>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</si>
  <si>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</si>
  <si>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</si>
  <si>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</si>
  <si>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</si>
  <si>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</si>
  <si>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</si>
  <si>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</si>
  <si>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</si>
  <si>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</si>
  <si>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</si>
  <si>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</si>
  <si>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</si>
  <si>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</si>
  <si>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</si>
  <si>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</si>
  <si>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</si>
  <si>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</si>
  <si>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</si>
  <si>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</si>
  <si>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</si>
  <si>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</si>
  <si>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</si>
  <si>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</si>
  <si>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</si>
  <si>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</si>
  <si>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</si>
  <si>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</si>
  <si>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</si>
  <si>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</si>
  <si>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</si>
  <si>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</si>
  <si>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</si>
  <si>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</si>
  <si>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</si>
  <si>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</si>
  <si>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</si>
  <si>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</si>
  <si>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</si>
  <si>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</si>
  <si>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</si>
  <si>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</si>
  <si>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</si>
  <si>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</si>
  <si>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</si>
  <si>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</si>
  <si>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</si>
  <si>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</si>
  <si>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</si>
  <si>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</si>
  <si>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</si>
  <si>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</si>
  <si>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</si>
  <si>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</si>
  <si>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</si>
  <si>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</si>
  <si>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</si>
  <si>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</si>
  <si>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</si>
  <si>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</si>
  <si>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</si>
  <si>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</si>
  <si>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</si>
  <si>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</si>
  <si>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</si>
  <si>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</si>
  <si>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</si>
  <si>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</si>
  <si>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</si>
  <si>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</si>
  <si>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</si>
  <si>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</si>
  <si>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</si>
  <si>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</si>
  <si>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</si>
  <si>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</si>
  <si>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</si>
  <si>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</si>
  <si>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</si>
  <si>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</si>
  <si>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</si>
  <si>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</si>
  <si>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</si>
  <si>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</si>
  <si>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</si>
  <si>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</si>
  <si>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</si>
  <si>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</si>
  <si>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</si>
  <si>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</si>
  <si>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</si>
  <si>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</si>
  <si>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</si>
  <si>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</si>
  <si>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</si>
  <si>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</si>
  <si>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</si>
  <si>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</si>
  <si>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</si>
  <si>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</si>
  <si>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</si>
  <si>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</si>
  <si>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</si>
  <si>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</si>
  <si>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</si>
  <si>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</si>
  <si>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</si>
  <si>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</si>
  <si>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</si>
  <si>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</si>
  <si>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</si>
  <si>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</si>
  <si>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</si>
  <si>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</si>
  <si>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</si>
  <si>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</si>
  <si>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</si>
  <si>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</si>
  <si>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</si>
  <si>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</si>
  <si>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</si>
  <si>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</si>
  <si>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</si>
  <si>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</si>
  <si>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</si>
  <si>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</si>
  <si>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</si>
  <si>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</si>
  <si>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</si>
  <si>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</si>
  <si>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</si>
  <si>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</si>
  <si>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</si>
  <si>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</si>
  <si>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</si>
  <si>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</si>
  <si>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</si>
  <si>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</si>
  <si>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</si>
  <si>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</si>
  <si>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</si>
  <si>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</si>
  <si>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</si>
  <si>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</si>
  <si>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</si>
  <si>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</si>
  <si>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</si>
  <si>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</si>
  <si>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</si>
  <si>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</si>
  <si>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</si>
  <si>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</si>
  <si>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</si>
  <si>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</si>
  <si>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</si>
  <si>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</si>
  <si>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</si>
  <si>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</si>
  <si>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</si>
  <si>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</si>
  <si>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</si>
  <si>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</si>
  <si>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</si>
  <si>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</si>
  <si>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</si>
  <si>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</si>
  <si>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</si>
  <si>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</si>
  <si>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</si>
  <si>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</si>
  <si>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</si>
  <si>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</si>
  <si>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</si>
  <si>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</si>
  <si>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</si>
  <si>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</si>
  <si>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</si>
  <si>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</si>
  <si>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</si>
  <si>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</si>
  <si>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</si>
  <si>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</si>
  <si>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</si>
  <si>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</si>
  <si>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</si>
  <si>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</si>
  <si>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</si>
  <si>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</si>
  <si>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</si>
  <si>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</si>
  <si>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</si>
  <si>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</si>
  <si>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</si>
  <si>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</si>
  <si>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</si>
  <si>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</si>
  <si>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</si>
  <si>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</si>
  <si>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</si>
  <si>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</si>
  <si>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</si>
  <si>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</si>
  <si>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</si>
  <si>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</si>
  <si>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</si>
  <si>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</si>
  <si>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</si>
  <si>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</si>
  <si>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</si>
  <si>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</si>
  <si>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</si>
  <si>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</si>
  <si>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</si>
  <si>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</si>
  <si>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</si>
  <si>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</si>
  <si>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</si>
  <si>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</si>
  <si>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</si>
  <si>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</si>
  <si>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</si>
  <si>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</si>
  <si>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</si>
  <si>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</si>
  <si>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</si>
  <si>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</si>
  <si>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</si>
  <si>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</si>
  <si>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</si>
  <si>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</si>
  <si>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</si>
  <si>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</si>
  <si>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</si>
  <si>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</si>
  <si>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</si>
  <si>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</si>
  <si>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</si>
  <si>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</si>
  <si>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</si>
  <si>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</si>
  <si>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</si>
  <si>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</si>
  <si>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</si>
  <si>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</si>
  <si>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</si>
  <si>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</si>
  <si>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</si>
  <si>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</si>
  <si>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</si>
  <si>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</si>
  <si>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</si>
  <si>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</si>
  <si>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</si>
  <si>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</si>
  <si>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</si>
  <si>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</si>
  <si>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</si>
  <si>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</si>
  <si>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</si>
  <si>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</si>
  <si>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</si>
  <si>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</si>
  <si>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</si>
  <si>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</si>
  <si>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</si>
  <si>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</si>
  <si>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</si>
  <si>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</si>
  <si>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</si>
  <si>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</si>
  <si>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</si>
  <si>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</si>
  <si>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</si>
  <si>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</si>
  <si>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</si>
  <si>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</si>
  <si>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</si>
  <si>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</si>
  <si>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</si>
  <si>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</si>
  <si>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</si>
  <si>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</si>
  <si>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</si>
  <si>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</si>
  <si>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</si>
  <si>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</si>
  <si>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</si>
  <si>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</si>
  <si>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</si>
  <si>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</si>
  <si>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</si>
  <si>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</si>
  <si>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</si>
  <si>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</si>
  <si>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</si>
  <si>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</si>
  <si>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</si>
  <si>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</si>
  <si>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</si>
  <si>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</si>
  <si>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</si>
  <si>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</si>
  <si>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</si>
  <si>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</si>
  <si>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</si>
  <si>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</si>
  <si>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</si>
  <si>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</si>
  <si>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</si>
  <si>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</si>
  <si>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</si>
  <si>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</si>
  <si>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</si>
  <si>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</si>
  <si>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</si>
  <si>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</si>
  <si>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</si>
  <si>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</si>
  <si>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</si>
  <si>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</si>
  <si>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</si>
  <si>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</si>
  <si>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</si>
  <si>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</si>
  <si>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</si>
  <si>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</si>
  <si>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</si>
  <si>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</si>
  <si>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</si>
  <si>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</si>
  <si>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</si>
  <si>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</si>
  <si>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</si>
  <si>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</si>
  <si>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</si>
  <si>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</si>
  <si>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</si>
  <si>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</si>
  <si>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</si>
  <si>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</si>
  <si>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</si>
  <si>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</si>
  <si>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</si>
  <si>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</si>
  <si>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</si>
  <si>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</si>
  <si>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</si>
  <si>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</si>
  <si>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</si>
  <si>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</si>
  <si>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</si>
  <si>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</si>
  <si>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</si>
  <si>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</si>
  <si>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</si>
  <si>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</si>
  <si>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</si>
  <si>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</si>
  <si>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</si>
  <si>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</si>
  <si>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</si>
  <si>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</si>
  <si>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</si>
  <si>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</si>
  <si>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</si>
  <si>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</si>
  <si>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</si>
  <si>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</si>
  <si>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</si>
  <si>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</si>
  <si>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</si>
  <si>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</si>
  <si>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</si>
  <si>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</si>
  <si>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</si>
  <si>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</si>
  <si>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</si>
  <si>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</si>
  <si>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</si>
  <si>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</si>
  <si>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</si>
  <si>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</si>
  <si>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</si>
  <si>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</si>
  <si>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</si>
  <si>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</si>
  <si>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</si>
  <si>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</si>
  <si>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</si>
  <si>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</si>
  <si>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</si>
  <si>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</si>
  <si>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</si>
  <si>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</si>
  <si>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</si>
  <si>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</si>
  <si>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</si>
  <si>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</si>
  <si>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</si>
  <si>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</si>
  <si>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</si>
  <si>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</si>
  <si>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</si>
  <si>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</si>
  <si>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</si>
  <si>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</si>
  <si>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</si>
  <si>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</si>
  <si>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</si>
  <si>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</si>
  <si>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</si>
  <si>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</si>
  <si>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</si>
  <si>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</si>
  <si>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</si>
  <si>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</si>
  <si>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</si>
  <si>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</si>
  <si>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</si>
  <si>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</si>
  <si>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</si>
  <si>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</si>
  <si>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</si>
  <si>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</si>
  <si>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</si>
  <si>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</si>
  <si>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</si>
  <si>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</si>
  <si>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</si>
  <si>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</si>
  <si>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</si>
  <si>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</si>
  <si>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</si>
  <si>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</si>
  <si>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</si>
  <si>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</si>
  <si>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</si>
  <si>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</si>
  <si>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</si>
  <si>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</si>
  <si>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</si>
  <si>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</si>
  <si>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</si>
  <si>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</si>
  <si>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</si>
  <si>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</si>
  <si>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</si>
  <si>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</si>
  <si>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</si>
  <si>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</si>
  <si>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</si>
  <si>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</si>
  <si>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</si>
  <si>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</si>
  <si>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</si>
  <si>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</si>
  <si>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</si>
  <si>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</si>
  <si>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</si>
  <si>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</si>
  <si>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</si>
  <si>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</si>
  <si>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</si>
  <si>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</si>
  <si>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</si>
  <si>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</si>
  <si>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</si>
  <si>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</si>
  <si>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</si>
  <si>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</si>
  <si>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</si>
  <si>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</si>
  <si>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</si>
  <si>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</si>
  <si>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</si>
  <si>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</si>
  <si>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</si>
  <si>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</si>
  <si>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</si>
  <si>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</si>
  <si>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</si>
  <si>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</si>
  <si>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</si>
  <si>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</si>
  <si>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</si>
  <si>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</si>
  <si>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</si>
  <si>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</si>
  <si>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</si>
  <si>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</si>
  <si>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</si>
  <si>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</si>
  <si>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</si>
  <si>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</si>
  <si>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</si>
  <si>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</si>
  <si>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</si>
  <si>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</si>
  <si>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</si>
  <si>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</si>
  <si>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</si>
  <si>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</si>
  <si>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</si>
  <si>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</si>
  <si>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</si>
  <si>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</si>
  <si>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</si>
  <si>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</si>
  <si>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</si>
  <si>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</si>
  <si>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</si>
  <si>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</si>
  <si>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</si>
  <si>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</si>
  <si>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</si>
  <si>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</si>
  <si>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</si>
  <si>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</si>
  <si>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</si>
  <si>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</si>
  <si>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</si>
  <si>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</si>
  <si>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</si>
  <si>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</si>
  <si>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</si>
  <si>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</si>
  <si>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</si>
  <si>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</si>
  <si>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</si>
  <si>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</si>
  <si>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</si>
  <si>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</si>
  <si>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</si>
  <si>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</si>
  <si>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</si>
  <si>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</si>
  <si>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</si>
  <si>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</si>
  <si>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</si>
  <si>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</si>
  <si>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</si>
  <si>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</si>
  <si>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</si>
  <si>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</si>
  <si>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</si>
  <si>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</si>
  <si>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</si>
  <si>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</si>
  <si>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</si>
  <si>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</si>
  <si>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</si>
  <si>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</si>
  <si>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</si>
  <si>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</si>
  <si>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</si>
  <si>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</si>
  <si>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</si>
  <si>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</si>
  <si>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</si>
  <si>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</si>
  <si>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</si>
  <si>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</si>
  <si>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</si>
  <si>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</si>
  <si>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</si>
  <si>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</si>
  <si>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</si>
  <si>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</si>
  <si>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</si>
  <si>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</si>
  <si>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</si>
  <si>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</si>
  <si>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</si>
  <si>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</si>
  <si>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</si>
  <si>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</si>
  <si>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</si>
  <si>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</si>
  <si>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</si>
  <si>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</si>
  <si>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</si>
  <si>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</si>
  <si>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</si>
  <si>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</si>
  <si>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</si>
  <si>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</si>
  <si>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</si>
  <si>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</si>
  <si>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</si>
  <si>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</si>
  <si>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</si>
  <si>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</si>
  <si>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</si>
  <si>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</si>
  <si>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</si>
  <si>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</si>
  <si>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</si>
  <si>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</si>
  <si>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</si>
  <si>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</si>
  <si>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</si>
  <si>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</si>
  <si>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</si>
  <si>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</si>
  <si>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</si>
  <si>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</si>
  <si>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</si>
  <si>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</si>
  <si>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</si>
  <si>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</si>
  <si>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</si>
  <si>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</si>
  <si>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</si>
  <si>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</si>
  <si>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</si>
  <si>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</si>
  <si>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</si>
  <si>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</si>
  <si>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</si>
  <si>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</si>
  <si>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</si>
  <si>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</si>
  <si>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</si>
  <si>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</si>
  <si>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</si>
  <si>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</si>
  <si>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</si>
  <si>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</si>
  <si>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</si>
  <si>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</si>
  <si>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</si>
  <si>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</si>
  <si>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</si>
  <si>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</si>
  <si>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</si>
  <si>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</si>
  <si>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</si>
  <si>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</si>
  <si>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</si>
  <si>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</si>
  <si>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</si>
  <si>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</si>
  <si>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</si>
  <si>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</si>
  <si>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</si>
  <si>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</si>
  <si>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</si>
  <si>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</si>
  <si>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</si>
  <si>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</si>
  <si>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</si>
  <si>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</si>
  <si>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</si>
  <si>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</si>
  <si>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</si>
  <si>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</si>
  <si>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</si>
  <si>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</si>
  <si>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</si>
  <si>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</si>
  <si>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</si>
  <si>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</si>
  <si>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</si>
  <si>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</si>
  <si>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</si>
  <si>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</si>
  <si>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</si>
  <si>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</si>
  <si>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</si>
  <si>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</si>
  <si>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</si>
  <si>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</si>
  <si>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</si>
  <si>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</si>
  <si>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</si>
  <si>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</si>
  <si>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</si>
  <si>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</si>
  <si>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</si>
  <si>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</si>
  <si>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</si>
  <si>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</si>
  <si>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</si>
  <si>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</si>
  <si>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</si>
  <si>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</si>
  <si>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</si>
  <si>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</si>
  <si>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</si>
  <si>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</si>
  <si>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</si>
  <si>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</si>
  <si>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</si>
  <si>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</si>
  <si>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</si>
  <si>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</si>
  <si>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</si>
  <si>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</si>
  <si>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</si>
  <si>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</si>
  <si>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</si>
  <si>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</si>
  <si>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</si>
  <si>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</si>
  <si>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</si>
  <si>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</si>
  <si>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</si>
  <si>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</si>
  <si>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</si>
  <si>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</si>
  <si>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</si>
  <si>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</si>
  <si>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</si>
  <si>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</si>
  <si>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</si>
  <si>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</si>
  <si>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</si>
  <si>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</si>
  <si>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</si>
  <si>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</si>
  <si>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</si>
  <si>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</si>
  <si>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</si>
  <si>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</si>
  <si>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</si>
  <si>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</si>
  <si>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</si>
  <si>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</si>
  <si>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</si>
  <si>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</si>
  <si>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</si>
  <si>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</si>
  <si>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</si>
  <si>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</si>
  <si>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</si>
  <si>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</si>
  <si>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</si>
  <si>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</si>
  <si>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</si>
  <si>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</si>
  <si>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</si>
  <si>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</si>
  <si>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</si>
  <si>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</si>
  <si>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</si>
  <si>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</si>
  <si>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</si>
  <si>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</si>
  <si>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</si>
  <si>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</si>
  <si>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</si>
  <si>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</si>
  <si>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</si>
  <si>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</si>
  <si>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</si>
  <si>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</si>
  <si>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</si>
  <si>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</si>
  <si>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</si>
  <si>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</si>
  <si>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</si>
  <si>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</si>
  <si>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</si>
  <si>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</si>
  <si>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</si>
  <si>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</si>
  <si>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</si>
  <si>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</si>
  <si>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</si>
  <si>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</si>
  <si>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</si>
  <si>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</si>
  <si>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</si>
  <si>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</si>
  <si>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</si>
  <si>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</si>
  <si>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</si>
  <si>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</si>
  <si>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</si>
  <si>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</si>
  <si>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</si>
  <si>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</si>
  <si>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</si>
  <si>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</si>
  <si>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</si>
  <si>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</si>
  <si>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</si>
  <si>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</si>
  <si>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</si>
  <si>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</si>
  <si>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</si>
  <si>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</si>
  <si>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</si>
  <si>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</si>
  <si>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</si>
  <si>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</si>
  <si>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</si>
  <si>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</si>
  <si>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</si>
  <si>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</si>
  <si>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</si>
  <si>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</si>
  <si>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</si>
  <si>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</si>
  <si>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</si>
  <si>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</si>
  <si>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</si>
  <si>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</si>
  <si>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</si>
  <si>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</si>
  <si>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</si>
  <si>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</si>
  <si>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</si>
  <si>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</si>
  <si>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</si>
  <si>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</si>
  <si>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</si>
  <si>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</si>
  <si>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</si>
  <si>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</si>
  <si>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</si>
  <si>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</si>
  <si>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</si>
  <si>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</si>
  <si>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</si>
  <si>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</si>
  <si>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</si>
  <si>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</si>
  <si>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</si>
  <si>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</si>
  <si>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</si>
  <si>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</si>
  <si>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</si>
  <si>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</si>
  <si>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</si>
  <si>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</si>
  <si>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</si>
  <si>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</si>
  <si>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</si>
  <si>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</si>
  <si>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</si>
  <si>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</si>
  <si>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</si>
  <si>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</si>
  <si>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</si>
  <si>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</si>
  <si>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</si>
  <si>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</si>
  <si>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</si>
  <si>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</si>
  <si>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</si>
  <si>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</si>
  <si>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</si>
  <si>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</si>
  <si>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</si>
  <si>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</si>
  <si>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</si>
  <si>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</si>
  <si>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</si>
  <si>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</si>
  <si>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</si>
  <si>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</si>
  <si>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</si>
  <si>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</si>
  <si>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</si>
  <si>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</si>
  <si>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</si>
  <si>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</si>
  <si>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</si>
  <si>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</si>
  <si>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</si>
  <si>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</si>
  <si>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</si>
  <si>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</si>
  <si>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</si>
  <si>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</si>
  <si>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</si>
  <si>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</si>
  <si>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</si>
  <si>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</si>
  <si>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</si>
  <si>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</si>
  <si>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</si>
  <si>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</si>
  <si>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</si>
  <si>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</si>
  <si>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</si>
  <si>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</si>
  <si>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</si>
  <si>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</si>
  <si>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</si>
  <si>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</si>
  <si>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</si>
  <si>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</si>
  <si>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</si>
  <si>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</si>
  <si>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</si>
  <si>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</si>
  <si>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</si>
  <si>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</si>
  <si>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</si>
  <si>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</si>
  <si>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</si>
  <si>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</si>
  <si>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</si>
  <si>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</si>
  <si>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</si>
  <si>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</si>
  <si>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</si>
  <si>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</si>
  <si>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</si>
  <si>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</si>
  <si>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</si>
  <si>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</si>
  <si>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</si>
  <si>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</si>
  <si>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</si>
  <si>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</si>
  <si>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</si>
  <si>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</si>
  <si>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</si>
  <si>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</si>
  <si>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</si>
  <si>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</si>
  <si>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</si>
  <si>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</si>
  <si>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</si>
  <si>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</si>
  <si>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</si>
  <si>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</si>
  <si>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</si>
  <si>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</si>
  <si>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</si>
  <si>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</si>
  <si>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</si>
  <si>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</si>
  <si>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</si>
  <si>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</si>
  <si>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</si>
  <si>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</si>
  <si>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</si>
  <si>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</si>
  <si>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</si>
  <si>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</si>
  <si>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</si>
  <si>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</si>
  <si>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</si>
  <si>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</si>
  <si>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</si>
  <si>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</si>
  <si>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</si>
  <si>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</si>
  <si>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</si>
  <si>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</si>
  <si>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</si>
  <si>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</si>
  <si>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</si>
  <si>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</si>
  <si>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</si>
  <si>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</si>
  <si>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</si>
  <si>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</si>
  <si>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</si>
  <si>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</si>
  <si>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</si>
  <si>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</si>
  <si>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</si>
  <si>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</si>
  <si>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</si>
  <si>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</si>
  <si>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</si>
  <si>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</si>
  <si>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</si>
  <si>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</si>
  <si>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</si>
  <si>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</si>
  <si>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</si>
  <si>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</si>
  <si>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</si>
  <si>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</si>
  <si>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</si>
  <si>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</si>
  <si>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</si>
  <si>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</si>
  <si>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</si>
  <si>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</si>
  <si>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</si>
  <si>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</si>
  <si>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</si>
  <si>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</si>
  <si>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</si>
  <si>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</si>
  <si>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</si>
  <si>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</si>
  <si>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</si>
  <si>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</si>
  <si>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</si>
  <si>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</si>
  <si>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</si>
  <si>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</si>
  <si>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</si>
  <si>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</si>
  <si>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</si>
  <si>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</si>
  <si>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</si>
  <si>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</si>
  <si>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</si>
  <si>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</si>
  <si>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</si>
  <si>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</si>
  <si>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</si>
  <si>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</si>
  <si>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</si>
  <si>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</si>
  <si>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</si>
  <si>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</si>
  <si>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</si>
  <si>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</si>
  <si>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</si>
  <si>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</si>
  <si>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</si>
  <si>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</si>
  <si>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</si>
  <si>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</si>
  <si>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</si>
  <si>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</si>
  <si>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</si>
  <si>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</si>
  <si>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</si>
  <si>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</si>
  <si>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</si>
  <si>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</si>
  <si>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</si>
  <si>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</si>
  <si>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</si>
  <si>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</si>
  <si>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</si>
  <si>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</si>
  <si>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</si>
  <si>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</si>
  <si>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</si>
  <si>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</si>
  <si>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</si>
  <si>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</si>
  <si>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</si>
  <si>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</si>
  <si>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</si>
  <si>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</si>
  <si>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</si>
  <si>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</si>
  <si>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</si>
  <si>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</si>
  <si>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</si>
  <si>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</si>
  <si>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</si>
  <si>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</si>
  <si>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</si>
  <si>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</si>
  <si>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</si>
  <si>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</si>
  <si>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</si>
  <si>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</si>
  <si>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</si>
  <si>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</si>
  <si>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</si>
  <si>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</si>
  <si>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</si>
  <si>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</si>
  <si>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</si>
  <si>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</si>
  <si>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</si>
  <si>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</si>
  <si>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</si>
  <si>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</si>
  <si>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</si>
  <si>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</si>
  <si>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</si>
  <si>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</si>
  <si>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</si>
  <si>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</si>
  <si>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</si>
  <si>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</si>
  <si>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</si>
  <si>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</si>
  <si>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</si>
  <si>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</si>
  <si>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</si>
  <si>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</si>
  <si>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</si>
  <si>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</si>
  <si>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</si>
  <si>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</si>
  <si>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</si>
  <si>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</si>
  <si>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</si>
  <si>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</si>
  <si>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</si>
  <si>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</si>
  <si>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</si>
  <si>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</si>
  <si>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</si>
  <si>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</si>
  <si>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</si>
  <si>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</si>
  <si>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</si>
  <si>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</si>
  <si>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</si>
  <si>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</si>
  <si>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</si>
  <si>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</si>
  <si>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</si>
  <si>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</si>
  <si>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</si>
  <si>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</si>
  <si>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</si>
  <si>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</si>
  <si>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</si>
  <si>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</si>
  <si>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</si>
  <si>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</si>
  <si>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</si>
  <si>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</si>
  <si>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</si>
  <si>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</si>
  <si>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</si>
  <si>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</si>
  <si>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</si>
  <si>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</si>
  <si>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</si>
  <si>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</si>
  <si>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</si>
  <si>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</si>
  <si>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</si>
  <si>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</si>
  <si>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</si>
  <si>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</si>
  <si>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</si>
  <si>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</si>
  <si>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</si>
  <si>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</si>
  <si>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</si>
  <si>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</si>
  <si>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</si>
  <si>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</si>
  <si>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</si>
  <si>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</si>
  <si>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</si>
  <si>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</si>
  <si>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</si>
  <si>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</si>
  <si>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</si>
  <si>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</si>
  <si>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</si>
  <si>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</si>
  <si>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</si>
  <si>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</si>
  <si>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</si>
  <si>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</si>
  <si>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</si>
  <si>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</si>
  <si>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</si>
  <si>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</si>
  <si>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</si>
  <si>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</si>
  <si>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</si>
  <si>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</si>
  <si>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</si>
  <si>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</si>
  <si>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</si>
  <si>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</si>
  <si>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</si>
  <si>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</si>
  <si>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</si>
  <si>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</si>
  <si>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</si>
  <si>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</si>
  <si>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</si>
  <si>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</si>
  <si>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</si>
  <si>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</si>
  <si>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</si>
  <si>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</si>
  <si>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</si>
  <si>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</si>
  <si>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</si>
  <si>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</si>
  <si>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</si>
  <si>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</si>
  <si>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</si>
  <si>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</si>
  <si>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</si>
  <si>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</si>
  <si>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</si>
  <si>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</si>
  <si>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</si>
  <si>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</si>
  <si>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</si>
  <si>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</si>
  <si>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</si>
  <si>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</si>
  <si>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</si>
  <si>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</si>
  <si>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</si>
  <si>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</si>
  <si>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</si>
  <si>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</si>
  <si>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</si>
  <si>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</si>
  <si>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</si>
  <si>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</si>
  <si>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</si>
  <si>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</si>
  <si>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</si>
  <si>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</si>
  <si>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</si>
  <si>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</si>
  <si>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</si>
  <si>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</si>
  <si>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</si>
  <si>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</si>
  <si>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</si>
  <si>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</si>
  <si>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</si>
  <si>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</si>
  <si>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</si>
  <si>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</si>
  <si>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</si>
  <si>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</si>
  <si>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</si>
  <si>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</si>
  <si>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</si>
  <si>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</si>
  <si>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</si>
  <si>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</si>
  <si>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</si>
  <si>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</si>
  <si>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</si>
  <si>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</si>
  <si>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</si>
  <si>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</si>
  <si>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</si>
  <si>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</si>
  <si>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</si>
  <si>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</si>
  <si>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</si>
  <si>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</si>
  <si>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</si>
  <si>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</si>
  <si>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</si>
  <si>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</si>
  <si>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</si>
  <si>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</si>
  <si>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</si>
  <si>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</si>
  <si>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</si>
  <si>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</si>
  <si>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</si>
  <si>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</si>
  <si>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</si>
  <si>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</si>
  <si>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</si>
  <si>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</si>
  <si>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</si>
  <si>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</si>
  <si>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</si>
  <si>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</si>
  <si>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</si>
  <si>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</si>
  <si>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</si>
  <si>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</si>
  <si>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</si>
  <si>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</si>
  <si>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</si>
  <si>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</si>
  <si>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</si>
  <si>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</si>
  <si>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</si>
  <si>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</si>
  <si>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</si>
  <si>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</si>
  <si>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</si>
  <si>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</si>
  <si>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</si>
  <si>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</si>
  <si>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</si>
  <si>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</si>
  <si>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</si>
  <si>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</si>
  <si>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</si>
  <si>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</si>
  <si>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</si>
  <si>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</si>
  <si>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</si>
  <si>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</si>
  <si>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</si>
  <si>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</si>
  <si>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</si>
  <si>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</si>
  <si>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</si>
  <si>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</si>
  <si>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</si>
  <si>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</si>
  <si>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</si>
  <si>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</si>
  <si>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</si>
  <si>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</si>
  <si>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</si>
  <si>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</si>
  <si>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</si>
  <si>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</si>
  <si>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</si>
  <si>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</si>
  <si>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</si>
  <si>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</si>
  <si>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</si>
  <si>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</si>
  <si>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</si>
  <si>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</si>
  <si>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</si>
  <si>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</si>
  <si>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</si>
  <si>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</si>
  <si>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</si>
  <si>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</si>
  <si>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</si>
  <si>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</si>
  <si>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</si>
  <si>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</si>
  <si>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</si>
  <si>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</si>
  <si>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</si>
  <si>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</si>
  <si>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</si>
  <si>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</si>
  <si>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</si>
  <si>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</si>
  <si>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</si>
  <si>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</si>
  <si>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</si>
  <si>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</si>
  <si>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</si>
  <si>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</si>
  <si>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</si>
  <si>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</si>
  <si>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</si>
  <si>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</si>
  <si>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</si>
  <si>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</si>
  <si>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</si>
  <si>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</si>
  <si>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</si>
  <si>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</si>
  <si>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</si>
  <si>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</si>
  <si>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</si>
  <si>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</si>
  <si>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</si>
  <si>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</si>
  <si>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</si>
  <si>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</si>
  <si>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</si>
  <si>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</si>
  <si>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</si>
  <si>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</si>
  <si>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</si>
  <si>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</si>
  <si>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</si>
  <si>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</si>
  <si>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</si>
  <si>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</si>
  <si>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</si>
  <si>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</si>
  <si>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</si>
  <si>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</si>
  <si>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</si>
  <si>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</si>
  <si>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</si>
  <si>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</si>
  <si>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</si>
  <si>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</si>
  <si>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</si>
  <si>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</si>
  <si>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</si>
  <si>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</si>
  <si>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</si>
  <si>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</si>
  <si>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</si>
  <si>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</si>
  <si>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</si>
  <si>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</si>
  <si>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</si>
  <si>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</si>
  <si>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</si>
  <si>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</si>
  <si>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</si>
  <si>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</si>
  <si>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</si>
  <si>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</si>
  <si>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</si>
  <si>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</si>
  <si>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</si>
  <si>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</si>
  <si>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</si>
  <si>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</si>
  <si>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</si>
  <si>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</si>
  <si>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</si>
  <si>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</si>
  <si>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</si>
  <si>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</si>
  <si>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</si>
  <si>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</si>
  <si>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</si>
  <si>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</si>
  <si>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</si>
  <si>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</si>
  <si>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</si>
  <si>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</si>
  <si>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</si>
  <si>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</si>
  <si>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</si>
  <si>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</si>
  <si>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</si>
  <si>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</si>
  <si>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</si>
  <si>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</si>
  <si>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</si>
  <si>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</si>
  <si>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</si>
  <si>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</si>
  <si>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</si>
  <si>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</si>
  <si>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</si>
  <si>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</si>
  <si>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</si>
  <si>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</si>
  <si>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</si>
  <si>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</si>
  <si>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</si>
  <si>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</si>
  <si>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</si>
  <si>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</si>
  <si>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</si>
  <si>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</si>
  <si>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</si>
  <si>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</si>
  <si>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</si>
  <si>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</si>
  <si>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</si>
  <si>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</si>
  <si>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</si>
  <si>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</si>
  <si>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</si>
  <si>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</si>
  <si>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</si>
  <si>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</si>
  <si>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</si>
  <si>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</si>
  <si>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</si>
  <si>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</si>
  <si>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</si>
  <si>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</si>
  <si>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</si>
  <si>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</si>
  <si>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</si>
  <si>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</si>
  <si>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</si>
  <si>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</si>
  <si>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</si>
  <si>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</si>
  <si>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</si>
  <si>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</si>
  <si>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</si>
  <si>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</si>
  <si>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</si>
  <si>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</si>
  <si>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</si>
  <si>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</si>
  <si>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</si>
  <si>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</si>
  <si>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</si>
  <si>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</si>
  <si>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</si>
  <si>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</si>
  <si>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</si>
  <si>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</si>
  <si>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</si>
  <si>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</si>
  <si>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</si>
  <si>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</si>
  <si>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</si>
  <si>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</si>
  <si>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</si>
  <si>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</si>
  <si>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</si>
  <si>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</si>
  <si>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</si>
  <si>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</si>
  <si>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</si>
  <si>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</si>
  <si>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</si>
  <si>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</si>
  <si>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</si>
  <si>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</si>
  <si>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</si>
  <si>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</si>
  <si>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</si>
  <si>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</si>
  <si>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</si>
  <si>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</si>
  <si>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</si>
  <si>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</si>
  <si>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</si>
  <si>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</si>
  <si>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</si>
  <si>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</si>
  <si>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</si>
  <si>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</si>
  <si>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</si>
  <si>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</si>
  <si>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</si>
  <si>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</si>
  <si>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</si>
  <si>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</si>
  <si>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</si>
  <si>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</si>
  <si>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</si>
  <si>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</si>
  <si>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</si>
  <si>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</si>
  <si>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</si>
  <si>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</si>
  <si>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</si>
  <si>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</si>
  <si>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</si>
  <si>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</si>
  <si>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</si>
  <si>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</si>
  <si>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</si>
  <si>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</si>
  <si>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</si>
  <si>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</si>
  <si>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</si>
  <si>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</si>
  <si>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</si>
  <si>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</si>
  <si>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</si>
  <si>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</si>
  <si>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</si>
  <si>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</si>
  <si>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</si>
  <si>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</si>
  <si>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</si>
  <si>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</si>
  <si>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</si>
  <si>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</si>
  <si>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</si>
  <si>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</si>
  <si>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</si>
  <si>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</si>
  <si>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</si>
  <si>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</si>
  <si>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</si>
  <si>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</si>
  <si>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</si>
  <si>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</si>
  <si>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</si>
  <si>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</si>
  <si>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</si>
  <si>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</si>
  <si>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</si>
  <si>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</si>
  <si>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</si>
  <si>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</si>
  <si>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</si>
  <si>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</si>
  <si>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</si>
  <si>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</si>
  <si>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</si>
  <si>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</si>
  <si>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</si>
  <si>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</si>
  <si>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</si>
  <si>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</si>
  <si>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</si>
  <si>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</si>
  <si>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</si>
  <si>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</si>
  <si>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</si>
  <si>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</si>
  <si>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</si>
  <si>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</si>
  <si>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</si>
  <si>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</si>
  <si>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</si>
  <si>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</si>
  <si>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</si>
  <si>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</si>
  <si>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</si>
  <si>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</si>
  <si>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</si>
  <si>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</si>
  <si>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</si>
  <si>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</si>
  <si>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</si>
  <si>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</si>
  <si>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</si>
  <si>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</si>
  <si>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</si>
  <si>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</si>
  <si>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</si>
  <si>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</si>
  <si>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</si>
  <si>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</si>
  <si>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</si>
  <si>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</si>
  <si>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</si>
  <si>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</si>
  <si>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</si>
  <si>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</si>
  <si>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</si>
  <si>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</si>
  <si>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</si>
  <si>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</si>
  <si>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</si>
  <si>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</si>
  <si>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</si>
  <si>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</si>
  <si>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</si>
  <si>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</si>
  <si>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</si>
  <si>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</si>
  <si>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</si>
  <si>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</si>
  <si>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</si>
  <si>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</si>
  <si>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</si>
  <si>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</si>
  <si>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</si>
  <si>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</si>
  <si>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</si>
  <si>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</si>
  <si>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</si>
  <si>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</si>
  <si>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</si>
  <si>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</si>
  <si>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</si>
  <si>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</si>
  <si>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</si>
  <si>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</si>
  <si>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</si>
  <si>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</si>
  <si>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</si>
  <si>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</si>
  <si>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</si>
  <si>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</si>
  <si>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</si>
  <si>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</si>
  <si>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</si>
  <si>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</si>
  <si>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</si>
  <si>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</si>
  <si>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</si>
  <si>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</si>
  <si>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</si>
  <si>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</si>
  <si>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</si>
  <si>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</si>
  <si>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</si>
  <si>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</si>
  <si>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</si>
  <si>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</si>
  <si>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</si>
  <si>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</si>
  <si>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</si>
  <si>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</si>
  <si>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</si>
  <si>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</si>
  <si>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</si>
  <si>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</si>
  <si>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</si>
  <si>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</si>
  <si>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</si>
  <si>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</si>
  <si>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</si>
  <si>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</si>
  <si>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</si>
  <si>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</si>
  <si>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</si>
  <si>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</si>
  <si>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</si>
  <si>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</si>
  <si>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</si>
  <si>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</si>
  <si>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</si>
  <si>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</si>
  <si>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</si>
  <si>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</si>
  <si>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</si>
  <si>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</si>
  <si>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</si>
  <si>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</si>
  <si>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</si>
  <si>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</si>
  <si>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</si>
  <si>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</si>
  <si>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</si>
  <si>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</si>
  <si>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</si>
  <si>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</si>
  <si>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</si>
  <si>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</si>
  <si>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</si>
  <si>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</si>
  <si>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</si>
  <si>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</si>
  <si>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</si>
  <si>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</si>
  <si>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</si>
  <si>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</si>
  <si>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</si>
  <si>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</si>
  <si>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</si>
  <si>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</si>
  <si>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</si>
  <si>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</si>
  <si>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</si>
  <si>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</si>
  <si>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</si>
  <si>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</si>
  <si>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</si>
  <si>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</si>
  <si>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</si>
  <si>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</si>
  <si>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</si>
  <si>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</si>
  <si>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</si>
  <si>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</si>
  <si>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</si>
  <si>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</si>
  <si>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</si>
  <si>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</si>
  <si>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</si>
  <si>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</si>
  <si>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</si>
  <si>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</si>
  <si>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</si>
  <si>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</si>
  <si>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</si>
  <si>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</si>
  <si>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</si>
  <si>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</si>
  <si>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</si>
  <si>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</si>
  <si>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</si>
  <si>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</si>
  <si>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</si>
  <si>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</si>
  <si>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</si>
  <si>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</si>
  <si>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</si>
  <si>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</si>
  <si>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</si>
  <si>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</si>
  <si>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</si>
  <si>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</si>
  <si>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</si>
  <si>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</si>
  <si>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</si>
  <si>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</si>
  <si>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</si>
  <si>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</si>
  <si>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</si>
  <si>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</si>
  <si>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</si>
  <si>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</si>
  <si>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</si>
  <si>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</si>
  <si>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</si>
  <si>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</si>
  <si>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</si>
  <si>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</si>
  <si>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</si>
  <si>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</si>
  <si>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</si>
  <si>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</si>
  <si>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</si>
  <si>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</si>
  <si>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</si>
  <si>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</si>
  <si>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</si>
  <si>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</si>
  <si>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</si>
  <si>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</si>
  <si>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</si>
  <si>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</si>
  <si>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</si>
  <si>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</si>
  <si>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</si>
  <si>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</si>
  <si>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</si>
  <si>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</si>
  <si>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</si>
  <si>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</si>
  <si>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</si>
  <si>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</si>
  <si>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</si>
  <si>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</si>
  <si>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</si>
  <si>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</si>
  <si>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</si>
  <si>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</si>
  <si>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</si>
  <si>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</si>
  <si>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</si>
  <si>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</si>
  <si>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</si>
  <si>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</si>
  <si>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</si>
  <si>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</si>
  <si>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</si>
  <si>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</si>
  <si>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</si>
  <si>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</si>
  <si>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</si>
  <si>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</si>
  <si>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</si>
  <si>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</si>
  <si>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</si>
  <si>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</si>
  <si>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</si>
  <si>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</si>
  <si>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</si>
  <si>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</si>
  <si>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</si>
  <si>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</si>
  <si>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</si>
  <si>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</si>
  <si>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</si>
  <si>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</si>
  <si>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</si>
  <si>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</si>
  <si>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</si>
  <si>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</si>
  <si>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</si>
  <si>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</si>
  <si>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</si>
  <si>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</si>
  <si>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</si>
  <si>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</si>
  <si>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</si>
  <si>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</si>
  <si>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</si>
  <si>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</si>
  <si>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</si>
  <si>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</si>
  <si>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</si>
  <si>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</si>
  <si>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</si>
  <si>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</si>
  <si>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</si>
  <si>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</si>
  <si>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</si>
  <si>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</si>
  <si>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</si>
  <si>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</si>
  <si>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</si>
  <si>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</si>
  <si>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</si>
  <si>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</si>
  <si>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</si>
  <si>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</si>
  <si>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</si>
  <si>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</si>
  <si>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</si>
  <si>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</si>
  <si>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</si>
  <si>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</si>
  <si>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</si>
  <si>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</si>
  <si>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</si>
  <si>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</si>
  <si>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</si>
  <si>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</si>
  <si>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</si>
  <si>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</si>
  <si>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</si>
  <si>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</si>
  <si>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</si>
  <si>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</si>
  <si>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</si>
  <si>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</si>
  <si>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</si>
  <si>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</si>
  <si>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</si>
  <si>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</si>
  <si>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</si>
  <si>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</si>
  <si>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</si>
  <si>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</si>
  <si>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</si>
  <si>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</si>
  <si>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</si>
  <si>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</si>
  <si>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</si>
  <si>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</si>
  <si>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</si>
  <si>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</si>
  <si>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</si>
  <si>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</si>
  <si>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</si>
  <si>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</si>
  <si>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</si>
  <si>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</si>
  <si>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</si>
  <si>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</si>
  <si>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</si>
  <si>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</si>
  <si>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</si>
  <si>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</si>
  <si>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</si>
  <si>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</si>
  <si>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</si>
  <si>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</si>
  <si>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</si>
  <si>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</si>
  <si>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</si>
  <si>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</si>
  <si>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</si>
  <si>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</si>
  <si>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</si>
  <si>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</si>
  <si>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</si>
  <si>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</si>
  <si>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</si>
  <si>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</si>
  <si>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</si>
  <si>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</si>
  <si>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</si>
  <si>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</si>
  <si>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</si>
  <si>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</si>
  <si>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</si>
  <si>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</si>
  <si>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</si>
  <si>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</si>
  <si>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</si>
  <si>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</si>
  <si>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</si>
  <si>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</si>
  <si>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</si>
  <si>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</si>
  <si>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</si>
  <si>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</si>
  <si>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</si>
  <si>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</si>
  <si>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</si>
  <si>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</si>
  <si>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</si>
  <si>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</si>
  <si>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</si>
  <si>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</si>
  <si>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</si>
  <si>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</si>
  <si>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</si>
  <si>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</si>
  <si>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</si>
  <si>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</si>
  <si>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</si>
  <si>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</si>
  <si>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</si>
  <si>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</si>
  <si>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</si>
  <si>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</si>
  <si>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</si>
  <si>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</si>
  <si>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</si>
  <si>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</si>
  <si>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</si>
  <si>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</si>
  <si>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</si>
  <si>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</si>
  <si>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</si>
  <si>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</si>
  <si>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</si>
  <si>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</si>
  <si>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</si>
  <si>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</si>
  <si>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</si>
  <si>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</si>
  <si>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</si>
  <si>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</si>
  <si>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</si>
  <si>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</si>
  <si>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</si>
  <si>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</si>
  <si>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</si>
  <si>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</si>
  <si>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</si>
  <si>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</si>
  <si>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</si>
  <si>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</si>
  <si>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</si>
  <si>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</si>
  <si>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</si>
  <si>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</si>
  <si>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</si>
  <si>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</si>
  <si>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</si>
  <si>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</si>
  <si>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</si>
  <si>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</si>
  <si>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</si>
  <si>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</si>
  <si>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</si>
  <si>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</si>
  <si>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</si>
  <si>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</si>
  <si>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</si>
  <si>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</si>
  <si>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</si>
  <si>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</si>
  <si>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</si>
  <si>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</si>
  <si>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</si>
  <si>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</si>
  <si>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</si>
  <si>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</si>
  <si>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</si>
  <si>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</si>
  <si>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</si>
  <si>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</si>
  <si>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</si>
  <si>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</si>
  <si>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</si>
  <si>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</si>
  <si>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</si>
  <si>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</si>
  <si>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</si>
  <si>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</si>
  <si>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</si>
  <si>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</si>
  <si>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</si>
  <si>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</si>
  <si>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</si>
  <si>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</si>
  <si>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</si>
  <si>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</si>
  <si>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</si>
  <si>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</si>
  <si>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</si>
  <si>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</si>
  <si>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</si>
  <si>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</si>
  <si>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</si>
  <si>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</si>
  <si>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</si>
  <si>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</si>
  <si>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</si>
  <si>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</si>
  <si>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</si>
  <si>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</si>
  <si>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</si>
  <si>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</si>
  <si>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</si>
  <si>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</si>
  <si>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</si>
  <si>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</si>
  <si>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</si>
  <si>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</si>
  <si>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</si>
  <si>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</si>
  <si>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</si>
  <si>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</si>
  <si>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</si>
  <si>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</si>
  <si>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</si>
  <si>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</si>
  <si>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</si>
  <si>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</si>
  <si>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</si>
  <si>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</si>
  <si>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</si>
  <si>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</si>
  <si>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</si>
  <si>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</si>
  <si>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</si>
  <si>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</si>
  <si>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</si>
  <si>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</si>
  <si>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</si>
  <si>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</si>
  <si>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</si>
  <si>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</si>
  <si>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</si>
  <si>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</si>
  <si>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</si>
  <si>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</si>
  <si>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</si>
  <si>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</si>
  <si>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</si>
  <si>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</si>
  <si>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</si>
  <si>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</si>
  <si>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</si>
  <si>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</si>
  <si>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</si>
  <si>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</si>
  <si>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</si>
  <si>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</si>
  <si>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</si>
  <si>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</si>
  <si>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</si>
  <si>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</si>
  <si>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</si>
  <si>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</si>
  <si>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</si>
  <si>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</si>
  <si>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</si>
  <si>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</si>
  <si>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</si>
  <si>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</si>
  <si>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</si>
  <si>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</si>
  <si>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</si>
  <si>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</si>
  <si>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</si>
  <si>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</si>
  <si>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</si>
  <si>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</si>
  <si>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</si>
  <si>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</si>
  <si>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</si>
  <si>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</si>
  <si>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</si>
  <si>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</si>
  <si>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</si>
  <si>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</si>
  <si>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</si>
  <si>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</si>
  <si>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</si>
  <si>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</si>
  <si>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</si>
  <si>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</si>
  <si>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</si>
  <si>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</si>
  <si>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</si>
  <si>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</si>
  <si>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</si>
  <si>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</si>
  <si>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</si>
  <si>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</si>
  <si>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</si>
  <si>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</si>
  <si>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</si>
  <si>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</si>
  <si>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</si>
  <si>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</si>
  <si>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</si>
  <si>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</si>
  <si>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</si>
  <si>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</si>
  <si>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</si>
  <si>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</si>
  <si>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</si>
  <si>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</si>
  <si>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</si>
  <si>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</si>
  <si>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</si>
  <si>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</si>
  <si>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</si>
  <si>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</si>
  <si>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</si>
  <si>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</si>
  <si>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</si>
  <si>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</si>
  <si>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</si>
  <si>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</si>
  <si>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</si>
  <si>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</si>
  <si>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</si>
  <si>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</si>
  <si>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</si>
  <si>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</si>
  <si>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</si>
  <si>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</si>
  <si>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</si>
  <si>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</si>
  <si>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</si>
  <si>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</si>
  <si>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</si>
  <si>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</si>
  <si>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</si>
  <si>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</si>
  <si>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</si>
  <si>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</si>
  <si>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</si>
  <si>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</si>
  <si>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</si>
  <si>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</si>
  <si>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</si>
  <si>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</si>
  <si>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</si>
  <si>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</si>
  <si>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</si>
  <si>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</si>
  <si>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</si>
  <si>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</si>
  <si>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</si>
  <si>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</si>
  <si>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</si>
  <si>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</si>
  <si>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</si>
  <si>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</si>
  <si>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</si>
  <si>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</si>
  <si>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</si>
  <si>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</si>
  <si>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</si>
  <si>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</si>
  <si>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</si>
  <si>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</si>
  <si>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</si>
  <si>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</si>
  <si>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</si>
  <si>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</si>
  <si>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</si>
  <si>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</si>
  <si>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</si>
  <si>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</si>
  <si>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</si>
  <si>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</si>
  <si>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</si>
  <si>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</si>
  <si>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</si>
  <si>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</si>
  <si>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</si>
  <si>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</si>
  <si>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</si>
  <si>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</si>
  <si>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</si>
  <si>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</si>
  <si>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</si>
  <si>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</si>
  <si>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</si>
  <si>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</si>
  <si>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</si>
  <si>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</si>
  <si>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</si>
  <si>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</si>
  <si>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</si>
  <si>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</si>
  <si>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</si>
  <si>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</si>
  <si>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</si>
  <si>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</si>
  <si>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</si>
  <si>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</si>
  <si>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</si>
  <si>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</si>
  <si>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</si>
  <si>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</si>
  <si>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</si>
  <si>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</si>
  <si>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</si>
  <si>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</si>
  <si>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</si>
  <si>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</si>
  <si>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</si>
  <si>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</si>
  <si>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</si>
  <si>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</si>
  <si>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</si>
  <si>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</si>
  <si>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</si>
  <si>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</si>
  <si>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</si>
  <si>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</si>
  <si>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</si>
  <si>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</si>
  <si>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</si>
  <si>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</si>
  <si>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</si>
  <si>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</si>
  <si>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</si>
  <si>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</si>
  <si>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</si>
  <si>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</si>
  <si>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</si>
  <si>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</si>
  <si>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</si>
  <si>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</si>
  <si>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</si>
  <si>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</si>
  <si>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</si>
  <si>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</si>
  <si>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</si>
  <si>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</si>
  <si>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</si>
  <si>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</si>
  <si>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</si>
  <si>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</si>
  <si>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</si>
  <si>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</si>
  <si>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</si>
  <si>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</si>
  <si>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</si>
  <si>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</si>
  <si>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</si>
  <si>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</si>
  <si>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</si>
  <si>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</si>
  <si>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</si>
  <si>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</si>
  <si>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</si>
  <si>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</si>
  <si>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</si>
  <si>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</si>
  <si>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</si>
  <si>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</si>
  <si>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</si>
  <si>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</si>
  <si>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</si>
  <si>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</si>
  <si>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</si>
  <si>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</si>
  <si>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</si>
  <si>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</si>
  <si>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</si>
  <si>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</si>
  <si>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</si>
  <si>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</si>
  <si>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</si>
  <si>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</si>
  <si>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</si>
  <si>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</si>
  <si>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</si>
  <si>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</si>
  <si>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</si>
  <si>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</si>
  <si>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</si>
  <si>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</si>
  <si>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</si>
  <si>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</si>
  <si>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</si>
  <si>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</si>
  <si>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</si>
  <si>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</si>
  <si>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</si>
  <si>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</si>
  <si>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</si>
  <si>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</si>
  <si>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</si>
  <si>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</si>
  <si>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</si>
  <si>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</si>
  <si>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</si>
  <si>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</si>
  <si>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</si>
  <si>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</si>
  <si>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</si>
  <si>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</si>
  <si>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</si>
  <si>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</si>
  <si>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</si>
  <si>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</si>
  <si>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</si>
  <si>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</si>
  <si>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</si>
  <si>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</si>
  <si>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</si>
  <si>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</si>
  <si>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</si>
  <si>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</si>
  <si>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</si>
  <si>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</si>
  <si>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</si>
  <si>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</si>
  <si>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</si>
  <si>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</si>
  <si>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</si>
  <si>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</si>
  <si>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</si>
  <si>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</si>
  <si>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</si>
  <si>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</si>
  <si>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</si>
  <si>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</si>
  <si>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</si>
  <si>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</si>
  <si>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</si>
  <si>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</si>
  <si>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</si>
  <si>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</si>
  <si>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</si>
  <si>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</si>
  <si>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</si>
  <si>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</si>
  <si>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</si>
  <si>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</si>
  <si>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</si>
  <si>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</si>
  <si>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</si>
  <si>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</si>
  <si>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</si>
  <si>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</si>
  <si>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</si>
  <si>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</si>
  <si>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</si>
  <si>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</si>
  <si>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</si>
  <si>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</si>
  <si>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</si>
  <si>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</si>
  <si>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</si>
  <si>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</si>
  <si>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</si>
  <si>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</si>
  <si>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</si>
  <si>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</si>
  <si>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</si>
  <si>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</si>
  <si>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</si>
  <si>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</si>
  <si>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</si>
  <si>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</si>
  <si>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</si>
  <si>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</si>
  <si>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</si>
  <si>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</si>
  <si>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</si>
  <si>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</si>
  <si>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</si>
  <si>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</si>
  <si>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</si>
  <si>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</si>
  <si>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</si>
  <si>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</si>
  <si>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</si>
  <si>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</si>
  <si>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</si>
  <si>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</si>
  <si>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</si>
  <si>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</si>
  <si>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</si>
  <si>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</si>
  <si>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</si>
  <si>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</si>
  <si>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</si>
  <si>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</si>
  <si>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</si>
  <si>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</si>
  <si>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</si>
  <si>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</si>
  <si>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</si>
  <si>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</si>
  <si>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</si>
  <si>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</si>
  <si>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</si>
  <si>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</si>
  <si>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</si>
  <si>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</si>
  <si>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</si>
  <si>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</si>
  <si>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</si>
  <si>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</si>
  <si>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</si>
  <si>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</si>
  <si>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</si>
  <si>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</si>
  <si>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</si>
  <si>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</si>
  <si>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</si>
  <si>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</si>
  <si>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</si>
  <si>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</si>
  <si>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</si>
  <si>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</si>
  <si>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</si>
  <si>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</si>
  <si>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</si>
  <si>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</si>
  <si>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</si>
  <si>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</si>
  <si>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</si>
  <si>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</si>
  <si>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</si>
  <si>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</si>
  <si>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</si>
  <si>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</si>
  <si>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</si>
  <si>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</si>
  <si>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</si>
  <si>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</si>
  <si>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</si>
  <si>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</si>
  <si>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</si>
  <si>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</si>
  <si>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</si>
  <si>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</si>
  <si>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</si>
  <si>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</si>
  <si>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</si>
  <si>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</si>
  <si>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</si>
  <si>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</si>
  <si>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</si>
  <si>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</si>
  <si>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</si>
  <si>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</si>
  <si>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</si>
  <si>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</si>
  <si>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</si>
  <si>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</si>
  <si>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</si>
  <si>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</si>
  <si>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</si>
  <si>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</si>
  <si>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</si>
  <si>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</si>
  <si>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</si>
  <si>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</si>
  <si>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</si>
  <si>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</si>
  <si>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</si>
  <si>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</si>
  <si>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</si>
  <si>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</si>
  <si>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</si>
  <si>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</si>
  <si>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</si>
  <si>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</si>
  <si>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</si>
  <si>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</si>
  <si>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</si>
  <si>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</si>
  <si>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</si>
  <si>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</si>
  <si>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</si>
  <si>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</si>
  <si>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</si>
  <si>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</si>
  <si>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</si>
  <si>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</si>
  <si>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</si>
  <si>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</si>
  <si>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</si>
  <si>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</si>
  <si>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</si>
  <si>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</si>
  <si>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</si>
  <si>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</si>
  <si>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</si>
  <si>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</si>
  <si>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</si>
  <si>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</si>
  <si>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</si>
  <si>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</si>
  <si>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</si>
  <si>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</si>
  <si>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</si>
  <si>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</si>
  <si>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</si>
  <si>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</si>
  <si>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</si>
  <si>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</si>
  <si>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</si>
  <si>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</si>
  <si>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</si>
  <si>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</si>
  <si>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</si>
  <si>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</si>
  <si>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</si>
  <si>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</si>
  <si>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</si>
  <si>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</si>
  <si>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</si>
  <si>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</si>
  <si>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</si>
  <si>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</si>
  <si>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</si>
  <si>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</si>
  <si>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</si>
  <si>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</si>
  <si>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</si>
  <si>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</si>
  <si>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</si>
  <si>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</si>
  <si>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</si>
  <si>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</si>
  <si>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</si>
  <si>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</si>
  <si>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</si>
  <si>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</si>
  <si>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</si>
  <si>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</si>
  <si>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</si>
  <si>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</si>
  <si>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</si>
  <si>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</si>
  <si>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</si>
  <si>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</si>
  <si>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</si>
  <si>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</si>
  <si>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</si>
  <si>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</si>
  <si>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</si>
  <si>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</si>
  <si>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</si>
  <si>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</si>
  <si>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</si>
  <si>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</si>
  <si>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</si>
  <si>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</si>
  <si>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</si>
  <si>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</si>
  <si>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</si>
  <si>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</si>
  <si>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</si>
  <si>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</si>
  <si>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</si>
  <si>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</si>
  <si>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</si>
  <si>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</si>
  <si>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</si>
  <si>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</si>
  <si>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</si>
  <si>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</si>
  <si>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</si>
  <si>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</si>
  <si>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</si>
  <si>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</si>
  <si>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</si>
  <si>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</si>
  <si>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</si>
  <si>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</si>
  <si>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</si>
  <si>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</si>
  <si>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</si>
  <si>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</si>
  <si>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</si>
  <si>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</si>
  <si>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</si>
  <si>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</si>
  <si>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</si>
  <si>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</si>
  <si>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</si>
  <si>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</si>
  <si>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</si>
  <si>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</si>
  <si>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</si>
  <si>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</si>
  <si>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</si>
  <si>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</si>
  <si>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</si>
  <si>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</si>
  <si>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</si>
  <si>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</si>
  <si>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</si>
  <si>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</si>
  <si>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</si>
  <si>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</si>
  <si>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</si>
  <si>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</si>
  <si>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</si>
  <si>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</si>
  <si>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</si>
  <si>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</si>
  <si>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</si>
  <si>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</si>
  <si>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</si>
  <si>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</si>
  <si>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</si>
  <si>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</si>
  <si>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</si>
  <si>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</si>
  <si>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</si>
  <si>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</si>
  <si>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</si>
  <si>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</si>
  <si>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</si>
  <si>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</si>
  <si>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</si>
  <si>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</si>
  <si>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</si>
  <si>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</si>
  <si>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</si>
  <si>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</si>
  <si>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</si>
  <si>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</si>
  <si>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</si>
  <si>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</si>
  <si>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</si>
  <si>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</si>
  <si>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</si>
  <si>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</si>
  <si>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</si>
  <si>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</si>
  <si>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</si>
  <si>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</si>
  <si>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</si>
  <si>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</si>
  <si>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</si>
  <si>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</si>
  <si>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</si>
  <si>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</si>
  <si>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</si>
  <si>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</si>
  <si>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</si>
  <si>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</si>
  <si>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</si>
  <si>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</si>
  <si>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</si>
  <si>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</si>
  <si>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</si>
  <si>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</si>
  <si>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</si>
  <si>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</si>
  <si>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</si>
  <si>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</si>
  <si>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</si>
  <si>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</si>
  <si>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</si>
  <si>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</si>
  <si>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</si>
  <si>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</si>
  <si>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</si>
  <si>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</si>
  <si>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</si>
  <si>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</si>
  <si>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</si>
  <si>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</si>
  <si>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</si>
  <si>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</si>
  <si>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</si>
  <si>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</si>
  <si>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</si>
  <si>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</si>
  <si>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</si>
  <si>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</si>
  <si>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</si>
  <si>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</si>
  <si>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</si>
  <si>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</si>
  <si>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</si>
  <si>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</si>
  <si>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</si>
  <si>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</si>
  <si>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</si>
  <si>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</si>
  <si>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</si>
  <si>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</si>
  <si>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</si>
  <si>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</si>
  <si>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</si>
  <si>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</si>
  <si>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</si>
  <si>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</si>
  <si>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</si>
  <si>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</si>
  <si>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</si>
  <si>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</si>
  <si>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</si>
  <si>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</si>
  <si>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</si>
  <si>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</si>
  <si>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</si>
  <si>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</si>
  <si>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</si>
  <si>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</si>
  <si>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</si>
  <si>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</si>
  <si>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</si>
  <si>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</si>
  <si>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</si>
  <si>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</si>
  <si>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</si>
  <si>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</si>
  <si>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</si>
  <si>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</si>
  <si>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</si>
  <si>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</si>
  <si>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</si>
  <si>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</si>
  <si>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</si>
  <si>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</si>
  <si>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</si>
  <si>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</si>
  <si>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</si>
  <si>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</si>
  <si>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</si>
  <si>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</si>
  <si>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</si>
  <si>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</si>
  <si>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</si>
  <si>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</si>
  <si>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</si>
  <si>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</si>
  <si>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</si>
  <si>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</si>
  <si>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</si>
  <si>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</si>
  <si>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</si>
  <si>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</si>
  <si>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</si>
  <si>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</si>
  <si>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</si>
  <si>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</si>
  <si>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</si>
  <si>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</si>
  <si>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</si>
  <si>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</si>
  <si>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</si>
  <si>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</si>
  <si>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</si>
  <si>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</si>
  <si>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</si>
  <si>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</si>
  <si>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</si>
  <si>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</si>
  <si>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</si>
  <si>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</si>
  <si>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</si>
  <si>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</si>
  <si>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</si>
  <si>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</si>
  <si>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</si>
  <si>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</si>
  <si>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</si>
  <si>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</si>
  <si>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</si>
  <si>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</si>
  <si>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</si>
  <si>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</si>
  <si>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</si>
  <si>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</si>
  <si>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</si>
  <si>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</si>
  <si>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</si>
  <si>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</si>
  <si>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</si>
  <si>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</si>
  <si>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</si>
  <si>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</si>
  <si>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</si>
  <si>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</si>
  <si>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</si>
  <si>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</si>
  <si>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</si>
  <si>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</si>
  <si>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</si>
  <si>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</si>
  <si>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</si>
  <si>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</si>
  <si>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</si>
  <si>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</si>
  <si>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</si>
  <si>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</si>
  <si>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</si>
  <si>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</si>
  <si>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</si>
  <si>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</si>
  <si>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</si>
  <si>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</si>
  <si>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</si>
  <si>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</si>
  <si>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</si>
  <si>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</si>
  <si>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</si>
  <si>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</si>
  <si>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</si>
  <si>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</si>
  <si>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</si>
  <si>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</si>
  <si>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</si>
  <si>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</si>
  <si>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</si>
  <si>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</si>
  <si>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</si>
  <si>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</si>
  <si>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</si>
  <si>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</si>
  <si>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</si>
  <si>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</si>
  <si>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</si>
  <si>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</si>
  <si>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</si>
  <si>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</si>
  <si>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</si>
  <si>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</si>
  <si>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</si>
  <si>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</si>
  <si>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</si>
  <si>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</si>
  <si>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</si>
  <si>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</si>
  <si>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</si>
  <si>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</si>
  <si>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</si>
  <si>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</si>
  <si>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</si>
  <si>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</si>
  <si>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</si>
  <si>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</si>
  <si>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</si>
  <si>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</si>
  <si>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</si>
  <si>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</si>
  <si>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</si>
  <si>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</si>
  <si>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</si>
  <si>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</si>
  <si>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</si>
  <si>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</si>
  <si>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</si>
  <si>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</si>
  <si>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</si>
  <si>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</si>
  <si>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</si>
  <si>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</si>
  <si>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</si>
  <si>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</si>
  <si>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</si>
  <si>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</si>
  <si>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</si>
  <si>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</si>
  <si>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</si>
  <si>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</si>
  <si>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</si>
  <si>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</si>
  <si>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</si>
  <si>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</si>
  <si>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</si>
  <si>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</si>
  <si>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</si>
  <si>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</si>
  <si>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</si>
  <si>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</si>
  <si>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</si>
  <si>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</si>
  <si>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</si>
  <si>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</si>
  <si>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</si>
  <si>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</si>
  <si>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</si>
  <si>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</si>
  <si>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</si>
  <si>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</si>
  <si>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</si>
  <si>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</si>
  <si>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</si>
  <si>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</si>
  <si>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</si>
  <si>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</si>
  <si>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</si>
  <si>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</si>
  <si>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</si>
  <si>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</si>
  <si>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</si>
  <si>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</si>
  <si>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</si>
  <si>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</si>
  <si>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</si>
  <si>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</si>
  <si>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</si>
  <si>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</si>
  <si>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</si>
  <si>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</si>
  <si>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</si>
  <si>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</si>
  <si>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</si>
  <si>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</si>
  <si>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</si>
  <si>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</si>
  <si>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</si>
  <si>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</si>
  <si>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</si>
  <si>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</si>
  <si>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</si>
  <si>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</si>
  <si>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</si>
  <si>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</si>
  <si>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</si>
  <si>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</si>
  <si>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</si>
  <si>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</si>
  <si>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</si>
  <si>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</si>
  <si>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</si>
  <si>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</si>
  <si>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</si>
  <si>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</si>
  <si>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</si>
  <si>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</si>
  <si>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</si>
  <si>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</si>
  <si>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</si>
  <si>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</si>
  <si>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</si>
  <si>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</si>
  <si>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</si>
  <si>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</si>
  <si>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</si>
  <si>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</si>
  <si>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</si>
  <si>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</si>
  <si>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</si>
  <si>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</si>
  <si>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</si>
  <si>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</si>
  <si>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</si>
  <si>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</si>
  <si>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</si>
  <si>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</si>
  <si>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</si>
  <si>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</si>
  <si>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</si>
  <si>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</si>
  <si>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</si>
  <si>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</si>
  <si>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</si>
  <si>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</si>
  <si>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</si>
  <si>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</si>
  <si>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</si>
  <si>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</si>
  <si>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</si>
  <si>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</si>
  <si>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</si>
  <si>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</si>
  <si>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</si>
  <si>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</si>
  <si>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</si>
  <si>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</si>
  <si>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</si>
  <si>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</si>
  <si>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</si>
  <si>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</si>
  <si>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</si>
  <si>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</si>
  <si>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</si>
  <si>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</si>
  <si>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</si>
  <si>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</si>
  <si>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</si>
  <si>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</si>
  <si>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</si>
  <si>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</si>
  <si>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</si>
  <si>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</si>
  <si>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</si>
  <si>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</si>
  <si>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</si>
  <si>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</si>
  <si>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</si>
  <si>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</si>
  <si>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</si>
  <si>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</si>
  <si>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</si>
  <si>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</si>
  <si>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</si>
  <si>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</si>
  <si>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</si>
  <si>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</si>
  <si>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</si>
  <si>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</si>
  <si>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</si>
  <si>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</si>
  <si>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</si>
  <si>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</si>
  <si>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</si>
  <si>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</si>
  <si>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</si>
  <si>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</si>
  <si>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</si>
  <si>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</si>
  <si>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</si>
  <si>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</si>
  <si>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</si>
  <si>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</si>
  <si>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</si>
  <si>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</si>
  <si>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</si>
  <si>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</si>
  <si>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</si>
  <si>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</si>
  <si>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</si>
  <si>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</si>
  <si>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</si>
  <si>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</si>
  <si>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</si>
  <si>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</si>
  <si>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</si>
  <si>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</si>
  <si>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</si>
  <si>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</si>
  <si>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</si>
  <si>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</si>
  <si>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</si>
  <si>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</si>
  <si>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</si>
  <si>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</si>
  <si>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</si>
  <si>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</si>
  <si>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</si>
  <si>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</si>
  <si>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</si>
  <si>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</si>
  <si>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</si>
  <si>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</si>
  <si>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</si>
  <si>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</si>
  <si>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</si>
  <si>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</si>
  <si>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</si>
  <si>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</si>
  <si>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</si>
  <si>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</si>
  <si>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</si>
  <si>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</si>
  <si>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</si>
  <si>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</si>
  <si>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</si>
  <si>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</si>
  <si>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</si>
  <si>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</si>
  <si>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</si>
  <si>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</si>
  <si>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</si>
  <si>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</si>
  <si>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</si>
  <si>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</si>
  <si>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</si>
  <si>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</si>
  <si>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</si>
  <si>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</si>
  <si>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</si>
  <si>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</si>
  <si>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</si>
  <si>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</si>
  <si>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</si>
  <si>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</si>
  <si>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</si>
  <si>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</si>
  <si>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</si>
  <si>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</si>
  <si>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</si>
  <si>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</si>
  <si>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</si>
  <si>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</si>
  <si>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</si>
  <si>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</si>
  <si>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</si>
  <si>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</si>
  <si>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</si>
  <si>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</si>
  <si>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</si>
  <si>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</si>
  <si>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</si>
  <si>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</si>
  <si>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</si>
  <si>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</si>
  <si>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</si>
  <si>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</si>
  <si>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</si>
  <si>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</si>
  <si>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</si>
  <si>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</si>
  <si>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</si>
  <si>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</si>
  <si>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</si>
  <si>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</si>
  <si>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</si>
  <si>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</si>
  <si>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</si>
  <si>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</si>
  <si>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</si>
  <si>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</si>
  <si>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</si>
  <si>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</si>
  <si>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</si>
  <si>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</si>
  <si>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</si>
  <si>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</si>
  <si>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</si>
  <si>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</si>
  <si>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</si>
  <si>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</si>
  <si>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</si>
  <si>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</si>
  <si>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</si>
  <si>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</si>
  <si>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</si>
  <si>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</si>
  <si>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</si>
  <si>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</si>
  <si>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</si>
  <si>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</si>
  <si>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</si>
  <si>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</si>
  <si>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</si>
  <si>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</si>
  <si>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</si>
  <si>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</si>
  <si>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</si>
  <si>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</si>
  <si>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</si>
  <si>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</si>
  <si>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</si>
  <si>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</si>
  <si>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</si>
  <si>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</si>
  <si>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</si>
  <si>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</si>
  <si>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</si>
  <si>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</si>
  <si>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</si>
  <si>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</si>
  <si>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</si>
  <si>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</si>
  <si>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</si>
  <si>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</si>
  <si>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</si>
  <si>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</si>
  <si>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</si>
  <si>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</si>
  <si>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</si>
  <si>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</si>
  <si>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</si>
  <si>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</si>
  <si>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</si>
  <si>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</si>
  <si>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</si>
  <si>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</si>
  <si>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</si>
  <si>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</si>
  <si>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</si>
  <si>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</si>
  <si>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</si>
  <si>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</si>
  <si>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</si>
  <si>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</si>
  <si>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</si>
  <si>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</si>
  <si>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</si>
  <si>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</si>
  <si>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</si>
  <si>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</si>
  <si>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</si>
  <si>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</si>
  <si>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</si>
  <si>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</si>
  <si>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</si>
  <si>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</si>
  <si>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</si>
  <si>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</si>
  <si>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</si>
  <si>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</si>
  <si>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</si>
  <si>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</si>
  <si>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</si>
  <si>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</si>
  <si>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</si>
  <si>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</si>
  <si>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</si>
  <si>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</si>
  <si>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</si>
  <si>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</si>
  <si>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</si>
  <si>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</si>
  <si>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</si>
  <si>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</si>
  <si>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</si>
  <si>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</si>
  <si>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</si>
  <si>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</si>
  <si>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</si>
  <si>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</si>
  <si>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</si>
  <si>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</si>
  <si>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</si>
  <si>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</si>
  <si>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</si>
  <si>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</si>
  <si>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</si>
  <si>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</si>
  <si>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</si>
  <si>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</si>
  <si>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</si>
  <si>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</si>
  <si>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</si>
  <si>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</si>
  <si>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</si>
  <si>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</si>
  <si>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</si>
  <si>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</si>
  <si>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</si>
  <si>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</si>
  <si>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</si>
  <si>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</si>
  <si>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</si>
  <si>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</si>
  <si>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</si>
  <si>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</si>
  <si>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</si>
  <si>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</si>
  <si>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</si>
  <si>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</si>
  <si>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</si>
  <si>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</si>
  <si>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</si>
  <si>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</si>
  <si>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</si>
  <si>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</si>
  <si>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</si>
  <si>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</si>
  <si>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</si>
  <si>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</si>
  <si>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</si>
  <si>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</si>
  <si>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</si>
  <si>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</si>
  <si>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</si>
  <si>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</si>
  <si>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</si>
  <si>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</si>
  <si>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</si>
  <si>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</si>
  <si>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</si>
  <si>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</si>
  <si>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</si>
  <si>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</si>
  <si>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</si>
  <si>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</si>
  <si>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</si>
  <si>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</si>
  <si>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</si>
  <si>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</si>
  <si>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</si>
  <si>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</si>
  <si>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</si>
  <si>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</si>
  <si>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</si>
  <si>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</si>
  <si>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</si>
  <si>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</si>
  <si>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</si>
  <si>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</si>
  <si>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</si>
  <si>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</si>
  <si>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</si>
  <si>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</si>
  <si>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</si>
  <si>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</si>
  <si>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</si>
  <si>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</si>
  <si>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</si>
  <si>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</si>
  <si>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</si>
  <si>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</si>
  <si>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</si>
  <si>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</si>
  <si>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</si>
  <si>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</si>
  <si>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</si>
  <si>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</si>
  <si>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</si>
  <si>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</si>
  <si>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</si>
  <si>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</si>
  <si>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</si>
  <si>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</si>
  <si>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</si>
  <si>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</si>
  <si>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</si>
  <si>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</si>
  <si>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</si>
  <si>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</si>
  <si>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</si>
  <si>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</si>
  <si>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</si>
  <si>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</si>
  <si>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</si>
  <si>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</si>
  <si>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</si>
  <si>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</si>
  <si>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</si>
  <si>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</si>
  <si>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</si>
  <si>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</si>
  <si>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</si>
  <si>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</si>
  <si>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</si>
  <si>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</si>
  <si>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</si>
  <si>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</si>
  <si>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</si>
  <si>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</si>
  <si>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</si>
  <si>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</si>
  <si>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</si>
  <si>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</si>
  <si>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</si>
  <si>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</si>
  <si>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</si>
  <si>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</si>
  <si>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</si>
  <si>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</si>
  <si>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</si>
  <si>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</si>
  <si>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</si>
  <si>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</si>
  <si>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</si>
  <si>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</si>
  <si>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</si>
  <si>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</si>
  <si>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</si>
  <si>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</si>
  <si>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</si>
  <si>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</si>
  <si>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</si>
  <si>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</si>
  <si>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</si>
  <si>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</si>
  <si>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</si>
  <si>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</si>
  <si>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</si>
  <si>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</si>
  <si>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</si>
  <si>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</si>
  <si>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</si>
  <si>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</si>
  <si>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</si>
  <si>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</si>
  <si>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</si>
  <si>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</si>
  <si>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</si>
  <si>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</si>
  <si>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</si>
  <si>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</si>
  <si>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</si>
  <si>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</si>
  <si>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</si>
  <si>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</si>
  <si>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</si>
  <si>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</si>
  <si>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</si>
  <si>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</si>
  <si>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</si>
  <si>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</si>
  <si>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</si>
  <si>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</si>
  <si>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</si>
  <si>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</si>
  <si>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</si>
  <si>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</si>
  <si>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</si>
  <si>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</si>
  <si>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</si>
  <si>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</si>
  <si>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</si>
  <si>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</si>
  <si>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</si>
  <si>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</si>
  <si>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</si>
  <si>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</si>
  <si>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</si>
  <si>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</si>
  <si>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</si>
  <si>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</si>
  <si>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</si>
  <si>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</si>
  <si>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</si>
  <si>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</si>
  <si>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</si>
  <si>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</si>
  <si>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</si>
  <si>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</si>
  <si>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</si>
  <si>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</si>
  <si>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</si>
  <si>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</si>
  <si>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</si>
  <si>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</si>
  <si>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</si>
  <si>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</si>
  <si>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</si>
  <si>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</si>
  <si>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</si>
  <si>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</si>
  <si>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</si>
  <si>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</si>
  <si>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</si>
  <si>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</si>
  <si>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</si>
  <si>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</si>
  <si>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</si>
  <si>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</si>
  <si>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</si>
  <si>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</si>
  <si>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</si>
  <si>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</si>
  <si>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</si>
  <si>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</si>
  <si>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</si>
  <si>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</si>
  <si>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</si>
  <si>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</si>
  <si>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</si>
  <si>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</si>
  <si>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</si>
  <si>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</si>
  <si>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</si>
  <si>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</si>
  <si>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</si>
  <si>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</si>
  <si>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</si>
  <si>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</si>
  <si>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</si>
  <si>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</si>
  <si>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</si>
  <si>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</si>
  <si>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</si>
  <si>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</si>
  <si>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</si>
  <si>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</si>
  <si>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</si>
  <si>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</si>
  <si>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</si>
  <si>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</si>
  <si>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</si>
  <si>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</si>
  <si>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</si>
  <si>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</si>
  <si>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</si>
  <si>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</si>
  <si>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</si>
  <si>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</si>
  <si>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</si>
  <si>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</si>
  <si>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</si>
  <si>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</si>
  <si>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</si>
  <si>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</si>
  <si>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</si>
  <si>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</si>
  <si>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</si>
  <si>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</si>
  <si>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</si>
  <si>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</si>
  <si>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</si>
  <si>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</si>
  <si>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</si>
  <si>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</si>
  <si>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</si>
  <si>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</si>
  <si>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</si>
  <si>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</si>
  <si>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</si>
  <si>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</si>
  <si>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</si>
  <si>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</si>
  <si>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</si>
  <si>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</si>
  <si>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</si>
  <si>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</si>
  <si>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</si>
  <si>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</si>
  <si>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</si>
  <si>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</si>
  <si>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</si>
  <si>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</si>
  <si>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</si>
  <si>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</si>
  <si>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</si>
  <si>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</si>
  <si>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</si>
  <si>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</si>
  <si>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</si>
  <si>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</si>
  <si>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</si>
  <si>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</si>
  <si>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</si>
  <si>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</si>
  <si>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</si>
  <si>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</si>
  <si>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</si>
  <si>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</si>
  <si>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</si>
  <si>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</si>
  <si>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</si>
  <si>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</si>
  <si>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</si>
  <si>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</si>
  <si>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</si>
  <si>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</si>
  <si>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</si>
  <si>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</si>
  <si>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</si>
  <si>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</si>
  <si>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</si>
  <si>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</si>
  <si>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</si>
  <si>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</si>
  <si>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</si>
  <si>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</si>
  <si>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</si>
  <si>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</si>
  <si>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</si>
  <si>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</si>
  <si>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</si>
  <si>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</si>
  <si>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</si>
  <si>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</si>
  <si>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</si>
  <si>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</si>
  <si>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</si>
  <si>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</si>
  <si>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</si>
  <si>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</si>
  <si>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</si>
  <si>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</si>
  <si>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</si>
  <si>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</si>
  <si>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</si>
  <si>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</si>
  <si>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</si>
  <si>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</si>
  <si>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</si>
  <si>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</si>
  <si>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</si>
  <si>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</si>
  <si>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</si>
  <si>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</si>
  <si>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</si>
  <si>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</si>
  <si>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</si>
  <si>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</si>
  <si>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</si>
  <si>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</si>
  <si>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</si>
  <si>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</si>
  <si>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</si>
  <si>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</si>
  <si>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</si>
  <si>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</si>
  <si>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</si>
  <si>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</si>
  <si>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</si>
  <si>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</si>
  <si>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</si>
  <si>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</si>
  <si>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</si>
  <si>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</si>
  <si>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</si>
  <si>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</si>
  <si>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</si>
  <si>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</si>
  <si>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</si>
  <si>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</si>
  <si>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</si>
  <si>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</si>
  <si>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</si>
  <si>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</si>
  <si>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</si>
  <si>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</si>
  <si>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</si>
  <si>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</si>
  <si>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</si>
  <si>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</si>
  <si>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</si>
  <si>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</si>
  <si>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</si>
  <si>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</si>
  <si>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</si>
  <si>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</si>
  <si>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</si>
  <si>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</si>
  <si>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</si>
  <si>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</si>
  <si>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</si>
  <si>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</si>
  <si>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</si>
  <si>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</si>
  <si>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</si>
  <si>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</si>
  <si>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</si>
  <si>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</si>
  <si>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</si>
  <si>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</si>
  <si>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</si>
  <si>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</si>
  <si>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</si>
  <si>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</si>
  <si>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</si>
  <si>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</si>
  <si>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</si>
  <si>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</si>
  <si>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</si>
  <si>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</si>
  <si>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</si>
  <si>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</si>
  <si>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</si>
  <si>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</si>
  <si>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</si>
  <si>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</si>
  <si>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</si>
  <si>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</si>
  <si>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</si>
  <si>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</si>
  <si>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</si>
  <si>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</si>
  <si>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</si>
  <si>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</si>
  <si>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</si>
  <si>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</si>
  <si>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</si>
  <si>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</si>
  <si>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</si>
  <si>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</si>
  <si>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</si>
  <si>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</si>
  <si>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</si>
  <si>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</si>
  <si>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</si>
  <si>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</si>
  <si>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</si>
  <si>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</si>
  <si>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</si>
  <si>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</si>
  <si>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</si>
  <si>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</si>
  <si>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</si>
  <si>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</si>
  <si>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</si>
  <si>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</si>
  <si>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</si>
  <si>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</si>
  <si>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</si>
  <si>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</si>
  <si>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</si>
  <si>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</si>
  <si>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</si>
  <si>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</si>
  <si>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</si>
  <si>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</si>
  <si>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</si>
  <si>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</si>
  <si>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</si>
  <si>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</si>
  <si>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</si>
  <si>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</si>
  <si>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</si>
  <si>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</si>
  <si>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</si>
  <si>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</si>
  <si>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</si>
  <si>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</si>
  <si>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</si>
  <si>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</si>
  <si>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</si>
  <si>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</si>
  <si>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</si>
  <si>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</si>
  <si>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</si>
  <si>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</si>
  <si>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</si>
  <si>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</si>
  <si>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</si>
  <si>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</si>
  <si>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</si>
  <si>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</si>
  <si>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</si>
  <si>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</si>
  <si>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</si>
  <si>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</si>
  <si>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</si>
  <si>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</si>
  <si>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</si>
  <si>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</si>
  <si>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</si>
  <si>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</si>
  <si>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</si>
  <si>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</si>
  <si>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</si>
  <si>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</si>
  <si>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</si>
  <si>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</si>
  <si>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</si>
  <si>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</si>
  <si>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</si>
  <si>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</si>
  <si>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</si>
  <si>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</si>
  <si>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</si>
  <si>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</si>
  <si>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</si>
  <si>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</si>
  <si>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</si>
  <si>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</si>
  <si>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</si>
  <si>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</si>
  <si>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</si>
  <si>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</si>
  <si>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</si>
  <si>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</si>
  <si>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</si>
  <si>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</si>
  <si>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</si>
  <si>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</si>
  <si>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</si>
  <si>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</si>
  <si>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</si>
  <si>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</si>
  <si>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</si>
  <si>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</si>
  <si>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</si>
  <si>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</si>
  <si>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</si>
  <si>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</si>
  <si>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</si>
  <si>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</si>
  <si>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</si>
  <si>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</si>
  <si>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</si>
  <si>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</si>
  <si>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</si>
  <si>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</si>
  <si>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</si>
  <si>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</si>
  <si>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</si>
  <si>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</si>
  <si>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</si>
  <si>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</si>
  <si>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</si>
  <si>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</si>
  <si>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</si>
  <si>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</si>
  <si>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</si>
  <si>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</si>
  <si>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</si>
  <si>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</si>
  <si>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</si>
  <si>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</si>
  <si>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</si>
  <si>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</si>
  <si>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</si>
  <si>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</si>
  <si>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</si>
  <si>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</si>
  <si>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</si>
  <si>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</si>
  <si>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</si>
  <si>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</si>
  <si>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</si>
  <si>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</si>
  <si>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</si>
  <si>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</si>
  <si>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</si>
  <si>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</si>
  <si>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</si>
  <si>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</si>
  <si>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</si>
  <si>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</si>
  <si>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</si>
  <si>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</si>
  <si>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</si>
  <si>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</si>
  <si>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</si>
  <si>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</si>
  <si>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</si>
  <si>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</si>
  <si>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</si>
  <si>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</si>
  <si>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</si>
  <si>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</si>
  <si>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</si>
  <si>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</si>
  <si>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</si>
  <si>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</si>
  <si>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</si>
  <si>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</si>
  <si>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</si>
  <si>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</si>
  <si>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</si>
  <si>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</si>
  <si>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</si>
  <si>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</si>
  <si>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</si>
  <si>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</si>
  <si>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</si>
  <si>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</si>
  <si>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</si>
  <si>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</si>
  <si>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</si>
  <si>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</si>
  <si>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</si>
  <si>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</si>
  <si>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</si>
  <si>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</si>
  <si>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</si>
  <si>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</si>
  <si>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</si>
  <si>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</si>
  <si>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</si>
  <si>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</si>
  <si>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</si>
  <si>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</si>
  <si>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</si>
  <si>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</si>
  <si>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</si>
  <si>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</si>
  <si>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</si>
  <si>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</si>
  <si>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</si>
  <si>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</si>
  <si>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</si>
  <si>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</si>
  <si>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</si>
  <si>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</si>
  <si>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</si>
  <si>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</si>
  <si>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</si>
  <si>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</si>
  <si>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</si>
  <si>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</si>
  <si>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</si>
  <si>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</si>
  <si>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</si>
  <si>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</si>
  <si>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</si>
  <si>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</si>
  <si>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</si>
  <si>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</si>
  <si>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</si>
  <si>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</si>
  <si>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</si>
  <si>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</si>
  <si>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</si>
  <si>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</si>
  <si>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</si>
  <si>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</si>
  <si>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</si>
  <si>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</si>
  <si>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</si>
  <si>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</si>
  <si>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</si>
  <si>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</si>
  <si>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</si>
  <si>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</si>
  <si>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</si>
  <si>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</si>
  <si>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</si>
  <si>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</si>
  <si>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</si>
  <si>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</si>
  <si>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</si>
  <si>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</si>
  <si>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</si>
  <si>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</si>
  <si>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</si>
  <si>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</si>
  <si>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</si>
  <si>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</si>
  <si>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</si>
  <si>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</si>
  <si>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</si>
  <si>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</si>
  <si>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</si>
  <si>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</si>
  <si>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</si>
  <si>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</si>
  <si>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</si>
  <si>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</si>
  <si>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</si>
  <si>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</si>
  <si>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</si>
  <si>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</si>
  <si>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</si>
  <si>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</si>
  <si>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</si>
  <si>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</si>
  <si>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</si>
  <si>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</si>
  <si>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</si>
  <si>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</si>
  <si>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</si>
  <si>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</si>
  <si>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</si>
  <si>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</si>
  <si>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</si>
  <si>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</si>
  <si>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</si>
  <si>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</si>
  <si>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</si>
  <si>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</si>
  <si>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</si>
  <si>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</si>
  <si>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</si>
  <si>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</si>
  <si>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</si>
  <si>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</si>
  <si>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</si>
  <si>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</si>
  <si>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</si>
  <si>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</si>
  <si>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</si>
  <si>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</si>
  <si>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</si>
  <si>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</si>
  <si>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</si>
  <si>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</si>
  <si>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</si>
  <si>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</si>
  <si>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</si>
  <si>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</si>
  <si>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</si>
  <si>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</si>
  <si>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</si>
  <si>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</si>
  <si>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</si>
  <si>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</si>
  <si>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</si>
  <si>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</si>
  <si>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</si>
  <si>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</si>
  <si>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</si>
  <si>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</si>
  <si>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</si>
  <si>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</si>
  <si>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</si>
  <si>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</si>
  <si>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</si>
  <si>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</si>
  <si>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</si>
  <si>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</si>
  <si>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</si>
  <si>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</si>
  <si>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</si>
  <si>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</si>
  <si>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</si>
  <si>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</si>
  <si>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</si>
  <si>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</si>
  <si>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</si>
  <si>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</si>
  <si>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</si>
  <si>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</si>
  <si>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</si>
  <si>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</si>
  <si>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</si>
  <si>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</si>
  <si>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</si>
  <si>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</si>
  <si>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</si>
  <si>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</si>
  <si>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</si>
  <si>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</si>
  <si>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</si>
  <si>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</si>
  <si>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</si>
  <si>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</si>
  <si>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</si>
  <si>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</si>
  <si>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</si>
  <si>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</si>
  <si>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</si>
  <si>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</si>
  <si>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</si>
  <si>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</si>
  <si>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</si>
  <si>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</si>
  <si>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</si>
  <si>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</si>
  <si>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</si>
  <si>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</si>
  <si>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</si>
  <si>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</si>
  <si>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</si>
  <si>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</si>
  <si>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</si>
  <si>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</si>
  <si>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</si>
  <si>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</si>
  <si>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</si>
  <si>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</si>
  <si>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</si>
  <si>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</si>
  <si>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</si>
  <si>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</si>
  <si>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</si>
  <si>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</si>
  <si>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</si>
  <si>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</si>
  <si>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</si>
  <si>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</si>
  <si>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</si>
  <si>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</si>
  <si>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</si>
  <si>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</si>
  <si>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</si>
  <si>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</si>
  <si>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</si>
  <si>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</si>
  <si>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</si>
  <si>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</si>
  <si>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</si>
  <si>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</si>
  <si>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</si>
  <si>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</si>
  <si>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</si>
  <si>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</si>
  <si>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</si>
  <si>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</si>
  <si>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</si>
  <si>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</si>
  <si>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</si>
  <si>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</si>
  <si>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</si>
  <si>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</si>
  <si>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</si>
  <si>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</si>
  <si>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</si>
  <si>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</si>
  <si>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</si>
  <si>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</si>
  <si>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</si>
  <si>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</si>
  <si>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</si>
  <si>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</si>
  <si>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</si>
  <si>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</si>
  <si>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</si>
  <si>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</si>
  <si>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</si>
  <si>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</si>
  <si>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</si>
  <si>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</si>
  <si>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</si>
  <si>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</si>
  <si>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</si>
  <si>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</si>
  <si>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</si>
  <si>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</si>
  <si>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</si>
  <si>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</si>
  <si>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</si>
  <si>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</si>
  <si>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</si>
  <si>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</si>
  <si>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</si>
  <si>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</si>
  <si>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</si>
  <si>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</si>
  <si>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</si>
  <si>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</si>
  <si>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</si>
  <si>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goals</t>
  </si>
  <si>
    <t>n/a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</si>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</sst>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40022296544036E-2"/>
          <c:y val="1.3538840937114674E-2"/>
          <c:w val="0.94876254180602004"/>
          <c:h val="0.7678782877171179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3-1D4A-B0C5-DBAC7F9417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3-1D4A-B0C5-DBAC7F9417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3-1D4A-B0C5-DBAC7F94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079455"/>
        <c:axId val="1885081103"/>
      </c:lineChart>
      <c:catAx>
        <c:axId val="18850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81103"/>
        <c:crosses val="autoZero"/>
        <c:auto val="1"/>
        <c:lblAlgn val="ctr"/>
        <c:lblOffset val="100"/>
        <c:noMultiLvlLbl val="0"/>
      </c:catAx>
      <c:valAx>
        <c:axId val="188508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133747366086284E-2"/>
          <c:y val="1.3742177722152697E-2"/>
          <c:w val="0.83951391815459686"/>
          <c:h val="0.8597997496871089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1-A74C-B056-CD32484888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81-A74C-B056-CD32484888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81-A74C-B056-CD3248488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28144"/>
        <c:axId val="1813691711"/>
      </c:lineChart>
      <c:catAx>
        <c:axId val="11892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Theater Outcomes Based on Launch Date</a:t>
                </a:r>
              </a:p>
            </c:rich>
          </c:tx>
          <c:layout>
            <c:manualLayout>
              <c:xMode val="edge"/>
              <c:yMode val="edge"/>
              <c:x val="0.33713718531662418"/>
              <c:y val="3.32790003252096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691711"/>
        <c:crosses val="autoZero"/>
        <c:auto val="1"/>
        <c:lblAlgn val="ctr"/>
        <c:lblOffset val="100"/>
        <c:noMultiLvlLbl val="0"/>
      </c:catAx>
      <c:valAx>
        <c:axId val="181369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Categroy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D-4C73-A65C-4195938B9B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D-4C73-A65C-4195938B9B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D-4C73-A65C-4195938B9B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5D-4C73-A65C-4195938B9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512784"/>
        <c:axId val="1517505712"/>
      </c:barChart>
      <c:catAx>
        <c:axId val="15175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05712"/>
        <c:crosses val="autoZero"/>
        <c:auto val="1"/>
        <c:lblAlgn val="ctr"/>
        <c:lblOffset val="100"/>
        <c:noMultiLvlLbl val="0"/>
      </c:catAx>
      <c:valAx>
        <c:axId val="15175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C-412B-8167-16B720B16A3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C-412B-8167-16B720B16A3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AC-412B-8167-16B720B16A3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Date'!$E$5:$E$18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C-412B-8167-16B720B1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826800"/>
        <c:axId val="1698821392"/>
      </c:lineChart>
      <c:catAx>
        <c:axId val="16988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21392"/>
        <c:crosses val="autoZero"/>
        <c:auto val="1"/>
        <c:lblAlgn val="ctr"/>
        <c:lblOffset val="100"/>
        <c:noMultiLvlLbl val="0"/>
      </c:catAx>
      <c:valAx>
        <c:axId val="16988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E-443F-9FE2-9D05EA20FA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E-443F-9FE2-9D05EA20FA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E-443F-9FE2-9D05EA20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498336"/>
        <c:axId val="1517493344"/>
      </c:barChart>
      <c:catAx>
        <c:axId val="15174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3344"/>
        <c:crosses val="autoZero"/>
        <c:auto val="1"/>
        <c:lblAlgn val="ctr"/>
        <c:lblOffset val="100"/>
        <c:noMultiLvlLbl val="0"/>
      </c:catAx>
      <c:valAx>
        <c:axId val="15174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2273300</xdr:colOff>
      <xdr:row>14</xdr:row>
      <xdr:rowOff>171450</xdr:rowOff>
    </xdr:from>
    <xdr:to>
      <xdr:col>7</xdr:col>
      <xdr:colOff>368300</xdr:colOff>
      <xdr:row>40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E4E878-9B9E-5C47-830E-2E157B916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914400</xdr:colOff>
      <xdr:row>1</xdr:row>
      <xdr:rowOff>82550</xdr:rowOff>
    </xdr:from>
    <xdr:to>
      <xdr:col>10</xdr:col>
      <xdr:colOff>228600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9D907-A52D-F649-9A62-3F7C35591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30162</xdr:rowOff>
    </xdr:from>
    <xdr:to>
      <xdr:col>14</xdr:col>
      <xdr:colOff>0</xdr:colOff>
      <xdr:row>16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AC34-854F-41F4-A8AA-B70990A36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30162</xdr:rowOff>
    </xdr:from>
    <xdr:to>
      <xdr:col>14</xdr:col>
      <xdr:colOff>266700</xdr:colOff>
      <xdr:row>17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D1ED7-CCDB-4CEF-B8CA-E076EE206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35D22-FFAB-4A34-A393-026168E88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2.518400578701" createdVersion="7" refreshedVersion="7" minRefreshableVersion="3" recordCount="4114" xr:uid="{C93CB7D9-EFC4-43E9-8181-0BF6C1C54E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2.701514583336" createdVersion="7" refreshedVersion="7" minRefreshableVersion="3" recordCount="4114" xr:uid="{7FC2F939-F093-47F9-9A31-DBB047D8C0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9.494764930554" createdVersion="7" refreshedVersion="7" minRefreshableVersion="3" recordCount="4114" xr:uid="{642B78FB-AC4E-9848-8124-C39EC660FAC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1.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.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1.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.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1.100000000000000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.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.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1.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.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1.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1.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.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.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1.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1.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1.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1.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.09000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1.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.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1.0900000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1.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.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.12000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1.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1.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1.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1.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1.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.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.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1.10000000000000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.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.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.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3.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.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1.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1.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.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1.1599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1.100000000000000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.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1.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1.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.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1.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1.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1.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1.13999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1.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.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1.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.1599999999999999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1.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1.110000000000000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1.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1.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1.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.12999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1.149999999999999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1.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3.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1.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.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1.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1.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.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1.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.149999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.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1.110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1.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1.149999999999999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1.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1.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1.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.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1.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1.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.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.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2.47000000000000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2.20000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1.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.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1.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1.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1.139999999999999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.1299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1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0.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0.0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0.0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0.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0.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0.0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0.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0.2800000000000000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0.0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0.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0.0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0.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0.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0.0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0.0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0.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0.0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0.0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0.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0.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0.0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0.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0.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0.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0.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0.0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0.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0.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0.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0.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0.5799999999999999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0.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0.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0.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0.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0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0.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0.5600000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0.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0.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0.0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0.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.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.129999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1.1299999999999999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.0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1.139999999999999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1.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3.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.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1.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1.129999999999999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1.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1.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1.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1.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1.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1.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1.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1.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1.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.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.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1.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1.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.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1.1100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1.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1.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1.110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1.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1.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.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1.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1.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1.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1.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1.10000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1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1.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1.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.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1.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.139999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1.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2.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.090000000000000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1.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.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1.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1.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1.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.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.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.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.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.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1.090000000000000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1.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1.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.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.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2.319999999999999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1.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2.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1.11000000000000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1.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.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1.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.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1.12000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1.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.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.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.139999999999999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1.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2.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.129999999999999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.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.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.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.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.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1.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.1299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.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.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1.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.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1.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1.129999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.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.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.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.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.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1.100000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1.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.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.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1.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.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.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1.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.120000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1.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.1499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1.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1.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.09000000000000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.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1.1599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1.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.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1.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.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.11000000000000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.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.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1.10000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1.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1.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1.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1.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1.100000000000000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1.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.139999999999999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1.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1.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1.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1.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.139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1.120000000000000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.1599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.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.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2.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2.069999999999999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1.12000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.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2.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1.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1.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.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1.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.1000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.120000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1.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1.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1.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.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1.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.120000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1.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1.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.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.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1.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1.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.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1.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.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.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1.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1.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1.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1.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1.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1.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0.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0.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0.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7.0000000000000007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0.0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0.0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0.0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0.140000000000000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0.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0.0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0.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7.0000000000000007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0.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0.0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0.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0.0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0.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0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0.0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0.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0.0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0.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0.0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0.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0.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0.0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0.0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0.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0.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0.0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0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0.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0.0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0.0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0.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0.0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0.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0.0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0.0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0.1400000000000000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0.0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0.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0.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0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.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.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.149999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1.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.090000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.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1.159999999999999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1.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.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.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.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1.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.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1.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3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1.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0.0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0.0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0.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.0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0.0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.0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0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0.0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0.0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0.0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0.0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.0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0.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0.0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0.0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.0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0.0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0.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0.0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0.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0.0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.0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.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0.0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0.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0.0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0.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1.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.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4.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.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.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1.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.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.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1.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1.120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1.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1.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2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1.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2.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.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.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.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0.0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0.0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0.0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0.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0.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0.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.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0.289999999999999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0.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0.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0.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0.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.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0.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0.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.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7.0000000000000007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0.2800000000000000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.0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0.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.5799999999999999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0.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0.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7.000000000000000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0.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0.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0.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0.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0.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0.0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0.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0.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.0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0.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.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0.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0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0.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0.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0.0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0.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0.0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0.0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.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.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.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1.0900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1.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1.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1.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.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1.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.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.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.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1.139999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3.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1.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1.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1.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.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.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1.11000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1.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1.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1.110000000000000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1.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1.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.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1.120000000000000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1.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1.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1.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1.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0.0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0.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0.0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0.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0.0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0.0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0.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0.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0.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0.0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0.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1.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.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.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1.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.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1.139999999999999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2.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.0900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1.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.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1.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.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1.120000000000000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.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.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1.149999999999999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1.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1.120000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1.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.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.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1.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1.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1.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.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1.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1.149999999999999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1.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1.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1.09000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1.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.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1.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1.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.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.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1.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2.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1.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.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1.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1.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.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.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1.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1.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1.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.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1.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2.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1.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1.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1.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1.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1.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1.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1.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1.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1.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.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1.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0.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0.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0.0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0.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0.0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0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0.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0.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0.0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0.0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0.0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0.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0.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0.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0.0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0.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0.0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0.0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.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0.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7.0000000000000007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0.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.0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0.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.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0.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0.0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0.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0.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0.0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0.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0.0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0.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0.0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7.0000000000000007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0.0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0.0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0.0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0.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0.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0.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0.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0.0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0.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0.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7.0000000000000007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0.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0.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0.0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0.0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0.0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0.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0.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0.0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0.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0.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0.0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0.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0.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0.2800000000000000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0.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0.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0.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0.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0.0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0.0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0.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0.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0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0.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0.2800000000000000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0.0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0.0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0.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0.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0.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0.0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0.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0.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0.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0.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0.0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0.0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0.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0.5600000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0.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0.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0.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0.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0.0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0.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0.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0.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0.0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0.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0.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7.0000000000000007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0.0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.0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0.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0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0.0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0.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0.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0.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0.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0.0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0.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215.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0.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0.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0.0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0.0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0.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0.0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.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2.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3.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.149999999999999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2.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1.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1.10000000000000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1.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1.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1.1200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3.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.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1.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1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1.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1.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1.12000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1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1.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1.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.0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0.0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0.0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.0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0.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0.0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0.0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0.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.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0.0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0.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0.0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0.0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0.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0.289999999999999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0.0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0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0.0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0.0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0.0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0.0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0.1400000000000000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0.0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0.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0.0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0.1400000000000000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0.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0.0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0.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7.0000000000000007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0.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0.0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0.0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0.0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0.0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0.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0.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.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0.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0.0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0.0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0.0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0.0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0.0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0.1400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0.0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0.0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0.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0.0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0.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0.0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0.0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7.0000000000000007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0.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0.0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0.0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0.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0.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.0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.0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0.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.0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0.0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1.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1.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.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1.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.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1.090000000000000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1.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3.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2.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2.529999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2.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1.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1.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1.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.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.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1.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1.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.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1.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2.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1.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.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.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.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.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.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.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.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.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1.110000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2.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.120000000000000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7.0000000000000007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0.0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0.0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0.289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.0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0.0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0.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0.0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0.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0.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0.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.0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0.140000000000000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1.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.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1.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1.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1.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.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1.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3038.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1.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2.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.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2.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2.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1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1.139999999999999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1.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1.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1.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1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.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1.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1.090000000000000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1.149999999999999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1.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1.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1.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1.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1.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1.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1.11000000000000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.110000000000000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.110000000000000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1.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2.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1.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1.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1.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1.090000000000000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.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.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1.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1.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1.10000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.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1.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.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0.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0.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0.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0.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0.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1.120000000000000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0.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0.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0.0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0.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0.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0.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0.0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0.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0.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0.0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0.0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0.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0.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0.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0.0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0.0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0.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0.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0.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0.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0.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0.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0.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0.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7.0000000000000007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0.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.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3.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1.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1.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1.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2.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1.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.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1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1.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1.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.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1.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1.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1.120000000000000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1.159999999999999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1.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1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1.090000000000000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1.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1.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1.1399999999999999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1.110000000000000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1.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1.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1.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1.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1.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2.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1.159999999999999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2.029999999999999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1.120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1.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1.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2.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1.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1.100000000000000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2.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1.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1.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.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.0900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1.100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1.13999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.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1.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1.12000000000000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1.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1.1399999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1.100000000000000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1.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.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4.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.09000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1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0.0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0.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7.0000000000000007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0.0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0.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0.0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7.0000000000000007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0.0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0.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0.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0.0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0.0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0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7.0000000000000007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0.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0.0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0.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7.000000000000000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0.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0.0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.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0.0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1.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1.09000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1.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1.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4.559999999999999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1.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1.14999999999999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1.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.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1.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1.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.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1.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1.120000000000000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1.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6.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1.11000000000000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11.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1.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1.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0.0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0.0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0.0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0.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0.0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0.0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0.0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0.0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0.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1.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1.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1.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2.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1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1.110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1.110000000000000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.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1.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1.12000000000000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.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1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.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1.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.09000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1.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2.049999999999999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1.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.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.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.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1.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1.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1.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1.100000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2.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.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1.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1.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4.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1.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4.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1.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2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1.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.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1.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.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0.289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.0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0.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0.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0.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0.0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0.0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0.0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0.0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.0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.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.0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.1400000000000000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.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.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0.0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.0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.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0.0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0.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0.0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.0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.0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0.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0.2899999999999999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0.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0.0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7.00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1.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1.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.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1.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1.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1.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1.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2.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1.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1.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1.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1.139999999999999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1.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1.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1.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1.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.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.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1.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.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1.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1.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1.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2.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1.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1.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1.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1.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1.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1.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1.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.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1.100000000000000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1.110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1.100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.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1.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1.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1.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.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1.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1.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1.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1.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.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1.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.129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12.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1.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.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1.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1.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1.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1.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1.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1.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1.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.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1.129999999999999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1.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2.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1.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1.149999999999999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.1200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1.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1.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1.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0.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1.09000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1.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0.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0.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0.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.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0.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0.0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0.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0.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0.0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0.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0.0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0.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0.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0.0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.0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.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.0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0.0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0.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.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0.0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7.0000000000000007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0.0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0.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0.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0.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0.0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0.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1.110000000000000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1.090000000000000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1.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1.13999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1.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.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1.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1.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2.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.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2.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.110000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1.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1.1499999999999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.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1.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.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0.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0.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0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0.0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0.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0.5699999999999999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0.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0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0.0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0.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0.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7.000000000000000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0.140000000000000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0.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0.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0.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0.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0.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0.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0.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0.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0.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0.0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0.0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0.0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0.0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0.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0.0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0.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0.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0.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0.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0.140000000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0.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0.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0.1400000000000000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0.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0.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.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0.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0.0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0.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0.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0.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0.0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0.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0.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0.0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0.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0.0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7.0000000000000007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1.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1.159999999999999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1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1.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1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1.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1.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2.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.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3.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2.049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1.09000000000000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.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1.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1.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1.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1.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.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1.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.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1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1.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1.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1.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1.090000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1.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1.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.0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0.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0.0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0.0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0.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0.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0.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0.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0.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.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.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1.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1.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1.159999999999999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1.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1.110000000000000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1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1.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1.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1.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.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1.149999999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.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1.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1.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1.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1.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1.090000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0.0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0.0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0.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0.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0.0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0.1400000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0.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0.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0.0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0.0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0.0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0.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0.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0.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0.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0.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.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1.159999999999999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.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.139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1.100000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.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1.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1.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1.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1.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1.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1.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1.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1.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1.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.159999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.1100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1.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1.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1.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17.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7.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3.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1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1.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2.00999999999999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2.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.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.259999999999999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6.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3.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2.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1.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4.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1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1.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11.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1.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.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2.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2.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2.0699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3.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.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5.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11.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.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6.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.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3.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2.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3.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4.019999999999999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0.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.149999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3.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0.0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.0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0.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0.0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0.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0.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0.0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.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.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.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3.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2.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2.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.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2.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1.15999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1.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.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3.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8.199999999999999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2.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4.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78.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1.129999999999999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9.220000000000000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1.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.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4.849999999999999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.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2.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1.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1.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5.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.0099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1.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1.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1.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3.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2.259999999999999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.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1.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3.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.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1.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4.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1.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.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1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5.059999999999999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1.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8.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1.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1.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1.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1.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4.7300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1.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.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1.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1.139999999999999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1.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.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2.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.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.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.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.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1.14999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.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1.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1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2.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1.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.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1.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3.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.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1.110000000000000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1.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1.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16.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5.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1.159999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1.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2.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5.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1.14999999999999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1.110000000000000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1.129999999999999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1.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1.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.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1.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.1599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1.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1.14999999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1.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.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1.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1.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1.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1.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1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1.129999999999999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1.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1.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1.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.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1.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.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1.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1.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1.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2.259999999999999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1.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1.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1.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1.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.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0.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0.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0.0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0.2899999999999999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0.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0.0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0.0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0.0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0.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0.2800000000000000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0.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0.0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0.0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0.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0.0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0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0.0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0.0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0.0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0.0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0.280000000000000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7.0000000000000007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0.0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0.0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1.159999999999999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1.120000000000000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1.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1.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1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1.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1.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1.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1.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1.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1.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1.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.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1.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1.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1.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5.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4.88999999999999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2.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8.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1.100000000000000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10.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.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5.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1.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1.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10.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4.519999999999999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5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1.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1.139999999999999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9.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1.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1.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.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3.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7.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1.100000000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1.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1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1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1.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1.110000000000000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1.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1.139999999999999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2.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1.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1.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1.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1.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1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.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1.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1.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.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2.4300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.449999999999999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1.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1.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11.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1.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1.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2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4.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3.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.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5.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3.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1.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1.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2.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8.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13.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3.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26.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1.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1.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1.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9.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.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2.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.12999999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4.599999999999999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2.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.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6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.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18.6700000000000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3.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7.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1.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.159999999999999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1.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2.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3.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3.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.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18.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7.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2.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3.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2.200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4.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1.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1.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2.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1.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4.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.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1.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.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1.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1.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1.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1.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.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1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1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1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1.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1.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.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.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1.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1.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1.090000000000000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.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.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1.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1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.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1.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1.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1.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1.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1.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1.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1.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.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1.090000000000000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0.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0.0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0.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0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.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2.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1.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1.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1.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1.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2.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1.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.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5.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1.11000000000000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.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2.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.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0.0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0.0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0.0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0.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0.2899999999999999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0.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0.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0.0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0.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0.0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0.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0.0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0.0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0.0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0.0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0.0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0.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0.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0.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0.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0.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0.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0.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0.0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0.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0.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0.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0.0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0.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0.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1.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1.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2.0299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1.090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1.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1.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4.269999999999999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1.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.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1.14999999999999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1.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1.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1.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1.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.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1.1000000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.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.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1.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.110000000000000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1.159999999999999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1.110000000000000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1.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1.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1.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1.13999999999999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1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1.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1.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1.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1.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.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1.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1.12999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1.139999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1.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1.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.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1.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1.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1.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1.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1.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1.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1.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1.129999999999999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1.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2.029999999999999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1.129999999999999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.0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0.0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0.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.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0.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.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.0900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1.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.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.1299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1.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1.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1.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1.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1.110000000000000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1.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.1299999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1.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1.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1.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.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1.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1.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1.120000000000000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1.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.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1.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1.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1.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.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.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.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1.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1.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1.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1.090000000000000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1.110000000000000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0.0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0.0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0.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0.0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0.0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0.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0.0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0.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0.0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0.0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0.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0.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0.0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0.0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7.000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6.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3.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1.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1.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1.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1.100000000000000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4.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2.24000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3.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1.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27.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1.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1.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1.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.149999999999999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8.779999999999999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1.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1.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1.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1.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1.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13.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6.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1.100000000000000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1.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1.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1.149999999999999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1.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3.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1.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1.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1.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1.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1.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0.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0.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0.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0.0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0.0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0.0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0.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0.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0.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0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0.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0.0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1.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1.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1.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.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1.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1.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1.11000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1.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1.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0.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0.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0.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0.2800000000000000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0.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0.0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0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0.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0.0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0.2800000000000000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0.0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0.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0.0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0.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.0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.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.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0.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0.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1.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0.0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0.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.1200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3.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2.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.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1.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1.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1.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.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1.15999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2.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.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1.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.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1.09000000000000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.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2.52999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1.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2.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1.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1.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4.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2.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1.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1.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1.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1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1.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9.779999999999999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.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2.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1.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3.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.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0.2899999999999999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0.0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0.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0.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0.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0.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0.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0.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0.0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0.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0.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0.0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0.0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.0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0.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0.140000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0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0.1400000000000000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0.0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0.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0.0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1.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.149999999999999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1.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.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.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.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.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.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1.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.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.11000000000000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.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1.159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1.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.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.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1.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.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1.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.120000000000000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.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1.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1.129999999999999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.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1.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.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.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.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1.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.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.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1.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.110000000000000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1.14999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1.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.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1.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1.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.110000000000000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0.0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0.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0.0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0.0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0.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0.0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0.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7.0000000000000007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0.0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0.0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0.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0.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.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0.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.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0.0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.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.0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s v="n/a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0.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.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.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.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0.0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.0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0.0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.0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.0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0.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.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.0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0.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0.0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0.0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0.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.0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0.0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0.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.1400000000000000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.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0.0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.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.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.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.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.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1.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.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1.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.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1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1.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1.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1.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.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1.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.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s v="n/a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0.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0.0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s v="n/a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0.0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0.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0.0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0.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0.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.0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.1000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1.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.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1.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1.139999999999999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1.139999999999999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1.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.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1.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1.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.139999999999999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1.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.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.090000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1.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1.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.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.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.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.1000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1.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1.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1.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4.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.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.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1.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.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1.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3.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1.0900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.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.129999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.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1.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.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.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.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1.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.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1.12999999999999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.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1.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.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.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1.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1.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1.159999999999999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.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.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3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.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.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1.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.10000000000000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1.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1.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.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1.12999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.0900000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.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2.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1.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.09000000000000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1.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.100000000000000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.10000000000000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.090000000000000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.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0.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s v="n/a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0.0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0.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0.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0.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s v="n/a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0.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.0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s v="n/a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0.1400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0.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0.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s v="n/a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s v="n/a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s v="n/a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0.0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.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s v="n/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s v="n/a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0.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s v="n/a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.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0.0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s v="n/a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0.0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s v="n/a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0.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0.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0.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.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.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s v="n/a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s v="n/a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.0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.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0.140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0.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0.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s v="n/a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.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0.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0.0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0.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s v="n/a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0.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s v="n/a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0.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0.0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.0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0.5699999999999999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s v="n/a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s v="n/a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s v="n/a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s v="n/a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0.0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0.5799999999999999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0.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0.0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.09000000000000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0.0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0.0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0.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0.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0.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.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0.0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0.0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0.0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0.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0.0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0.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0.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.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1.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1.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3.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1.129999999999999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.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1.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.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1.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.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1.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1.11000000000000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.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.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1.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.159999999999999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.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.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.1200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1.090000000000000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.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1.1000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.14999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.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.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.139999999999999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1.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1.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.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.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1.159999999999999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0.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0.0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0.0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0.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0.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s v="n/a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0.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s v="n/a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0.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s v="n/a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0.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0.550000000000000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0.0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.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.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.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1.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.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.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.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.159999999999999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.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.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1.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.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1.100000000000000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.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1.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.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.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.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.10000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1.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.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1.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.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.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.12000000000000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.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.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1.149999999999999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1.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.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1.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1.1100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1.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1.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1.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.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1.11000000000000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1.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.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.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.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.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1.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1.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.0900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1.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1.120000000000000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1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1.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.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1.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.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.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1.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1.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1.090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1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.139999999999999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.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.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.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.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1.120000000000000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.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.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1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2.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.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1.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1.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.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.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1.159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1.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1.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.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.159999999999999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1.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1.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.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1.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.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.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1.100000000000000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.159999999999999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1.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1.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1.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.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.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.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1.129999999999999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.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1.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1.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.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1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1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.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.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1.100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.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.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.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1.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1.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.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.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.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.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.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1.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1.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.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1.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.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.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.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.12999999999999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1.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1.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1.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1.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1.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1.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.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.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1.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.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1.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1.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.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1.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.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1.120000000000000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.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.149999999999999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1.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.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1.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1.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.110000000000000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1.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.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.1000000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1.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1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1.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1.0900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.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.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.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1.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.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.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1.09000000000000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.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1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1.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1.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.090000000000000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1.1000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.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.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.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1.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1.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1.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1.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1.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.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.10000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1.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1.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1.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1.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1.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.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.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1.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.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.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.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.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.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1.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.12999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2.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1.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1.129999999999999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.149999999999999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1.12999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1.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.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.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.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.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1.139999999999999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1.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1.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1.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.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1.12999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1.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1.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.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1.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1.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.09000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1.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.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.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1.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.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.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.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.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.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.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1.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1.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1.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.10000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.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1.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.139999999999999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.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1.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.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1.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.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1.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1.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.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.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1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.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1.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.139999999999999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.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1.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1.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.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.1299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1.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.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1.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.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.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1.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1.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1.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1.090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1.139999999999999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1.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.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.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.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1.139999999999999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.09000000000000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.159999999999999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.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.090000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1.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.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1.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.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1.110000000000000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1.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.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1.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1.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1.10000000000000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1.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.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1.12999999999999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.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1.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.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.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.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.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1.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1.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.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.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1.100000000000000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1.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.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s v="n/a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0.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0.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.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0.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0.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.0000000000000007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s v="n/a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0.0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0.0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0.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s v="n/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0.0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2.509999999999999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1.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.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1.159999999999999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.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.110000000000000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.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1.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.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1.090000000000000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1.149999999999999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.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1.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1.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.10000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.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1.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1.139999999999999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1.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.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.10000000000000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.12999999999999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1.120000000000000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1.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1.110000000000000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1.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1.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1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1.09000000000000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.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.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.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.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1.11000000000000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1.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1.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.090000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1.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.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.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.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1.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1.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.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.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.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1.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1.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.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.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.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.110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1.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1.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3.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1.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0.0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.0000000000000007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0.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0.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0.2800000000000000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0.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0.0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0.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0.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0.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0.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.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.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.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1.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.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.09000000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1.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1.100000000000000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.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1.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1.12999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.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.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1.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.100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.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1.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1.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.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.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1.10000000000000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.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1.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.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1.110000000000000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0.0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0.0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0.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0.0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s v="n/a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0.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0.0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0.0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0.0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0.0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0.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s v="n/a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0.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1.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1.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.100000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.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1.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1.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.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1.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1.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1.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.1000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1.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1.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1.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.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1.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.090000000000000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.129999999999999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.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.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1.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0.0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0.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0.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0.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0.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0.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0.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0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.0000000000000007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0.0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0.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s v="n/a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s v="n/a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0.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.0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s v="n/a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0.0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0.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0.0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.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.0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0.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s v="n/a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0.0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0.0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0.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0.0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0.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0.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0.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0.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0.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0.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0.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0.0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0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0.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0.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0.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0.0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0.0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0.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0.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0.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0.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0.0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0.0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0.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0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0.0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0.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0.0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0.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.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s v="n/a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0.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0.0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0.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0.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0.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0.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0.0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0.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0.0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0.0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0.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0.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0.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0.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0.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0.0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0.0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0.0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0.140000000000000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0.0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0.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0.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7.000000000000000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0.0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0.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0.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0.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0.0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0.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0.0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0.0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0.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0.0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.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0.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0.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0.0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0.0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0.0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s v="n/a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.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0.569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0.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.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0.0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0.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.0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0.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0.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0.0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0.0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0.0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0.0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0.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0.0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0.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0.0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7.000000000000000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0.2800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7.0000000000000007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0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0.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0.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0.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.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0.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0.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0.0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0.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0.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.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0.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0.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.0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0.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0.0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0.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0.0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.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0.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0.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0.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.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0.0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0.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.289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0.0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0.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0.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0.0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0.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0.0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0.0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0.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0.0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0.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0.0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0.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0.0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0.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0.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7.0000000000000007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0.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0.0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0.0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0.2899999999999999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.0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.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.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.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.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.100000000000000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.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.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1.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.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.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.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.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.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1.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.09000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.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.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.0900000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.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.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.12000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.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.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.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.100000000000000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.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.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.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.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.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.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.159999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.100000000000000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.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.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.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.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.13999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.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.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.1599999999999999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.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.110000000000000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.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.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.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.12999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.149999999999999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.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27.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.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.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.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.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.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.149999999999999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.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.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.110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.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.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.149999999999999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.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.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.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.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.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2.47000000000000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.20000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.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.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.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.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.139999999999999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.1299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.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140000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.0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2800000000000000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0.0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.6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.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.0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5799999999999999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.5600000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.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.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.129999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.1299999999999999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.03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1.139999999999999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.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3.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.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.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.12999999999999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.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.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.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.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.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.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.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.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.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.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.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.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.110000000000000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.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.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.110000000000000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.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.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.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.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.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.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.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.10000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.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.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.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.139999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.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.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.090000000000000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.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.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.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.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.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.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.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.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.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.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.090000000000000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.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.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.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2.3199999999999998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.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.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.110000000000000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.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.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.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.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.12000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.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.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.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.139999999999999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.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.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.129999999999999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.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.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.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.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.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.1299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.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.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.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.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.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.129999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.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.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.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.100000000000000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.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.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.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.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.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.12000000000000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.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.1499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.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.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.09000000000000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.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.1599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.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.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.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.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.11000000000000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.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.100000000000000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.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.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.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.100000000000000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.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.1399999999999999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.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.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.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.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.139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.120000000000000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.1599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.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.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.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.069999999999999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.120000000000000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.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2.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.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.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.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.1000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.12000000000000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.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.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.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.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.120000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.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.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.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.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.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.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.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.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.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.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.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.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.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.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7.0000000000000007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0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1400000000000000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7.0000000000000007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0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0.0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0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1400000000000000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.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.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.149999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.090000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.13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.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.159999999999999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.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.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.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.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.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.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3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1.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0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.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0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0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0.0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.0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.0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.0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0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.0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.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.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.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.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.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.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.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.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.120000000000000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.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.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2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.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.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.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.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.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.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2899999999999999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.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.0000000000000007E-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2800000000000000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.0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.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.5799999999999999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.0000000000000007E-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.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.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.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.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.0900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.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.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.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.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.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.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.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.139999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.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.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.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.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.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.11000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.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.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.110000000000000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.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.120000000000000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.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.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.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.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.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.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.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.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.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.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.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.139999999999999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.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.0900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.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.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.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.120000000000000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.149999999999999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.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.120000000000000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.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.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.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.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.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.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.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.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.149999999999999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.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.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.09000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.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.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.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.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.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.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.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.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2.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.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.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.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.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.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.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.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.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.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.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.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.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.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180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.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.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0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0.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0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7.0000000000000007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1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0.0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7.0000000000000007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.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.0000000000000007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2800000000000000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.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2800000000000000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.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.5600000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.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.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7.0000000000000007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0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.0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.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.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.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215.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2.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.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.149999999999999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.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.10000000000000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.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.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.1200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.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.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.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.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.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.12000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.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.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.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0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.0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0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0.0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289999999999999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0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.0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1400000000000000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0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1400000000000000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.0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7.0000000000000007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0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0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0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0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140000000000000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.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1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7.0000000000000007E-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.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.0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.0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0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.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.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.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.090000000000000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.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.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3.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.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.529999999999999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.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.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.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.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.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.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1.14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.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.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.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.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.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.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.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.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.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.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.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.110000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.12000000000000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7.0000000000000007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28999999999999998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0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140000000000000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.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.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.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.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.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.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038.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.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.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.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2.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.139999999999999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.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.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.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.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.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.090000000000000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.149999999999999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.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.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.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.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.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.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.110000000000000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.110000000000000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.110000000000000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2.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.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.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.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.090000000000000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.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.10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.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.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1.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.100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.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.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.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.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.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.120000000000000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0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.0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.2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.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7.0000000000000007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.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.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3.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.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.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1.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.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.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.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.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.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.120000000000000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.159999999999999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.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.090000000000000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.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.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.1399999999999999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1.110000000000000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.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.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.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.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.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.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.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.159999999999999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.029999999999999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.120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.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.100000000000000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.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.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.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.09000000000000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.100000000000000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.13999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.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.120000000000000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.139999999999999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.100000000000000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.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.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4.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.09000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0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0000000000000007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7.0000000000000007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0.0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0.0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7.0000000000000007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.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.0000000000000007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.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.0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.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.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.090000000000000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.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.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4.559999999999999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.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.149999999999999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.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.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.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.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.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.120000000000000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.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.11000000000000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.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.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.0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.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.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.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.110000000000000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2.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.110000000000000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.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.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.120000000000000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.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.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.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.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.09000000000000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.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.0499999999999998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.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.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.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.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.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.069999999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.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.100000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.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.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.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.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4.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.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4.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.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.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.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.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.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.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2899999999999999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0.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1400000000000000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.0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0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.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2899999999999999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7.0000000000000007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.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.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.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.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.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.10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.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.1399999999999999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.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.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.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.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.12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.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.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.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.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.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.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.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.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.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.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.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.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.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.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.100000000000000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.110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.100000000000000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.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.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.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.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.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.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.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.129999999999999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.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.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.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.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.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.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.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.129999999999999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.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2.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.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.149999999999999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.1200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.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.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.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.09000000000000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.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.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.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.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7.0000000000000007E-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0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.110000000000000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.090000000000000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.13999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.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.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.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.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.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2.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.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.110000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.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.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1.15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.1499999999999999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.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.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8.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.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5699999999999999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7.000000000000000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140000000000000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0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140000000000000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1400000000000000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0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0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0000000000000007E-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.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1.1599999999999999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.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.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.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.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.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.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.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.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.049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.09000000000000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.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.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.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.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.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.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.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.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.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.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.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.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090000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.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1.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.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.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.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.159999999999999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.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.110000000000000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.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.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.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.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.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.1499999999999999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.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.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.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.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.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.090000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0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1400000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0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.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.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.1599999999999999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.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.139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.100000000000000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.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1.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.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.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.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.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.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.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.159999999999999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.1100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.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.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7.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7.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3.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.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.00999999999999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.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.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.259999999999999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6.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.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2.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.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4.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1.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1.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.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.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.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.0699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.7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.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.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1.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.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6.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.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.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.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.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.019999999999999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0.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.149999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3.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.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.0000000000000007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.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.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.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.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.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.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.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.15999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.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.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.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.199999999999999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.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.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78.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.1299999999999999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.2200000000000006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.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.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.849999999999999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.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.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.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.0099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.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.2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3.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.259999999999999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.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.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.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.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.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.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.059999999999999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.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8.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.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1.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.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.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4.7300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.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.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.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1.139999999999999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.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.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.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.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.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.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.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.14999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.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.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.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.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.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.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.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1.110000000000000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.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6.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5.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.159999999999999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.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2.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.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.1499999999999999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.110000000000000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.1299999999999999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.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.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.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.159999999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.14999999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.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.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.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.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.1299999999999999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.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1.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.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.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.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.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.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.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2.259999999999999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.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.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.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2899999999999999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0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0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2800000000000000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0.0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0.0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.2800000000000000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7.0000000000000007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0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1.159999999999999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.120000000000000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.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.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.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.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.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.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.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.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.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.88999999999999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.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8.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.100000000000000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.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.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.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.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0.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.519999999999999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5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.139999999999999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9.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.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.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.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.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.100000000000000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.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.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.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.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1.110000000000000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.139999999999999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.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.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.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.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.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.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.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.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.430000000000000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.449999999999999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.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.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1.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.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.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2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.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.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.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.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.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.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8.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3.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930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.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6.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.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.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.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.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.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.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.129999999999999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4.5999999999999996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.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.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.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8.67000000000000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.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.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.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.159999999999999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.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.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.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.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.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8.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7.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.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3.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.200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.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.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.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.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.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.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.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.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.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.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.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1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.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.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.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.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.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.090000000000000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.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.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.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.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.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.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.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.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.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.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1.090000000000000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.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2.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.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.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.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.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.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.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.110000000000000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.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.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.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.0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.0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.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2899999999999999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.0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0.0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.0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0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.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0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.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.0299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.090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.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4.2699999999999996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.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.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.14999999999999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1.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.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.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.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.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.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.10000000000000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.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.110000000000000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.1599999999999999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.11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.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.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.13999999999999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.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.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.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.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.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.12999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.139999999999999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.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.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.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.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.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.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.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.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.129999999999999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.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.029999999999999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1.129999999999999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.0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.0900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.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.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.1299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.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.110000000000000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.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.15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.10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.1299999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.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.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.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.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.120000000000000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.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.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.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.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.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.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.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.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1.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.090000000000000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1.110000000000000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.0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.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.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7.0000000000000007E-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6.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3.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.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.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.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.100000000000000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.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.24000000000000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.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.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27.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.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1.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.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.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.149999999999999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8.779999999999999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.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.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.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.13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3.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9.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.12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6.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.100000000000000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.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.14999999999999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.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.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1.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.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.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.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.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.0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.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.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.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.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.11000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.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.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2800000000000000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2800000000000000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.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.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.1200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.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.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.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.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.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.15999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.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.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.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.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.090000000000000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.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4.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.529999999999999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.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.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.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.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1.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.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.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.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2260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9.779999999999999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.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2.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.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3.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.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28999999999999998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2800000000000000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0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0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140000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1400000000000000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.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.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.149999999999999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.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.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.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.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.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.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11000000000000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.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.159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.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.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.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.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.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.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.14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.10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.120000000000000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.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.129999999999999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.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.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.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.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.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.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.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.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.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.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.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.110000000000000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.14999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.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.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.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.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.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.110000000000000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.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0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0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.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7.0000000000000007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.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0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0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0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.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0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0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1400000000000000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.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0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.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.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.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.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1.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.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.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.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.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.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.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.0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.100000000000000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.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.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.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.09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.139999999999999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.139999999999999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.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.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.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.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.139999999999999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.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.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.090000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.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.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.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.1000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.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.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.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.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.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.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.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.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3.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.0900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.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.129999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.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.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.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.2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.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.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.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.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.129999999999999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.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.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.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.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.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1.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.159999999999999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.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.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.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.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.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.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.10000000000000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.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.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.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.12999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.0900000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.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.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.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.09000000000000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.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.100000000000000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.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.10000000000000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.090000000000000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.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.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.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.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.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14000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6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.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.0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1400000000000000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.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0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.0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5699999999999999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0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5799999999999999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.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.090000000000000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0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.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.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.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0.0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.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.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.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.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.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.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.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.1299999999999999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.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.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.13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.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.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.11000000000000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.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.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.159999999999999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.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.120000000000000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.090000000000000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.14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.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.10000000000000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.14999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.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.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.139999999999999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.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.09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.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.09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.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.159999999999999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0.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.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.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550000000000000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.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.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.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.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.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.1599999999999999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.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.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.100000000000000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.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.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.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.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.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.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.10000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.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.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.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.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.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.12000000000000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.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.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.149999999999999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.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.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.1100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.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.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.110000000000000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.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.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.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.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.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.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.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.0900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.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.120000000000000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.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.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.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.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.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.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.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.090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.139999999999999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.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.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.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.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.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.120000000000000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.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.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.13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2.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1.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.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.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.159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.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.159999999999999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.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.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.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.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.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.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.100000000000000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.1599999999999999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.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.10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.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.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.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.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1.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.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.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.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.129999999999999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.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.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.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.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.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.100000000000000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.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.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.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.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.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.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.10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.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.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.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.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.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.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.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.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.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.129999999999999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.18000000000000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.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.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.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.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.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.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.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.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.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.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.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.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.120000000000000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.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.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.149999999999999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.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.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.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.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.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.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.12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.110000000000000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.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.10000000000000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.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.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.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.0900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.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.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.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.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.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.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.090000000000000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.4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.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.090000000000000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.10000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.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.12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.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.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.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.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.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.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.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.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.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.10000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.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.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.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.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.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1.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.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.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.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.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.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.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.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.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.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.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.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.12999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.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.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.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.129999999999999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.1499999999999999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.12999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.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.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.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.139999999999999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.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.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.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.129999999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.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.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.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.09000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.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.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.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.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.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.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.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.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.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.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.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.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.10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.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.100000000000000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.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.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.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.139999999999999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.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.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.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.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.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.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.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.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.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.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.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.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.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.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.139999999999999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.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.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.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.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.129999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.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.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.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.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.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.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.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.090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.11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.139999999999999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.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.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.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.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1.13999999999999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.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.09000000000000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.159999999999999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.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.090000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.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.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.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.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.110000000000000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.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.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.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.100000000000000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.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.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.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.129999999999999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.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.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.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.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.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.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.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.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.12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.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.100000000000000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.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.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.0000000000000007E-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0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.0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.509999999999999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.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.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.159999999999999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.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.110000000000000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.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.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.11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.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.090000000000000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.1499999999999999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.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.10000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.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.139999999999999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.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.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.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.10000000000000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.1299999999999999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.120000000000000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.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.110000000000000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.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.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.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.090000000000000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.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.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.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.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.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.11000000000000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.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1.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.090000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.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.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.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.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.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.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.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.13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.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.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.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.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.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.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.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.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.110000000000000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.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3.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.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.0000000000000007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2800000000000000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0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.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.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.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.12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.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.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.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.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.090000000000000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.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.100000000000000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.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.12999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.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.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.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.10000000000000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.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.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.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.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.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.100000000000000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.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.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.14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.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.110000000000000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.0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0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.0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.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.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3.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.100000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.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.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.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.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279999999999999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.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.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.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.1000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.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.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.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.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.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.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.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.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.090000000000000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.129999999999999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.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.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.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.0000000000000007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0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0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0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.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0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.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.0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1400000000000000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7.000000000000000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.0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0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0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5699999999999999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0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.0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400000000000000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0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0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.0000000000000007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2800000000000000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.0000000000000007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6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.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0.0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0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2899999999999999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.0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0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0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0.0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.0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1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7.0000000000000007E-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0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.2899999999999999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.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.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.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.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.100000000000000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.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.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1.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.6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.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.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.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.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1.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.09000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.17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.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.090000000000000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.33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.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.120000000000000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3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.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.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.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.100000000000000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.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.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.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.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2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.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.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.159999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.100000000000000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.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.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.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.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.13999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.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.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.1599999999999999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.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.110000000000000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.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.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.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.1299999999999999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.149999999999999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.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27.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.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.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.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.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.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.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.149999999999999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.2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.05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.110000000000000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.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.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.149999999999999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.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.06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.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.2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.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2.47000000000000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.20000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.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.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.03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.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.1399999999999999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.129999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.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14000000000000001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.0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28000000000000003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1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0.0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.6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4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2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.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.0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1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57999999999999996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3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1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.56000000000000005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.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4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.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.129999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.1299999999999999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.03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1.1399999999999999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.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3.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.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.01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.1299999999999999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.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.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.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.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.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.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.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.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.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.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.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.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.110000000000000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.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.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.110000000000000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.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.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.0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.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.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.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.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.10000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.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.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.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.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.1399999999999999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.05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.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.090000000000000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.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.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.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.07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.2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.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.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.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.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.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.090000000000000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.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.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.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2.3199999999999998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.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.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.110000000000000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.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.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.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.04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.12000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.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.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.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.139999999999999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.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.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.1299999999999999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.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.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.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.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.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.1299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.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.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.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.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.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.129999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.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.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.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.100000000000000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.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.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.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.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.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.120000000000000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.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.14999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.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.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.090000000000000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.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.159999999999999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.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.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.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.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.110000000000000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.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.100000000000000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.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.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.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.100000000000000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.2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.1399999999999999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.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.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.2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.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.13999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.120000000000000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.1599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.42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.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.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.069999999999999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.1200000000000001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.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2.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.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.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.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.1000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.120000000000000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.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.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.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.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.120000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.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.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.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.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.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.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.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.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.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.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.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.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.2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.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7.0000000000000007E-2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0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14000000000000001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5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7.0000000000000007E-2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0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0.0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1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5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0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2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14000000000000001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.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.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.149999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.090000000000000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.1399999999999999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.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.1599999999999999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.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.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.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.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03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.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.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3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1.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0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.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0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0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3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1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1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0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0.0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.0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.0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.0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0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.0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.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.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.6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.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.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.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.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.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.120000000000000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.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.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2.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.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.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.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.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.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19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1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.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2899999999999999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.39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22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15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.0000000000000007E-2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2800000000000000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.04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.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.57999999999999996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.0000000000000007E-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.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.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6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79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15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1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.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.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.090000000000000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.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.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56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.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.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26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.6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.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.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.139999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.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.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.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.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.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.11000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.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.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.110000000000000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.0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.120000000000000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.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.04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.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.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.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7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0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.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.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.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.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.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.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.139999999999999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.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.0900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.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.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.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.120000000000000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.1499999999999999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.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.120000000000000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.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.04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.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.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.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.6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.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.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.1499999999999999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.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.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.09000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.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.8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.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.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.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.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.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.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2.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.01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.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.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.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.45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.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.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.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.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.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.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2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.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.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1800000000000002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.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2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.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0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0.0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1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4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0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7.0000000000000007E-2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1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0.0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7.0000000000000007E-2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.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.0000000000000007E-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3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1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2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1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28000000000000003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1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39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.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28000000000000003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.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46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.5600000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.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3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.0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7.0000000000000007E-2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0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.0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.04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.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.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215.35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31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2.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.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.1499999999999999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.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.100000000000000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.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.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.120000000000000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.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.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.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.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.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.1200000000000001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.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.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.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0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.0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0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0.0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289999999999999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0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.0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14000000000000001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01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1400000000000000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.0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7.0000000000000007E-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0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36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0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0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0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1400000000000000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.4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1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7.0000000000000007E-2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.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.0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.0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04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.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.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.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.090000000000000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.9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.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3.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.7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.5299999999999998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.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.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.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.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.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.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1.1499999999999999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.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.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.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.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.02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.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.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.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.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.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.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.110000000000000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8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.120000000000000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7.0000000000000007E-2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28999999999999998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0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14000000000000001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.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.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.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.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.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.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038.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9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.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.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.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2.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.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.139999999999999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01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.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.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.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.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.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.090000000000000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.1499999999999999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.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.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.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.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.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.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.110000000000000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.1100000000000001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.110000000000000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2.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.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.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.25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.090000000000000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.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.10000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.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.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1.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.100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.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.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.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.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4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.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.1200000000000001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0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1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.0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1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.2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.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7.0000000000000007E-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.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.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3.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.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.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1.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.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.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.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.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.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.120000000000000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.1599999999999999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.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.090000000000000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.1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.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.1399999999999999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1.110000000000000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.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.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.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.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.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.71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.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.1599999999999999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.029999999999999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.120000000000000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.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.100000000000000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.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.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.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.090000000000000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.100000000000000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.13999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.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.120000000000000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.1399999999999999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.100000000000000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.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.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4.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.09000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0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0000000000000007E-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5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7.0000000000000007E-2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0.0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2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0.0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7.0000000000000007E-2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.1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.0000000000000007E-2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.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.0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.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.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.090000000000000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.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.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4.559999999999999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.08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.1499999999999999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.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.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.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.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.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.120000000000000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.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.110000000000000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.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.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8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.0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.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.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.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.110000000000000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2.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.110000000000000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.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.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.120000000000000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.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.5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.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.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.090000000000000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.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.0499999999999998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.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.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.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.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.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.069999999999999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.2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.100000000000000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.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.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.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.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4.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.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4.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.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.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.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.03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.3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.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28999999999999998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0.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14000000000000001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.0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0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.0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2899999999999999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7.0000000000000007E-2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.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01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.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.01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.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.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.1000000000000001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.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.1399999999999999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.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.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.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.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.129999999999999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.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.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.18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.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.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.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.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.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.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.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.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.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.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.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.100000000000000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.110000000000000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.100000000000000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.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.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.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.2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.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.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.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.1299999999999999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.03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.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.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.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.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.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.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.1299999999999999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.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2.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.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.149999999999999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.1200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.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.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.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.090000000000000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.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.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.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1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.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7.0000000000000007E-2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0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.110000000000000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.0900000000000001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.13999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.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.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.3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.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.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2.6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.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.110000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.2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.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1.159999999999999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.1499999999999999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.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.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8.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.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2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5699999999999999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6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7.0000000000000007E-2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14000000000000001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01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14000000000000001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14000000000000001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0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52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0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0000000000000007E-2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.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1.1599999999999999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.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.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.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.6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.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.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.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.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18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.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.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.0499999999999998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.090000000000000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.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.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.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.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.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.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.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.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.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.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.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.54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.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090000000000000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.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1.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1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.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.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.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.159999999999999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.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.110000000000000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.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.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.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.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.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.1499999999999999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.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.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.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.45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.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.090000000000000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0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47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1400000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0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.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.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.1599999999999999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.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.1399999999999999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.100000000000000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.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1.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.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.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.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.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.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.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.159999999999999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.110000000000000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.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.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7.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7.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3.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.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.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.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.0099999999999998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.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.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.2599999999999998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6.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.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2.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.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4.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1.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1.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.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.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.6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6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.0699999999999998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.7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.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.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1.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.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6.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.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.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.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.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.019999999999999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0.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.149999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3.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.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.0000000000000007E-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.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13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.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.17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.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.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.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.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.15999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.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.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.2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.1999999999999993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.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.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78.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.1299999999999999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.2200000000000006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.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.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.8499999999999996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.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.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.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.0099999999999998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.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.2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3.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.2599999999999998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.2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.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.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.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.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.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.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.059999999999999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.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8.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.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1.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.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.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4.730000000000000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.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.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.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1.139999999999999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.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.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.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.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.4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.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.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.149999999999999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.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.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.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.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.28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.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.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1.110000000000000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.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6.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5.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.1599999999999999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.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2.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.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.1499999999999999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.110000000000000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.1299999999999999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.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.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.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.159999999999999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2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.14999999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.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.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.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.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.1299999999999999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.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1.3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.07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.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.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.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.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.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2.2599999999999998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.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.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.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0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1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1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28999999999999998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0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0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1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28000000000000003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3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0.0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0.0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.28000000000000003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7.0000000000000007E-2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0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1.159999999999999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.120000000000000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.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.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2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.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.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.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.5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39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.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.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.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.88999999999999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.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8.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.100000000000000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.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.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.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.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0.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.519999999999999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5.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.139999999999999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9.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.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.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.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.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.100000000000000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.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.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.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.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1.110000000000000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.139999999999999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.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.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.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.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.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.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.63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.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.430000000000000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.449999999999999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.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.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1.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.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.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2.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.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.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.65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.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.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.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8.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3.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9302.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.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6.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.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.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.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.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.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.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.1299999999999999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4.5999999999999996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.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.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.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.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8.670000000000002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.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.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.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.1599999999999999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.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.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.2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.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.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8.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7.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.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3.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.200000000000000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.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06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.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71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.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.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.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.85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.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.2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.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.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.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1.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.46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.25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.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.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.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.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.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.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.090000000000000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.01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.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.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.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.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.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.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.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.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.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1.090000000000000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.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2.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.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.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.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.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.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.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.110000000000000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.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.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.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.03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.0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.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2899999999999999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.0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0.0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.0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1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41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0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.01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0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.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.0299999999999998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.090000000000000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.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4.2699999999999996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.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.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.14999999999999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1.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.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.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.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.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.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.100000000000000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.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01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.110000000000000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.1599999999999999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.11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.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.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.1399999999999999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.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.28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.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.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28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.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.12999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.139999999999999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.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.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.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.03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.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.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.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.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.129999999999999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.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.029999999999999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1.1299999999999999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.0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1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.090000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.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.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.1299999999999999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.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.110000000000000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.05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.1599999999999999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.10000000000000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.1299999999999999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.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.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.56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.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.120000000000000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.2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.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.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.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.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.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.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.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1.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.090000000000000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1.110000000000000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.0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.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.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7.0000000000000007E-2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6.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3.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.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.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.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.100000000000000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.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.2400000000000002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.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.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27.91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.7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1.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.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.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.149999999999999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8.7799999999999994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.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.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.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.139999999999999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3.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9.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.120000000000000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6.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.100000000000000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.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.149999999999999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.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.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1.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.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.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.02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.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.0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.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.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.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.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.11000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.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.25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28000000000000003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5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28000000000000003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.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.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.120000000000000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.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.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.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.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.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.1599999999999999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.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.2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.2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.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.090000000000000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.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4.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.5299999999999998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.4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.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.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.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1.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.7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.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.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2260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9.779999999999999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.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2.46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.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3.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.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28999999999999998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28000000000000003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1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0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01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140000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14000000000000001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.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.2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.1499999999999999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.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.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.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.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.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.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110000000000000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.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.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.159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.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.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.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.33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.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.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.1499999999999999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.100000000000000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.120000000000000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.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.1299999999999999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.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.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.3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.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.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.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.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.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.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.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.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.110000000000000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.14999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.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.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.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.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.2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.110000000000000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.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0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5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0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5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.2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7.0000000000000007E-2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2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38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5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.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0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0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1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0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.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01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0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14000000000000001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.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0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.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.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.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.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1.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.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.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.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.01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.07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.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.0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6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.100000000000000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.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.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.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.090000000000000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.139999999999999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.1399999999999999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.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.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.75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.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.1399999999999999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.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.01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.090000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.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.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.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.100000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.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.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.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.05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.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.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.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.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3.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.0900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.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.129999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2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.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.8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.01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.2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.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.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.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.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.1299999999999999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.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.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.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.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.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1.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.159999999999999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.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.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.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.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.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.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.100000000000000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.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.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.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.1299999999999999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.090000000000000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.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.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.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.090000000000000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.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.1000000000000001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.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.100000000000000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.090000000000000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.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.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.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.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.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140000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6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.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.0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14000000000000001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.3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0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.0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5699999999999999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0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57999999999999996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.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.0900000000000001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0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.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.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.0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0.0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.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.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.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.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.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.01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.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.1299999999999999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.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.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.13999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.3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.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.110000000000000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.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.6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.1599999999999999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.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.120000000000000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.090000000000000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.1499999999999999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.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.1000000000000001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.14999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.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.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.1399999999999999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.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.09000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.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.090000000000000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.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.1599999999999999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0.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.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.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550000000000000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.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.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.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.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.02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.1599999999999999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.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.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.100000000000000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.02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.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.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.25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.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.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.10000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.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.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.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.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.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.12000000000000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.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.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.149999999999999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.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.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.110000000000000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.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.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.110000000000000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.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.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.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.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.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.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05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.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.090000000000000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.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.120000000000000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.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.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.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.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.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.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.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.090000000000000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.139999999999999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.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.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.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.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.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.120000000000000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.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.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.1399999999999999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2.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1.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.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.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.159999999999999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.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.1599999999999999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.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.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.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.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.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.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.100000000000000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.1599999999999999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.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.100000000000000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.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.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.08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.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1.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.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.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.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.1299999999999999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.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.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.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.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.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.100000000000000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.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.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.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.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.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.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.100000000000000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.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.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.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.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.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.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.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.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.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.129999999999999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.1800000000000002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.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.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.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.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.05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04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.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.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.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.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.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.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.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.120000000000000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.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.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.1499999999999999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.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.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.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.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.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.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.12000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.110000000000000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.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.100000000000000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.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.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.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.090000000000000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.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.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.2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.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.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.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.090000000000000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.4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.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.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.090000000000000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.10000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.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.120000000000000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.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.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.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.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.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.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.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.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.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.10000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.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.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.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.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.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1.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.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.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.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.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.9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.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.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.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.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.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.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.12999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.5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.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.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.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.129999999999999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.1499999999999999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.12999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.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.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.19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6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.1399999999999999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.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.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.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.129999999999999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.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.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.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.09000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.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.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.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.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.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.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.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.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.8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.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.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.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.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.100000000000000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.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.100000000000000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.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.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.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.1399999999999999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.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.0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.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.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.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.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.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.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.8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.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.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.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.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.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.139999999999999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.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.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.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.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.1299999999999999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.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.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.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.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.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.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.05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.090000000000000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.110000000000000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.139999999999999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.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.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.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.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1.139999999999999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.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.090000000000000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.1599999999999999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.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.090000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.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.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.75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.27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.1100000000000001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.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.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.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.100000000000000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.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.3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04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.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.1299999999999999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.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.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.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.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.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.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.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.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.1299999999999999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.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.100000000000000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.2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.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2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31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.0000000000000007E-2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0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.0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.509999999999999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.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.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.1599999999999999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.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.110000000000000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.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.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.110000000000000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.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.090000000000000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.1499999999999999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.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.10000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.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.1399999999999999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.4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.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.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.100000000000000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.1299999999999999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.120000000000000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.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.110000000000000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.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.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.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.090000000000000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.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.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.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.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5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.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.11000000000000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.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1.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.090000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.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.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.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.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.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.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.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.139999999999999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.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.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.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6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.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.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.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.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.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.110000000000000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.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3.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.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.0000000000000007E-2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11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1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28000000000000003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0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2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.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.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.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.12999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.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.2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.3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.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.0900000000000001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.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.100000000000000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.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.12999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.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.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.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.100000000000000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.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.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.05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.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.2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.100000000000000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.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.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.1499999999999999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.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.110000000000000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.0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6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0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.0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4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9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2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3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.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.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3.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.100000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.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.4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.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.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279999999999999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.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.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.05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.1000000000000001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.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.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.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.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.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.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.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.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.090000000000000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6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.1299999999999999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.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.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.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5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.0000000000000007E-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04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0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0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.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18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2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0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1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.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2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.0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1400000000000000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7.0000000000000007E-2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21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.0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11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2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0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1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0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2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56999999999999995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0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1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.0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08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4000000000000001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0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7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0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.0000000000000007E-2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28000000000000003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.0000000000000007E-2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6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.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2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0.0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0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1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28999999999999998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.0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0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22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0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11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13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0.0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.0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1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7.0000000000000007E-2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0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.28999999999999998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9910A-FED0-8E4E-860C-6C8118FEF88A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D9236-935B-4C7D-8940-F6F53F7803D5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F0C1B-2CA4-4C59-B563-4861EF77864D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C6A7E-6A10-41EA-85D1-2A1AA1EF13E6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4" ySplit="2" topLeftCell="N3" activePane="bottomRight" state="frozen"/>
      <selection pane="topRight" activeCell="E1" sqref="E1"/>
      <selection pane="bottomLeft" activeCell="A3" sqref="A3"/>
      <selection pane="bottomRight" activeCell="P2" sqref="P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" style="11" customWidth="1"/>
    <col min="17" max="17" width="41.1640625" customWidth="1"/>
    <col min="18" max="18" width="15.83203125" customWidth="1"/>
    <col min="19" max="20" width="10.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8307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0" t="s">
        <v>8306</v>
      </c>
      <c r="Q1" s="13" t="s">
        <v>8360</v>
      </c>
      <c r="R1" t="s">
        <v>8359</v>
      </c>
      <c r="S1" s="17" t="s">
        <v>8366</v>
      </c>
      <c r="T1" s="17" t="s">
        <v>8367</v>
      </c>
      <c r="U1" t="s">
        <v>8395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 s="11">
        <f>IFERROR(ROUND(E2/D2,2),0)</f>
        <v>1.37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 s="11">
        <f t="shared" ref="P3:P66" si="1">IFERROR(ROUND(E3/D3,2),0)</f>
        <v>1.43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11">
        <f t="shared" si="1"/>
        <v>1.05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 s="11">
        <f t="shared" si="1"/>
        <v>1.04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 s="11">
        <f t="shared" si="1"/>
        <v>1.23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 s="11">
        <f t="shared" si="1"/>
        <v>1.1000000000000001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 s="11">
        <f t="shared" si="1"/>
        <v>1.06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 s="11">
        <f t="shared" si="1"/>
        <v>1.01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 s="11">
        <f t="shared" si="1"/>
        <v>1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11">
        <f t="shared" si="1"/>
        <v>1.26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 s="11">
        <f t="shared" si="1"/>
        <v>1.01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 s="11">
        <f t="shared" si="1"/>
        <v>1.21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 s="11">
        <f t="shared" si="1"/>
        <v>1.65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 s="11">
        <f t="shared" si="1"/>
        <v>1.6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 s="11">
        <f t="shared" si="1"/>
        <v>1.01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 s="11">
        <f t="shared" si="1"/>
        <v>1.07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 s="11">
        <f t="shared" si="1"/>
        <v>1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 s="11">
        <f t="shared" si="1"/>
        <v>1.01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 s="11">
        <f t="shared" si="1"/>
        <v>1.06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 s="11">
        <f t="shared" si="1"/>
        <v>1.45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 s="11">
        <f t="shared" si="1"/>
        <v>1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 s="11">
        <f t="shared" si="1"/>
        <v>1.0900000000000001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 s="11">
        <f t="shared" si="1"/>
        <v>1.17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 s="11">
        <f t="shared" si="1"/>
        <v>1.19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 s="11">
        <f t="shared" si="1"/>
        <v>1.0900000000000001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 s="11">
        <f t="shared" si="1"/>
        <v>1.33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 s="11">
        <f t="shared" si="1"/>
        <v>1.55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 s="11">
        <f t="shared" si="1"/>
        <v>1.1200000000000001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 s="11">
        <f t="shared" si="1"/>
        <v>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 s="11">
        <f t="shared" si="1"/>
        <v>1.23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 s="11">
        <f t="shared" si="1"/>
        <v>1.01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11">
        <f t="shared" si="1"/>
        <v>1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 s="11">
        <f t="shared" si="1"/>
        <v>1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 s="11">
        <f t="shared" si="1"/>
        <v>1.02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 s="11">
        <f t="shared" si="1"/>
        <v>1.3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 s="11">
        <f t="shared" si="1"/>
        <v>1.67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 s="11">
        <f t="shared" si="1"/>
        <v>1.42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 s="11">
        <f t="shared" si="1"/>
        <v>1.83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 s="11">
        <f t="shared" si="1"/>
        <v>1.1000000000000001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 s="11">
        <f t="shared" si="1"/>
        <v>1.31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 s="11">
        <f t="shared" si="1"/>
        <v>1.01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11">
        <f t="shared" si="1"/>
        <v>1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 s="11">
        <f t="shared" si="1"/>
        <v>1.42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 s="11">
        <f t="shared" si="1"/>
        <v>3.09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11">
        <f t="shared" si="1"/>
        <v>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11">
        <f t="shared" si="1"/>
        <v>1.2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 s="11">
        <f t="shared" si="1"/>
        <v>1.04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 s="11">
        <f t="shared" si="1"/>
        <v>1.08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 s="11">
        <f t="shared" si="1"/>
        <v>1.08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11">
        <f t="shared" si="1"/>
        <v>1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11">
        <f t="shared" si="1"/>
        <v>1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 s="11">
        <f t="shared" si="1"/>
        <v>1.28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 s="11">
        <f t="shared" si="1"/>
        <v>1.1599999999999999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 s="11">
        <f t="shared" si="1"/>
        <v>1.1000000000000001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11">
        <f t="shared" si="1"/>
        <v>1.01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 s="11">
        <f t="shared" si="1"/>
        <v>1.29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 s="11">
        <f t="shared" si="1"/>
        <v>1.07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 s="11">
        <f t="shared" si="1"/>
        <v>1.02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 s="11">
        <f t="shared" si="1"/>
        <v>1.03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 s="11">
        <f t="shared" si="1"/>
        <v>1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 s="11">
        <f t="shared" si="1"/>
        <v>1.03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 s="11">
        <f t="shared" si="1"/>
        <v>1.48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 s="11">
        <f t="shared" si="1"/>
        <v>1.55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 s="11">
        <f t="shared" si="1"/>
        <v>1.1399999999999999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 s="11">
        <f t="shared" si="1"/>
        <v>1.73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 s="11">
        <f t="shared" ref="P67:P130" si="6">IFERROR(ROUND(E67/D67,2),0)</f>
        <v>1.08</v>
      </c>
      <c r="Q67" s="12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 s="11">
        <f t="shared" si="6"/>
        <v>1.19</v>
      </c>
      <c r="Q68" s="12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 s="11">
        <f t="shared" si="6"/>
        <v>1.1599999999999999</v>
      </c>
      <c r="Q69" s="12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 s="11">
        <f t="shared" si="6"/>
        <v>1.27</v>
      </c>
      <c r="Q70" s="12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 s="11">
        <f t="shared" si="6"/>
        <v>1.1100000000000001</v>
      </c>
      <c r="Q71" s="12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 s="11">
        <f t="shared" si="6"/>
        <v>1.27</v>
      </c>
      <c r="Q72" s="12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 s="11">
        <f t="shared" si="6"/>
        <v>1.24</v>
      </c>
      <c r="Q73" s="12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 s="11">
        <f t="shared" si="6"/>
        <v>1.08</v>
      </c>
      <c r="Q74" s="12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 s="11">
        <f t="shared" si="6"/>
        <v>1</v>
      </c>
      <c r="Q75" s="12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 s="11">
        <f t="shared" si="6"/>
        <v>1.1299999999999999</v>
      </c>
      <c r="Q76" s="12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 s="11">
        <f t="shared" si="6"/>
        <v>1.1499999999999999</v>
      </c>
      <c r="Q77" s="12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 s="11">
        <f t="shared" si="6"/>
        <v>1.53</v>
      </c>
      <c r="Q78" s="12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 s="11">
        <f t="shared" si="6"/>
        <v>3.93</v>
      </c>
      <c r="Q79" s="12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 s="11">
        <f t="shared" si="6"/>
        <v>27.02</v>
      </c>
      <c r="Q80" s="12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 s="11">
        <f t="shared" si="6"/>
        <v>1.27</v>
      </c>
      <c r="Q81" s="12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 s="11">
        <f t="shared" si="6"/>
        <v>1.07</v>
      </c>
      <c r="Q82" s="12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 s="11">
        <f t="shared" si="6"/>
        <v>1.98</v>
      </c>
      <c r="Q83" s="12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 s="11">
        <f t="shared" si="6"/>
        <v>1</v>
      </c>
      <c r="Q84" s="12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 s="11">
        <f t="shared" si="6"/>
        <v>1.03</v>
      </c>
      <c r="Q85" s="12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 s="11">
        <f t="shared" si="6"/>
        <v>1</v>
      </c>
      <c r="Q86" s="12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 s="11">
        <f t="shared" si="6"/>
        <v>1.26</v>
      </c>
      <c r="Q87" s="12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 s="11">
        <f t="shared" si="6"/>
        <v>1.06</v>
      </c>
      <c r="Q88" s="12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 s="11">
        <f t="shared" si="6"/>
        <v>1.05</v>
      </c>
      <c r="Q89" s="12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 s="11">
        <f t="shared" si="6"/>
        <v>1.03</v>
      </c>
      <c r="Q90" s="12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 s="11">
        <f t="shared" si="6"/>
        <v>1.1499999999999999</v>
      </c>
      <c r="Q91" s="12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 s="11">
        <f t="shared" si="6"/>
        <v>1</v>
      </c>
      <c r="Q92" s="12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 s="11">
        <f t="shared" si="6"/>
        <v>1.2</v>
      </c>
      <c r="Q93" s="12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 s="11">
        <f t="shared" si="6"/>
        <v>1.05</v>
      </c>
      <c r="Q94" s="12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 s="11">
        <f t="shared" si="6"/>
        <v>1.1100000000000001</v>
      </c>
      <c r="Q95" s="12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 s="11">
        <f t="shared" si="6"/>
        <v>1.04</v>
      </c>
      <c r="Q96" s="12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 s="11">
        <f t="shared" si="6"/>
        <v>1.31</v>
      </c>
      <c r="Q97" s="12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 s="11">
        <f t="shared" si="6"/>
        <v>1.1499999999999999</v>
      </c>
      <c r="Q98" s="12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 s="11">
        <f t="shared" si="6"/>
        <v>1.06</v>
      </c>
      <c r="Q99" s="12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 s="11">
        <f t="shared" si="6"/>
        <v>1.06</v>
      </c>
      <c r="Q100" s="12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 s="11">
        <f t="shared" si="6"/>
        <v>1.06</v>
      </c>
      <c r="Q101" s="12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 s="11">
        <f t="shared" si="6"/>
        <v>1</v>
      </c>
      <c r="Q102" s="12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 s="11">
        <f t="shared" si="6"/>
        <v>1</v>
      </c>
      <c r="Q103" s="12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 s="11">
        <f t="shared" si="6"/>
        <v>1.28</v>
      </c>
      <c r="Q104" s="12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 s="11">
        <f t="shared" si="6"/>
        <v>1.05</v>
      </c>
      <c r="Q105" s="12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 s="11">
        <f t="shared" si="6"/>
        <v>1.2</v>
      </c>
      <c r="Q106" s="12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 s="11">
        <f t="shared" si="6"/>
        <v>1.07</v>
      </c>
      <c r="Q107" s="12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 s="11">
        <f t="shared" si="6"/>
        <v>1.01</v>
      </c>
      <c r="Q108" s="12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 s="11">
        <f t="shared" si="6"/>
        <v>1.02</v>
      </c>
      <c r="Q109" s="12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 s="11">
        <f t="shared" si="6"/>
        <v>2.4700000000000002</v>
      </c>
      <c r="Q110" s="12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 s="11">
        <f t="shared" si="6"/>
        <v>2.2000000000000002</v>
      </c>
      <c r="Q111" s="12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 s="11">
        <f t="shared" si="6"/>
        <v>1.31</v>
      </c>
      <c r="Q112" s="12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 s="11">
        <f t="shared" si="6"/>
        <v>1.55</v>
      </c>
      <c r="Q113" s="12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 s="11">
        <f t="shared" si="6"/>
        <v>1.04</v>
      </c>
      <c r="Q114" s="12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 s="11">
        <f t="shared" si="6"/>
        <v>1.41</v>
      </c>
      <c r="Q115" s="12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 s="11">
        <f t="shared" si="6"/>
        <v>1.03</v>
      </c>
      <c r="Q116" s="12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 s="11">
        <f t="shared" si="6"/>
        <v>1.4</v>
      </c>
      <c r="Q117" s="12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 s="11">
        <f t="shared" si="6"/>
        <v>1.1399999999999999</v>
      </c>
      <c r="Q118" s="12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 s="11">
        <f t="shared" si="6"/>
        <v>1</v>
      </c>
      <c r="Q119" s="12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 s="11">
        <f t="shared" si="6"/>
        <v>1.1299999999999999</v>
      </c>
      <c r="Q120" s="12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 s="11">
        <f t="shared" si="6"/>
        <v>1.05</v>
      </c>
      <c r="Q121" s="12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 s="11">
        <f t="shared" si="6"/>
        <v>0</v>
      </c>
      <c r="Q122" s="12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 s="11">
        <f t="shared" si="6"/>
        <v>0</v>
      </c>
      <c r="Q123" s="12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s="11">
        <f t="shared" si="6"/>
        <v>0</v>
      </c>
      <c r="Q124" s="12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 s="11">
        <f t="shared" si="6"/>
        <v>0</v>
      </c>
      <c r="Q125" s="12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s="11">
        <f t="shared" si="6"/>
        <v>0</v>
      </c>
      <c r="Q126" s="12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 s="11">
        <f t="shared" si="6"/>
        <v>0.14000000000000001</v>
      </c>
      <c r="Q127" s="12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 s="11">
        <f t="shared" si="6"/>
        <v>0.06</v>
      </c>
      <c r="Q128" s="12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 s="11">
        <f t="shared" si="6"/>
        <v>0.02</v>
      </c>
      <c r="Q129" s="12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 s="11">
        <f t="shared" si="6"/>
        <v>0.02</v>
      </c>
      <c r="Q130" s="12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 s="11">
        <f t="shared" ref="P131:P194" si="11">IFERROR(ROUND(E131/D131,2),0)</f>
        <v>0</v>
      </c>
      <c r="Q131" s="12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s="11">
        <f t="shared" si="11"/>
        <v>0</v>
      </c>
      <c r="Q132" s="12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s="11">
        <f t="shared" si="11"/>
        <v>0</v>
      </c>
      <c r="Q133" s="12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 s="11">
        <f t="shared" si="11"/>
        <v>0.1</v>
      </c>
      <c r="Q134" s="12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s="11">
        <f t="shared" si="11"/>
        <v>0</v>
      </c>
      <c r="Q135" s="12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s="11">
        <f t="shared" si="11"/>
        <v>0</v>
      </c>
      <c r="Q136" s="12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 s="11">
        <f t="shared" si="11"/>
        <v>0.13</v>
      </c>
      <c r="Q137" s="12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s="11">
        <f t="shared" si="11"/>
        <v>0</v>
      </c>
      <c r="Q138" s="12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s="11">
        <f t="shared" si="11"/>
        <v>0</v>
      </c>
      <c r="Q139" s="12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 s="11">
        <f t="shared" si="11"/>
        <v>0.03</v>
      </c>
      <c r="Q140" s="12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 s="11">
        <f t="shared" si="11"/>
        <v>1</v>
      </c>
      <c r="Q141" s="12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s="11">
        <f t="shared" si="11"/>
        <v>0</v>
      </c>
      <c r="Q142" s="12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 s="11">
        <f t="shared" si="11"/>
        <v>0.11</v>
      </c>
      <c r="Q143" s="12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 s="11">
        <f t="shared" si="11"/>
        <v>0</v>
      </c>
      <c r="Q144" s="12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s="11">
        <f t="shared" si="11"/>
        <v>0</v>
      </c>
      <c r="Q145" s="12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 s="11">
        <f t="shared" si="11"/>
        <v>0.28000000000000003</v>
      </c>
      <c r="Q146" s="12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 s="11">
        <f t="shared" si="11"/>
        <v>0.08</v>
      </c>
      <c r="Q147" s="12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 s="11">
        <f t="shared" si="11"/>
        <v>0.01</v>
      </c>
      <c r="Q148" s="12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s="11">
        <f t="shared" si="11"/>
        <v>0</v>
      </c>
      <c r="Q149" s="12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 s="11">
        <f t="shared" si="11"/>
        <v>0</v>
      </c>
      <c r="Q150" s="12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 s="11">
        <f t="shared" si="11"/>
        <v>0.01</v>
      </c>
      <c r="Q151" s="12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 s="11">
        <f t="shared" si="11"/>
        <v>0.23</v>
      </c>
      <c r="Q152" s="12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 s="11">
        <f t="shared" si="11"/>
        <v>0</v>
      </c>
      <c r="Q153" s="12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 s="11">
        <f t="shared" si="11"/>
        <v>0</v>
      </c>
      <c r="Q154" s="12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 s="11">
        <f t="shared" si="11"/>
        <v>0.01</v>
      </c>
      <c r="Q155" s="12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 s="11">
        <f t="shared" si="11"/>
        <v>0.03</v>
      </c>
      <c r="Q156" s="12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 s="11">
        <f t="shared" si="11"/>
        <v>0</v>
      </c>
      <c r="Q157" s="12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 s="11">
        <f t="shared" si="11"/>
        <v>0.05</v>
      </c>
      <c r="Q158" s="12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 s="11">
        <f t="shared" si="11"/>
        <v>0</v>
      </c>
      <c r="Q159" s="12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s="11">
        <f t="shared" si="11"/>
        <v>0</v>
      </c>
      <c r="Q160" s="12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 s="11">
        <f t="shared" si="11"/>
        <v>0</v>
      </c>
      <c r="Q161" s="12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s="11">
        <f t="shared" si="11"/>
        <v>0</v>
      </c>
      <c r="Q162" s="12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 s="11">
        <f t="shared" si="11"/>
        <v>0</v>
      </c>
      <c r="Q163" s="12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 s="11">
        <f t="shared" si="11"/>
        <v>0.16</v>
      </c>
      <c r="Q164" s="12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s="11">
        <f t="shared" si="11"/>
        <v>0</v>
      </c>
      <c r="Q165" s="12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 s="11">
        <f t="shared" si="11"/>
        <v>0.01</v>
      </c>
      <c r="Q166" s="12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s="11">
        <f t="shared" si="11"/>
        <v>0</v>
      </c>
      <c r="Q167" s="12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 s="11">
        <f t="shared" si="11"/>
        <v>0.6</v>
      </c>
      <c r="Q168" s="12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 s="11">
        <f t="shared" si="11"/>
        <v>0</v>
      </c>
      <c r="Q169" s="12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 s="11">
        <f t="shared" si="11"/>
        <v>0.04</v>
      </c>
      <c r="Q170" s="12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 s="11">
        <f t="shared" si="11"/>
        <v>0.22</v>
      </c>
      <c r="Q171" s="12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 s="11">
        <f t="shared" si="11"/>
        <v>0.03</v>
      </c>
      <c r="Q172" s="12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 s="11">
        <f t="shared" si="11"/>
        <v>0</v>
      </c>
      <c r="Q173" s="12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s="11">
        <f t="shared" si="11"/>
        <v>0</v>
      </c>
      <c r="Q174" s="12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s="11">
        <f t="shared" si="11"/>
        <v>0</v>
      </c>
      <c r="Q175" s="12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s="11">
        <f t="shared" si="11"/>
        <v>0</v>
      </c>
      <c r="Q176" s="12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 s="11">
        <f t="shared" si="11"/>
        <v>0.06</v>
      </c>
      <c r="Q177" s="12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s="11">
        <f t="shared" si="11"/>
        <v>0</v>
      </c>
      <c r="Q178" s="12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 s="11">
        <f t="shared" si="11"/>
        <v>0.4</v>
      </c>
      <c r="Q179" s="12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s="11">
        <f t="shared" si="11"/>
        <v>0</v>
      </c>
      <c r="Q180" s="12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 s="11">
        <f t="shared" si="11"/>
        <v>0.2</v>
      </c>
      <c r="Q181" s="12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 s="11">
        <f t="shared" si="11"/>
        <v>0.33</v>
      </c>
      <c r="Q182" s="12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 s="11">
        <f t="shared" si="11"/>
        <v>0.21</v>
      </c>
      <c r="Q183" s="12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s="11">
        <f t="shared" si="11"/>
        <v>0</v>
      </c>
      <c r="Q184" s="12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 s="11">
        <f t="shared" si="11"/>
        <v>0.36</v>
      </c>
      <c r="Q185" s="12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 s="11">
        <f t="shared" si="11"/>
        <v>0.03</v>
      </c>
      <c r="Q186" s="12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 s="11">
        <f t="shared" si="11"/>
        <v>0.06</v>
      </c>
      <c r="Q187" s="12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s="11">
        <f t="shared" si="11"/>
        <v>0</v>
      </c>
      <c r="Q188" s="12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 s="11">
        <f t="shared" si="11"/>
        <v>0.16</v>
      </c>
      <c r="Q189" s="12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s="11">
        <f t="shared" si="11"/>
        <v>0</v>
      </c>
      <c r="Q190" s="12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 s="11">
        <f t="shared" si="11"/>
        <v>0</v>
      </c>
      <c r="Q191" s="12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 s="11">
        <f t="shared" si="11"/>
        <v>0</v>
      </c>
      <c r="Q192" s="12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 s="11">
        <f t="shared" si="11"/>
        <v>0.05</v>
      </c>
      <c r="Q193" s="12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 s="11">
        <f t="shared" si="11"/>
        <v>0</v>
      </c>
      <c r="Q194" s="12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 s="11">
        <f t="shared" ref="P195:P258" si="16">IFERROR(ROUND(E195/D195,2),0)</f>
        <v>0</v>
      </c>
      <c r="Q195" s="12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 s="11">
        <f t="shared" si="16"/>
        <v>0</v>
      </c>
      <c r="Q196" s="12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s="11">
        <f t="shared" si="16"/>
        <v>0</v>
      </c>
      <c r="Q197" s="12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 s="11">
        <f t="shared" si="16"/>
        <v>0.42</v>
      </c>
      <c r="Q198" s="12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 s="11">
        <f t="shared" si="16"/>
        <v>0.1</v>
      </c>
      <c r="Q199" s="12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 s="11">
        <f t="shared" si="16"/>
        <v>0.01</v>
      </c>
      <c r="Q200" s="12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s="11">
        <f t="shared" si="16"/>
        <v>0</v>
      </c>
      <c r="Q201" s="12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 s="11">
        <f t="shared" si="16"/>
        <v>0.26</v>
      </c>
      <c r="Q202" s="12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 s="11">
        <f t="shared" si="16"/>
        <v>0.57999999999999996</v>
      </c>
      <c r="Q203" s="12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s="11">
        <f t="shared" si="16"/>
        <v>0</v>
      </c>
      <c r="Q204" s="12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 s="11">
        <f t="shared" si="16"/>
        <v>0.3</v>
      </c>
      <c r="Q205" s="12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 s="11">
        <f t="shared" si="16"/>
        <v>0.51</v>
      </c>
      <c r="Q206" s="12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 s="11">
        <f t="shared" si="16"/>
        <v>0.16</v>
      </c>
      <c r="Q207" s="12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s="11">
        <f t="shared" si="16"/>
        <v>0</v>
      </c>
      <c r="Q208" s="12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 s="11">
        <f t="shared" si="16"/>
        <v>0.15</v>
      </c>
      <c r="Q209" s="12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s="11">
        <f t="shared" si="16"/>
        <v>0</v>
      </c>
      <c r="Q210" s="12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s="11">
        <f t="shared" si="16"/>
        <v>0</v>
      </c>
      <c r="Q211" s="12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 s="11">
        <f t="shared" si="16"/>
        <v>0.25</v>
      </c>
      <c r="Q212" s="12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 s="11">
        <f t="shared" si="16"/>
        <v>0.45</v>
      </c>
      <c r="Q213" s="12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 s="11">
        <f t="shared" si="16"/>
        <v>0</v>
      </c>
      <c r="Q214" s="12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 s="11">
        <f t="shared" si="16"/>
        <v>0</v>
      </c>
      <c r="Q215" s="12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 s="11">
        <f t="shared" si="16"/>
        <v>0</v>
      </c>
      <c r="Q216" s="12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 s="11">
        <f t="shared" si="16"/>
        <v>0</v>
      </c>
      <c r="Q217" s="12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 s="11">
        <f t="shared" si="16"/>
        <v>0.56000000000000005</v>
      </c>
      <c r="Q218" s="12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 s="11">
        <f t="shared" si="16"/>
        <v>0.12</v>
      </c>
      <c r="Q219" s="12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 s="11">
        <f t="shared" si="16"/>
        <v>0.02</v>
      </c>
      <c r="Q220" s="12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 s="11">
        <f t="shared" si="16"/>
        <v>0.18</v>
      </c>
      <c r="Q221" s="12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 s="11">
        <f t="shared" si="16"/>
        <v>0.01</v>
      </c>
      <c r="Q222" s="12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s="11">
        <f t="shared" si="16"/>
        <v>0</v>
      </c>
      <c r="Q223" s="12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 s="11">
        <f t="shared" si="16"/>
        <v>0.13</v>
      </c>
      <c r="Q224" s="12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s="11">
        <f t="shared" si="16"/>
        <v>0</v>
      </c>
      <c r="Q225" s="12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s="11">
        <f t="shared" si="16"/>
        <v>0</v>
      </c>
      <c r="Q226" s="12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s="11">
        <f t="shared" si="16"/>
        <v>0</v>
      </c>
      <c r="Q227" s="12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 s="11">
        <f t="shared" si="16"/>
        <v>0.01</v>
      </c>
      <c r="Q228" s="12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s="11">
        <f t="shared" si="16"/>
        <v>0</v>
      </c>
      <c r="Q229" s="12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s="11">
        <f t="shared" si="16"/>
        <v>0</v>
      </c>
      <c r="Q230" s="12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s="11">
        <f t="shared" si="16"/>
        <v>0</v>
      </c>
      <c r="Q231" s="12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 s="11">
        <f t="shared" si="16"/>
        <v>0</v>
      </c>
      <c r="Q232" s="12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s="11">
        <f t="shared" si="16"/>
        <v>0</v>
      </c>
      <c r="Q233" s="12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 s="11">
        <f t="shared" si="16"/>
        <v>0.03</v>
      </c>
      <c r="Q234" s="12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s="11">
        <f t="shared" si="16"/>
        <v>0</v>
      </c>
      <c r="Q235" s="12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 s="11">
        <f t="shared" si="16"/>
        <v>0.4</v>
      </c>
      <c r="Q236" s="12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s="11">
        <f t="shared" si="16"/>
        <v>0</v>
      </c>
      <c r="Q237" s="12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s="11">
        <f t="shared" si="16"/>
        <v>0</v>
      </c>
      <c r="Q238" s="12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 s="11">
        <f t="shared" si="16"/>
        <v>0</v>
      </c>
      <c r="Q239" s="12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s="11">
        <f t="shared" si="16"/>
        <v>0</v>
      </c>
      <c r="Q240" s="12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 s="11">
        <f t="shared" si="16"/>
        <v>0.25</v>
      </c>
      <c r="Q241" s="12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 s="11">
        <f t="shared" si="16"/>
        <v>1.08</v>
      </c>
      <c r="Q242" s="12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 s="11">
        <f t="shared" si="16"/>
        <v>1.1299999999999999</v>
      </c>
      <c r="Q243" s="12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 s="11">
        <f t="shared" si="16"/>
        <v>1.1299999999999999</v>
      </c>
      <c r="Q244" s="12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 s="11">
        <f t="shared" si="16"/>
        <v>1.03</v>
      </c>
      <c r="Q245" s="12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 s="11">
        <f t="shared" si="16"/>
        <v>1.1399999999999999</v>
      </c>
      <c r="Q246" s="12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 s="11">
        <f t="shared" si="16"/>
        <v>1.04</v>
      </c>
      <c r="Q247" s="12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 s="11">
        <f t="shared" si="16"/>
        <v>3.05</v>
      </c>
      <c r="Q248" s="12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 s="11">
        <f t="shared" si="16"/>
        <v>1.34</v>
      </c>
      <c r="Q249" s="12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 s="11">
        <f t="shared" si="16"/>
        <v>1.01</v>
      </c>
      <c r="Q250" s="12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 s="11">
        <f t="shared" si="16"/>
        <v>1.1299999999999999</v>
      </c>
      <c r="Q251" s="12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 s="11">
        <f t="shared" si="16"/>
        <v>1.06</v>
      </c>
      <c r="Q252" s="12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 s="11">
        <f t="shared" si="16"/>
        <v>1.26</v>
      </c>
      <c r="Q253" s="12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 s="11">
        <f t="shared" si="16"/>
        <v>1.85</v>
      </c>
      <c r="Q254" s="12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 s="11">
        <f t="shared" si="16"/>
        <v>1.01</v>
      </c>
      <c r="Q255" s="12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 s="11">
        <f t="shared" si="16"/>
        <v>1.17</v>
      </c>
      <c r="Q256" s="12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 s="11">
        <f t="shared" si="16"/>
        <v>1.07</v>
      </c>
      <c r="Q257" s="12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 s="11">
        <f t="shared" si="16"/>
        <v>1.39</v>
      </c>
      <c r="Q258" s="12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 s="11">
        <f t="shared" ref="P259:P322" si="21">IFERROR(ROUND(E259/D259,2),0)</f>
        <v>1.07</v>
      </c>
      <c r="Q259" s="12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 s="11">
        <f t="shared" si="21"/>
        <v>1.91</v>
      </c>
      <c r="Q260" s="12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 s="11">
        <f t="shared" si="21"/>
        <v>1.32</v>
      </c>
      <c r="Q261" s="12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 s="11">
        <f t="shared" si="21"/>
        <v>1.06</v>
      </c>
      <c r="Q262" s="12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 s="11">
        <f t="shared" si="21"/>
        <v>1.07</v>
      </c>
      <c r="Q263" s="12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 s="11">
        <f t="shared" si="21"/>
        <v>2.4</v>
      </c>
      <c r="Q264" s="12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 s="11">
        <f t="shared" si="21"/>
        <v>1.18</v>
      </c>
      <c r="Q265" s="12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 s="11">
        <f t="shared" si="21"/>
        <v>1.18</v>
      </c>
      <c r="Q266" s="12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 s="11">
        <f t="shared" si="21"/>
        <v>1.1100000000000001</v>
      </c>
      <c r="Q267" s="12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 s="11">
        <f t="shared" si="21"/>
        <v>1.46</v>
      </c>
      <c r="Q268" s="12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 s="11">
        <f t="shared" si="21"/>
        <v>1.32</v>
      </c>
      <c r="Q269" s="12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 s="11">
        <f t="shared" si="21"/>
        <v>1.1100000000000001</v>
      </c>
      <c r="Q270" s="12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 s="11">
        <f t="shared" si="21"/>
        <v>1.47</v>
      </c>
      <c r="Q271" s="12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 s="11">
        <f t="shared" si="21"/>
        <v>1.53</v>
      </c>
      <c r="Q272" s="12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 s="11">
        <f t="shared" si="21"/>
        <v>1.05</v>
      </c>
      <c r="Q273" s="12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 s="11">
        <f t="shared" si="21"/>
        <v>1.77</v>
      </c>
      <c r="Q274" s="12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 s="11">
        <f t="shared" si="21"/>
        <v>1.08</v>
      </c>
      <c r="Q275" s="12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 s="11">
        <f t="shared" si="21"/>
        <v>1.56</v>
      </c>
      <c r="Q276" s="12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 s="11">
        <f t="shared" si="21"/>
        <v>1.08</v>
      </c>
      <c r="Q277" s="12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 s="11">
        <f t="shared" si="21"/>
        <v>1.48</v>
      </c>
      <c r="Q278" s="12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 s="11">
        <f t="shared" si="21"/>
        <v>1.1000000000000001</v>
      </c>
      <c r="Q279" s="12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 s="11">
        <f t="shared" si="21"/>
        <v>1.5</v>
      </c>
      <c r="Q280" s="12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 s="11">
        <f t="shared" si="21"/>
        <v>1.57</v>
      </c>
      <c r="Q281" s="12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 s="11">
        <f t="shared" si="21"/>
        <v>1.56</v>
      </c>
      <c r="Q282" s="12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 s="11">
        <f t="shared" si="21"/>
        <v>1.21</v>
      </c>
      <c r="Q283" s="12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 s="11">
        <f t="shared" si="21"/>
        <v>1.01</v>
      </c>
      <c r="Q284" s="12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 s="11">
        <f t="shared" si="21"/>
        <v>1.1399999999999999</v>
      </c>
      <c r="Q285" s="12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 s="11">
        <f t="shared" si="21"/>
        <v>1.05</v>
      </c>
      <c r="Q286" s="12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 s="11">
        <f t="shared" si="21"/>
        <v>2.29</v>
      </c>
      <c r="Q287" s="12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 s="11">
        <f t="shared" si="21"/>
        <v>1.0900000000000001</v>
      </c>
      <c r="Q288" s="12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 s="11">
        <f t="shared" si="21"/>
        <v>1.76</v>
      </c>
      <c r="Q289" s="12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 s="11">
        <f t="shared" si="21"/>
        <v>1.03</v>
      </c>
      <c r="Q290" s="12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 s="11">
        <f t="shared" si="21"/>
        <v>1.05</v>
      </c>
      <c r="Q291" s="12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 s="11">
        <f t="shared" si="21"/>
        <v>1.07</v>
      </c>
      <c r="Q292" s="12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 s="11">
        <f t="shared" si="21"/>
        <v>1.2</v>
      </c>
      <c r="Q293" s="12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 s="11">
        <f t="shared" si="21"/>
        <v>1.02</v>
      </c>
      <c r="Q294" s="12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 s="11">
        <f t="shared" si="21"/>
        <v>1.01</v>
      </c>
      <c r="Q295" s="12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 s="11">
        <f t="shared" si="21"/>
        <v>1</v>
      </c>
      <c r="Q296" s="12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 s="11">
        <f t="shared" si="21"/>
        <v>1.33</v>
      </c>
      <c r="Q297" s="12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 s="11">
        <f t="shared" si="21"/>
        <v>1.19</v>
      </c>
      <c r="Q298" s="12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 s="11">
        <f t="shared" si="21"/>
        <v>1.01</v>
      </c>
      <c r="Q299" s="12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 s="11">
        <f t="shared" si="21"/>
        <v>1.0900000000000001</v>
      </c>
      <c r="Q300" s="12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 s="11">
        <f t="shared" si="21"/>
        <v>1.79</v>
      </c>
      <c r="Q301" s="12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 s="11">
        <f t="shared" si="21"/>
        <v>1.02</v>
      </c>
      <c r="Q302" s="12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 s="11">
        <f t="shared" si="21"/>
        <v>1.19</v>
      </c>
      <c r="Q303" s="12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 s="11">
        <f t="shared" si="21"/>
        <v>1</v>
      </c>
      <c r="Q304" s="12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 s="11">
        <f t="shared" si="21"/>
        <v>1.37</v>
      </c>
      <c r="Q305" s="12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 s="11">
        <f t="shared" si="21"/>
        <v>2.3199999999999998</v>
      </c>
      <c r="Q306" s="12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 s="11">
        <f t="shared" si="21"/>
        <v>1.3</v>
      </c>
      <c r="Q307" s="12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 s="11">
        <f t="shared" si="21"/>
        <v>2.93</v>
      </c>
      <c r="Q308" s="12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 s="11">
        <f t="shared" si="21"/>
        <v>1.1100000000000001</v>
      </c>
      <c r="Q309" s="12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 s="11">
        <f t="shared" si="21"/>
        <v>1.06</v>
      </c>
      <c r="Q310" s="12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 s="11">
        <f t="shared" si="21"/>
        <v>1.19</v>
      </c>
      <c r="Q311" s="12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 s="11">
        <f t="shared" si="21"/>
        <v>1.04</v>
      </c>
      <c r="Q312" s="12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 s="11">
        <f t="shared" si="21"/>
        <v>1.04</v>
      </c>
      <c r="Q313" s="12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 s="11">
        <f t="shared" si="21"/>
        <v>1.1200000000000001</v>
      </c>
      <c r="Q314" s="12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 s="11">
        <f t="shared" si="21"/>
        <v>1.05</v>
      </c>
      <c r="Q315" s="12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 s="11">
        <f t="shared" si="21"/>
        <v>3.85</v>
      </c>
      <c r="Q316" s="12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 s="11">
        <f t="shared" si="21"/>
        <v>1.01</v>
      </c>
      <c r="Q317" s="12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 s="11">
        <f t="shared" si="21"/>
        <v>1.1399999999999999</v>
      </c>
      <c r="Q318" s="12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 s="11">
        <f t="shared" si="21"/>
        <v>1.01</v>
      </c>
      <c r="Q319" s="12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 s="11">
        <f t="shared" si="21"/>
        <v>2.83</v>
      </c>
      <c r="Q320" s="12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 s="11">
        <f t="shared" si="21"/>
        <v>1.1299999999999999</v>
      </c>
      <c r="Q321" s="12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 s="11">
        <f t="shared" si="21"/>
        <v>1.07</v>
      </c>
      <c r="Q322" s="12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 s="11">
        <f t="shared" ref="P323:P386" si="26">IFERROR(ROUND(E323/D323,2),0)</f>
        <v>1.03</v>
      </c>
      <c r="Q323" s="12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 s="11">
        <f t="shared" si="26"/>
        <v>1.08</v>
      </c>
      <c r="Q324" s="12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 s="11">
        <f t="shared" si="26"/>
        <v>1.23</v>
      </c>
      <c r="Q325" s="12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 s="11">
        <f t="shared" si="26"/>
        <v>1.02</v>
      </c>
      <c r="Q326" s="12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 s="11">
        <f t="shared" si="26"/>
        <v>1.04</v>
      </c>
      <c r="Q327" s="12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 s="11">
        <f t="shared" si="26"/>
        <v>1.1299999999999999</v>
      </c>
      <c r="Q328" s="12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 s="11">
        <f t="shared" si="26"/>
        <v>1.36</v>
      </c>
      <c r="Q329" s="12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 s="11">
        <f t="shared" si="26"/>
        <v>1.04</v>
      </c>
      <c r="Q330" s="12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 s="11">
        <f t="shared" si="26"/>
        <v>1.06</v>
      </c>
      <c r="Q331" s="12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 s="11">
        <f t="shared" si="26"/>
        <v>1.02</v>
      </c>
      <c r="Q332" s="12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 s="11">
        <f t="shared" si="26"/>
        <v>1.07</v>
      </c>
      <c r="Q333" s="12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 s="11">
        <f t="shared" si="26"/>
        <v>1.1299999999999999</v>
      </c>
      <c r="Q334" s="12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 s="11">
        <f t="shared" si="26"/>
        <v>1.25</v>
      </c>
      <c r="Q335" s="12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 s="11">
        <f t="shared" si="26"/>
        <v>1.01</v>
      </c>
      <c r="Q336" s="12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 s="11">
        <f t="shared" si="26"/>
        <v>1.03</v>
      </c>
      <c r="Q337" s="12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 s="11">
        <f t="shared" si="26"/>
        <v>1.17</v>
      </c>
      <c r="Q338" s="12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 s="11">
        <f t="shared" si="26"/>
        <v>1.01</v>
      </c>
      <c r="Q339" s="12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 s="11">
        <f t="shared" si="26"/>
        <v>1.1000000000000001</v>
      </c>
      <c r="Q340" s="12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 s="11">
        <f t="shared" si="26"/>
        <v>1.08</v>
      </c>
      <c r="Q341" s="12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 s="11">
        <f t="shared" si="26"/>
        <v>1.25</v>
      </c>
      <c r="Q342" s="12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 s="11">
        <f t="shared" si="26"/>
        <v>1.07</v>
      </c>
      <c r="Q343" s="12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 s="11">
        <f t="shared" si="26"/>
        <v>1</v>
      </c>
      <c r="Q344" s="12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 s="11">
        <f t="shared" si="26"/>
        <v>1.02</v>
      </c>
      <c r="Q345" s="12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 s="11">
        <f t="shared" si="26"/>
        <v>1.02</v>
      </c>
      <c r="Q346" s="12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 s="11">
        <f t="shared" si="26"/>
        <v>1.23</v>
      </c>
      <c r="Q347" s="12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 s="11">
        <f t="shared" si="26"/>
        <v>1.7</v>
      </c>
      <c r="Q348" s="12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 s="11">
        <f t="shared" si="26"/>
        <v>1.1200000000000001</v>
      </c>
      <c r="Q349" s="12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 s="11">
        <f t="shared" si="26"/>
        <v>1.03</v>
      </c>
      <c r="Q350" s="12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 s="11">
        <f t="shared" si="26"/>
        <v>1.07</v>
      </c>
      <c r="Q351" s="12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 s="11">
        <f t="shared" si="26"/>
        <v>1.1499999999999999</v>
      </c>
      <c r="Q352" s="12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 s="11">
        <f t="shared" si="26"/>
        <v>1.27</v>
      </c>
      <c r="Q353" s="12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 s="11">
        <f t="shared" si="26"/>
        <v>1.17</v>
      </c>
      <c r="Q354" s="12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 s="11">
        <f t="shared" si="26"/>
        <v>1.0900000000000001</v>
      </c>
      <c r="Q355" s="12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 s="11">
        <f t="shared" si="26"/>
        <v>1.04</v>
      </c>
      <c r="Q356" s="12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 s="11">
        <f t="shared" si="26"/>
        <v>1.1599999999999999</v>
      </c>
      <c r="Q357" s="12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 s="11">
        <f t="shared" si="26"/>
        <v>1.03</v>
      </c>
      <c r="Q358" s="12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 s="11">
        <f t="shared" si="26"/>
        <v>1.74</v>
      </c>
      <c r="Q359" s="12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 s="11">
        <f t="shared" si="26"/>
        <v>1.03</v>
      </c>
      <c r="Q360" s="12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 s="11">
        <f t="shared" si="26"/>
        <v>1.05</v>
      </c>
      <c r="Q361" s="12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 s="11">
        <f t="shared" si="26"/>
        <v>1.01</v>
      </c>
      <c r="Q362" s="12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 s="11">
        <f t="shared" si="26"/>
        <v>1.1100000000000001</v>
      </c>
      <c r="Q363" s="12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 s="11">
        <f t="shared" si="26"/>
        <v>1.24</v>
      </c>
      <c r="Q364" s="12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 s="11">
        <f t="shared" si="26"/>
        <v>1.01</v>
      </c>
      <c r="Q365" s="12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 s="11">
        <f t="shared" si="26"/>
        <v>1.1000000000000001</v>
      </c>
      <c r="Q366" s="12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 s="11">
        <f t="shared" si="26"/>
        <v>1.04</v>
      </c>
      <c r="Q367" s="12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 s="11">
        <f t="shared" si="26"/>
        <v>1.01</v>
      </c>
      <c r="Q368" s="12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 s="11">
        <f t="shared" si="26"/>
        <v>1.03</v>
      </c>
      <c r="Q369" s="12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 s="11">
        <f t="shared" si="26"/>
        <v>1.04</v>
      </c>
      <c r="Q370" s="12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 s="11">
        <f t="shared" si="26"/>
        <v>1.1000000000000001</v>
      </c>
      <c r="Q371" s="12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 s="11">
        <f t="shared" si="26"/>
        <v>1.22</v>
      </c>
      <c r="Q372" s="12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 s="11">
        <f t="shared" si="26"/>
        <v>1.1399999999999999</v>
      </c>
      <c r="Q373" s="12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 s="11">
        <f t="shared" si="26"/>
        <v>1.25</v>
      </c>
      <c r="Q374" s="12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 s="11">
        <f t="shared" si="26"/>
        <v>1.07</v>
      </c>
      <c r="Q375" s="12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 s="11">
        <f t="shared" si="26"/>
        <v>1.31</v>
      </c>
      <c r="Q376" s="12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 s="11">
        <f t="shared" si="26"/>
        <v>1.2</v>
      </c>
      <c r="Q377" s="12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 s="11">
        <f t="shared" si="26"/>
        <v>1.06</v>
      </c>
      <c r="Q378" s="12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 s="11">
        <f t="shared" si="26"/>
        <v>1.1399999999999999</v>
      </c>
      <c r="Q379" s="12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 s="11">
        <f t="shared" si="26"/>
        <v>1.1200000000000001</v>
      </c>
      <c r="Q380" s="12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 s="11">
        <f t="shared" si="26"/>
        <v>1.1599999999999999</v>
      </c>
      <c r="Q381" s="12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 s="11">
        <f t="shared" si="26"/>
        <v>1.42</v>
      </c>
      <c r="Q382" s="12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 s="11">
        <f t="shared" si="26"/>
        <v>1.05</v>
      </c>
      <c r="Q383" s="12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 s="11">
        <f t="shared" si="26"/>
        <v>2.56</v>
      </c>
      <c r="Q384" s="12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 s="11">
        <f t="shared" si="26"/>
        <v>2.0699999999999998</v>
      </c>
      <c r="Q385" s="12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 s="11">
        <f t="shared" si="26"/>
        <v>1.1200000000000001</v>
      </c>
      <c r="Q386" s="12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 s="11">
        <f t="shared" ref="P387:P450" si="31">IFERROR(ROUND(E387/D387,2),0)</f>
        <v>1.06</v>
      </c>
      <c r="Q387" s="12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 s="11">
        <f t="shared" si="31"/>
        <v>1</v>
      </c>
      <c r="Q388" s="12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 s="11">
        <f t="shared" si="31"/>
        <v>2.14</v>
      </c>
      <c r="Q389" s="12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 s="11">
        <f t="shared" si="31"/>
        <v>1.26</v>
      </c>
      <c r="Q390" s="12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 s="11">
        <f t="shared" si="31"/>
        <v>1.82</v>
      </c>
      <c r="Q391" s="12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 s="11">
        <f t="shared" si="31"/>
        <v>1</v>
      </c>
      <c r="Q392" s="12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 s="11">
        <f t="shared" si="31"/>
        <v>1.01</v>
      </c>
      <c r="Q393" s="12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 s="11">
        <f t="shared" si="31"/>
        <v>1.01</v>
      </c>
      <c r="Q394" s="12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 s="11">
        <f t="shared" si="31"/>
        <v>1.1000000000000001</v>
      </c>
      <c r="Q395" s="12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 s="11">
        <f t="shared" si="31"/>
        <v>1.1200000000000001</v>
      </c>
      <c r="Q396" s="12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 s="11">
        <f t="shared" si="31"/>
        <v>1.08</v>
      </c>
      <c r="Q397" s="12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 s="11">
        <f t="shared" si="31"/>
        <v>1.07</v>
      </c>
      <c r="Q398" s="12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 s="11">
        <f t="shared" si="31"/>
        <v>1.04</v>
      </c>
      <c r="Q399" s="12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 s="11">
        <f t="shared" si="31"/>
        <v>1.25</v>
      </c>
      <c r="Q400" s="12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 s="11">
        <f t="shared" si="31"/>
        <v>1.07</v>
      </c>
      <c r="Q401" s="12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 s="11">
        <f t="shared" si="31"/>
        <v>1.1200000000000001</v>
      </c>
      <c r="Q402" s="12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 s="11">
        <f t="shared" si="31"/>
        <v>1.04</v>
      </c>
      <c r="Q403" s="12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 s="11">
        <f t="shared" si="31"/>
        <v>1.42</v>
      </c>
      <c r="Q404" s="12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 s="11">
        <f t="shared" si="31"/>
        <v>1.05</v>
      </c>
      <c r="Q405" s="12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 s="11">
        <f t="shared" si="31"/>
        <v>1.03</v>
      </c>
      <c r="Q406" s="12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 s="11">
        <f t="shared" si="31"/>
        <v>1.08</v>
      </c>
      <c r="Q407" s="12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 s="11">
        <f t="shared" si="31"/>
        <v>1.08</v>
      </c>
      <c r="Q408" s="12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 s="11">
        <f t="shared" si="31"/>
        <v>1.02</v>
      </c>
      <c r="Q409" s="12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 s="11">
        <f t="shared" si="31"/>
        <v>1.01</v>
      </c>
      <c r="Q410" s="12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 s="11">
        <f t="shared" si="31"/>
        <v>1.37</v>
      </c>
      <c r="Q411" s="12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 s="11">
        <f t="shared" si="31"/>
        <v>1.28</v>
      </c>
      <c r="Q412" s="12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 s="11">
        <f t="shared" si="31"/>
        <v>1.01</v>
      </c>
      <c r="Q413" s="12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 s="11">
        <f t="shared" si="31"/>
        <v>1.27</v>
      </c>
      <c r="Q414" s="12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 s="11">
        <f t="shared" si="31"/>
        <v>1.05</v>
      </c>
      <c r="Q415" s="12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 s="11">
        <f t="shared" si="31"/>
        <v>1.03</v>
      </c>
      <c r="Q416" s="12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 s="11">
        <f t="shared" si="31"/>
        <v>1.02</v>
      </c>
      <c r="Q417" s="12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 s="11">
        <f t="shared" si="31"/>
        <v>1.2</v>
      </c>
      <c r="Q418" s="12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 s="11">
        <f t="shared" si="31"/>
        <v>1</v>
      </c>
      <c r="Q419" s="12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 s="11">
        <f t="shared" si="31"/>
        <v>1.01</v>
      </c>
      <c r="Q420" s="12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 s="11">
        <f t="shared" si="31"/>
        <v>1</v>
      </c>
      <c r="Q421" s="12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 s="11">
        <f t="shared" si="31"/>
        <v>0</v>
      </c>
      <c r="Q422" s="12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 s="11">
        <f t="shared" si="31"/>
        <v>0.02</v>
      </c>
      <c r="Q423" s="12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 s="11">
        <f t="shared" si="31"/>
        <v>0.01</v>
      </c>
      <c r="Q424" s="12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 s="11">
        <f t="shared" si="31"/>
        <v>0.01</v>
      </c>
      <c r="Q425" s="12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 s="11">
        <f t="shared" si="31"/>
        <v>7.0000000000000007E-2</v>
      </c>
      <c r="Q426" s="12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 s="11">
        <f t="shared" si="31"/>
        <v>0</v>
      </c>
      <c r="Q427" s="12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 s="11">
        <f t="shared" si="31"/>
        <v>0.01</v>
      </c>
      <c r="Q428" s="12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s="11">
        <f t="shared" si="31"/>
        <v>0</v>
      </c>
      <c r="Q429" s="12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 s="11">
        <f t="shared" si="31"/>
        <v>0.06</v>
      </c>
      <c r="Q430" s="12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s="11">
        <f t="shared" si="31"/>
        <v>0</v>
      </c>
      <c r="Q431" s="12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 s="11">
        <f t="shared" si="31"/>
        <v>0.02</v>
      </c>
      <c r="Q432" s="12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 s="11">
        <f t="shared" si="31"/>
        <v>0.14000000000000001</v>
      </c>
      <c r="Q433" s="12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 s="11">
        <f t="shared" si="31"/>
        <v>0.1</v>
      </c>
      <c r="Q434" s="12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s="11">
        <f t="shared" si="31"/>
        <v>0</v>
      </c>
      <c r="Q435" s="12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 s="11">
        <f t="shared" si="31"/>
        <v>0.05</v>
      </c>
      <c r="Q436" s="12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 s="11">
        <f t="shared" si="31"/>
        <v>0</v>
      </c>
      <c r="Q437" s="12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s="11">
        <f t="shared" si="31"/>
        <v>0</v>
      </c>
      <c r="Q438" s="12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s="11">
        <f t="shared" si="31"/>
        <v>0</v>
      </c>
      <c r="Q439" s="12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 s="11">
        <f t="shared" si="31"/>
        <v>0.09</v>
      </c>
      <c r="Q440" s="12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s="11">
        <f t="shared" si="31"/>
        <v>0</v>
      </c>
      <c r="Q441" s="12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 s="11">
        <f t="shared" si="31"/>
        <v>0</v>
      </c>
      <c r="Q442" s="12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s="11">
        <f t="shared" si="31"/>
        <v>0</v>
      </c>
      <c r="Q443" s="12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 s="11">
        <f t="shared" si="31"/>
        <v>0.39</v>
      </c>
      <c r="Q444" s="12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 s="11">
        <f t="shared" si="31"/>
        <v>0</v>
      </c>
      <c r="Q445" s="12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 s="11">
        <f t="shared" si="31"/>
        <v>0.05</v>
      </c>
      <c r="Q446" s="12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 s="11">
        <f t="shared" si="31"/>
        <v>0</v>
      </c>
      <c r="Q447" s="12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 s="11">
        <f t="shared" si="31"/>
        <v>7.0000000000000007E-2</v>
      </c>
      <c r="Q448" s="12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 s="11">
        <f t="shared" si="31"/>
        <v>0</v>
      </c>
      <c r="Q449" s="12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 s="11">
        <f t="shared" si="31"/>
        <v>0.03</v>
      </c>
      <c r="Q450" s="12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 s="11">
        <f t="shared" ref="P451:P514" si="36">IFERROR(ROUND(E451/D451,2),0)</f>
        <v>0.02</v>
      </c>
      <c r="Q451" s="12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 s="11">
        <f t="shared" si="36"/>
        <v>0.01</v>
      </c>
      <c r="Q452" s="12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s="11">
        <f t="shared" si="36"/>
        <v>0</v>
      </c>
      <c r="Q453" s="12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 s="11">
        <f t="shared" si="36"/>
        <v>0.64</v>
      </c>
      <c r="Q454" s="12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 s="11">
        <f t="shared" si="36"/>
        <v>0</v>
      </c>
      <c r="Q455" s="12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 s="11">
        <f t="shared" si="36"/>
        <v>0.01</v>
      </c>
      <c r="Q456" s="12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 s="11">
        <f t="shared" si="36"/>
        <v>0</v>
      </c>
      <c r="Q457" s="12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 s="11">
        <f t="shared" si="36"/>
        <v>0.01</v>
      </c>
      <c r="Q458" s="12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s="11">
        <f t="shared" si="36"/>
        <v>0</v>
      </c>
      <c r="Q459" s="12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 s="11">
        <f t="shared" si="36"/>
        <v>0.08</v>
      </c>
      <c r="Q460" s="12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 s="11">
        <f t="shared" si="36"/>
        <v>0</v>
      </c>
      <c r="Q461" s="12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 s="11">
        <f t="shared" si="36"/>
        <v>0</v>
      </c>
      <c r="Q462" s="12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s="11">
        <f t="shared" si="36"/>
        <v>0</v>
      </c>
      <c r="Q463" s="12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s="11">
        <f t="shared" si="36"/>
        <v>0</v>
      </c>
      <c r="Q464" s="12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 s="11">
        <f t="shared" si="36"/>
        <v>0.02</v>
      </c>
      <c r="Q465" s="12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 s="11">
        <f t="shared" si="36"/>
        <v>0</v>
      </c>
      <c r="Q466" s="12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 s="11">
        <f t="shared" si="36"/>
        <v>0.27</v>
      </c>
      <c r="Q467" s="12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 s="11">
        <f t="shared" si="36"/>
        <v>0.01</v>
      </c>
      <c r="Q468" s="12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 s="11">
        <f t="shared" si="36"/>
        <v>0.22</v>
      </c>
      <c r="Q469" s="12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s="11">
        <f t="shared" si="36"/>
        <v>0</v>
      </c>
      <c r="Q470" s="12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s="11">
        <f t="shared" si="36"/>
        <v>0</v>
      </c>
      <c r="Q471" s="12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 s="11">
        <f t="shared" si="36"/>
        <v>0.01</v>
      </c>
      <c r="Q472" s="12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 s="11">
        <f t="shared" si="36"/>
        <v>0.12</v>
      </c>
      <c r="Q473" s="12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 s="11">
        <f t="shared" si="36"/>
        <v>0.18</v>
      </c>
      <c r="Q474" s="12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 s="11">
        <f t="shared" si="36"/>
        <v>0.03</v>
      </c>
      <c r="Q475" s="12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 s="11">
        <f t="shared" si="36"/>
        <v>0</v>
      </c>
      <c r="Q476" s="12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s="11">
        <f t="shared" si="36"/>
        <v>0</v>
      </c>
      <c r="Q477" s="12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 s="11">
        <f t="shared" si="36"/>
        <v>0.02</v>
      </c>
      <c r="Q478" s="12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s="11">
        <f t="shared" si="36"/>
        <v>0</v>
      </c>
      <c r="Q479" s="12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s="11">
        <f t="shared" si="36"/>
        <v>0</v>
      </c>
      <c r="Q480" s="12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 s="11">
        <f t="shared" si="36"/>
        <v>0.33</v>
      </c>
      <c r="Q481" s="12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 s="11">
        <f t="shared" si="36"/>
        <v>0.19</v>
      </c>
      <c r="Q482" s="12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 s="11">
        <f t="shared" si="36"/>
        <v>0.06</v>
      </c>
      <c r="Q483" s="12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 s="11">
        <f t="shared" si="36"/>
        <v>0</v>
      </c>
      <c r="Q484" s="12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 s="11">
        <f t="shared" si="36"/>
        <v>0.5</v>
      </c>
      <c r="Q485" s="12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 s="11">
        <f t="shared" si="36"/>
        <v>0</v>
      </c>
      <c r="Q486" s="12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 s="11">
        <f t="shared" si="36"/>
        <v>0.22</v>
      </c>
      <c r="Q487" s="12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 s="11">
        <f t="shared" si="36"/>
        <v>0</v>
      </c>
      <c r="Q488" s="12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 s="11">
        <f t="shared" si="36"/>
        <v>0</v>
      </c>
      <c r="Q489" s="12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 s="11">
        <f t="shared" si="36"/>
        <v>0</v>
      </c>
      <c r="Q490" s="12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 s="11">
        <f t="shared" si="36"/>
        <v>0</v>
      </c>
      <c r="Q491" s="12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 s="11">
        <f t="shared" si="36"/>
        <v>0</v>
      </c>
      <c r="Q492" s="12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s="11">
        <f t="shared" si="36"/>
        <v>0</v>
      </c>
      <c r="Q493" s="12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s="11">
        <f t="shared" si="36"/>
        <v>0</v>
      </c>
      <c r="Q494" s="12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s="11">
        <f t="shared" si="36"/>
        <v>0</v>
      </c>
      <c r="Q495" s="12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 s="11">
        <f t="shared" si="36"/>
        <v>0</v>
      </c>
      <c r="Q496" s="12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s="11">
        <f t="shared" si="36"/>
        <v>0</v>
      </c>
      <c r="Q497" s="12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 s="11">
        <f t="shared" si="36"/>
        <v>0</v>
      </c>
      <c r="Q498" s="12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 s="11">
        <f t="shared" si="36"/>
        <v>0.01</v>
      </c>
      <c r="Q499" s="12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 s="11">
        <f t="shared" si="36"/>
        <v>0.05</v>
      </c>
      <c r="Q500" s="12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 s="11">
        <f t="shared" si="36"/>
        <v>0.1</v>
      </c>
      <c r="Q501" s="12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 s="11">
        <f t="shared" si="36"/>
        <v>0.03</v>
      </c>
      <c r="Q502" s="12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s="11">
        <f t="shared" si="36"/>
        <v>0</v>
      </c>
      <c r="Q503" s="12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 s="11">
        <f t="shared" si="36"/>
        <v>0.01</v>
      </c>
      <c r="Q504" s="12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 s="11">
        <f t="shared" si="36"/>
        <v>0.02</v>
      </c>
      <c r="Q505" s="12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 s="11">
        <f t="shared" si="36"/>
        <v>0.01</v>
      </c>
      <c r="Q506" s="12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 s="11">
        <f t="shared" si="36"/>
        <v>0</v>
      </c>
      <c r="Q507" s="12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 s="11">
        <f t="shared" si="36"/>
        <v>0</v>
      </c>
      <c r="Q508" s="12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 s="11">
        <f t="shared" si="36"/>
        <v>0.03</v>
      </c>
      <c r="Q509" s="12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 s="11">
        <f t="shared" si="36"/>
        <v>0.01</v>
      </c>
      <c r="Q510" s="12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 s="11">
        <f t="shared" si="36"/>
        <v>0</v>
      </c>
      <c r="Q511" s="12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s="11">
        <f t="shared" si="36"/>
        <v>0</v>
      </c>
      <c r="Q512" s="12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 s="11">
        <f t="shared" si="36"/>
        <v>0.03</v>
      </c>
      <c r="Q513" s="12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 s="11">
        <f t="shared" si="36"/>
        <v>0</v>
      </c>
      <c r="Q514" s="12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 s="11">
        <f t="shared" ref="P515:P578" si="41">IFERROR(ROUND(E515/D515,2),0)</f>
        <v>0.14000000000000001</v>
      </c>
      <c r="Q515" s="12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 s="11">
        <f t="shared" si="41"/>
        <v>0.03</v>
      </c>
      <c r="Q516" s="12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 s="11">
        <f t="shared" si="41"/>
        <v>0.25</v>
      </c>
      <c r="Q517" s="12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s="11">
        <f t="shared" si="41"/>
        <v>0</v>
      </c>
      <c r="Q518" s="12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 s="11">
        <f t="shared" si="41"/>
        <v>0.01</v>
      </c>
      <c r="Q519" s="12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s="11">
        <f t="shared" si="41"/>
        <v>0</v>
      </c>
      <c r="Q520" s="12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 s="11">
        <f t="shared" si="41"/>
        <v>0.23</v>
      </c>
      <c r="Q521" s="12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 s="11">
        <f t="shared" si="41"/>
        <v>1.02</v>
      </c>
      <c r="Q522" s="12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 s="11">
        <f t="shared" si="41"/>
        <v>1.05</v>
      </c>
      <c r="Q523" s="12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 s="11">
        <f t="shared" si="41"/>
        <v>1.1499999999999999</v>
      </c>
      <c r="Q524" s="12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 s="11">
        <f t="shared" si="41"/>
        <v>1.21</v>
      </c>
      <c r="Q525" s="12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 s="11">
        <f t="shared" si="41"/>
        <v>1.0900000000000001</v>
      </c>
      <c r="Q526" s="12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 s="11">
        <f t="shared" si="41"/>
        <v>1</v>
      </c>
      <c r="Q527" s="12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 s="11">
        <f t="shared" si="41"/>
        <v>1.1399999999999999</v>
      </c>
      <c r="Q528" s="12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 s="11">
        <f t="shared" si="41"/>
        <v>1.01</v>
      </c>
      <c r="Q529" s="12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 s="11">
        <f t="shared" si="41"/>
        <v>1.1599999999999999</v>
      </c>
      <c r="Q530" s="12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 s="11">
        <f t="shared" si="41"/>
        <v>1.3</v>
      </c>
      <c r="Q531" s="12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 s="11">
        <f t="shared" si="41"/>
        <v>1.08</v>
      </c>
      <c r="Q532" s="12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 s="11">
        <f t="shared" si="41"/>
        <v>1</v>
      </c>
      <c r="Q533" s="12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 s="11">
        <f t="shared" si="41"/>
        <v>1.23</v>
      </c>
      <c r="Q534" s="12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 s="11">
        <f t="shared" si="41"/>
        <v>1</v>
      </c>
      <c r="Q535" s="12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 s="11">
        <f t="shared" si="41"/>
        <v>1.05</v>
      </c>
      <c r="Q536" s="12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 s="11">
        <f t="shared" si="41"/>
        <v>1.03</v>
      </c>
      <c r="Q537" s="12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 s="11">
        <f t="shared" si="41"/>
        <v>1.18</v>
      </c>
      <c r="Q538" s="12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 s="11">
        <f t="shared" si="41"/>
        <v>1.21</v>
      </c>
      <c r="Q539" s="12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 s="11">
        <f t="shared" si="41"/>
        <v>3.02</v>
      </c>
      <c r="Q540" s="12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 s="11">
        <f t="shared" si="41"/>
        <v>1.01</v>
      </c>
      <c r="Q541" s="12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 s="11">
        <f t="shared" si="41"/>
        <v>0</v>
      </c>
      <c r="Q542" s="12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 s="11">
        <f t="shared" si="41"/>
        <v>0.01</v>
      </c>
      <c r="Q543" s="12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 s="11">
        <f t="shared" si="41"/>
        <v>0</v>
      </c>
      <c r="Q544" s="12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 s="11">
        <f t="shared" si="41"/>
        <v>0</v>
      </c>
      <c r="Q545" s="12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 s="11">
        <f t="shared" si="41"/>
        <v>0.01</v>
      </c>
      <c r="Q546" s="12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 s="11">
        <f t="shared" si="41"/>
        <v>0.27</v>
      </c>
      <c r="Q547" s="12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 s="11">
        <f t="shared" si="41"/>
        <v>0</v>
      </c>
      <c r="Q548" s="12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s="11">
        <f t="shared" si="41"/>
        <v>0</v>
      </c>
      <c r="Q549" s="12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 s="11">
        <f t="shared" si="41"/>
        <v>0</v>
      </c>
      <c r="Q550" s="12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 s="11">
        <f t="shared" si="41"/>
        <v>0.03</v>
      </c>
      <c r="Q551" s="12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 s="11">
        <f t="shared" si="41"/>
        <v>0.01</v>
      </c>
      <c r="Q552" s="12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 s="11">
        <f t="shared" si="41"/>
        <v>0.05</v>
      </c>
      <c r="Q553" s="12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s="11">
        <f t="shared" si="41"/>
        <v>0</v>
      </c>
      <c r="Q554" s="12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 s="11">
        <f t="shared" si="41"/>
        <v>0</v>
      </c>
      <c r="Q555" s="12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 s="11">
        <f t="shared" si="41"/>
        <v>0.37</v>
      </c>
      <c r="Q556" s="12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s="11">
        <f t="shared" si="41"/>
        <v>0</v>
      </c>
      <c r="Q557" s="12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 s="11">
        <f t="shared" si="41"/>
        <v>0.03</v>
      </c>
      <c r="Q558" s="12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 s="11">
        <f t="shared" si="41"/>
        <v>0.01</v>
      </c>
      <c r="Q559" s="12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s="11">
        <f t="shared" si="41"/>
        <v>0</v>
      </c>
      <c r="Q560" s="12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 s="11">
        <f t="shared" si="41"/>
        <v>0</v>
      </c>
      <c r="Q561" s="12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 s="11">
        <f t="shared" si="41"/>
        <v>0</v>
      </c>
      <c r="Q562" s="12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 s="11">
        <f t="shared" si="41"/>
        <v>0</v>
      </c>
      <c r="Q563" s="12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s="11">
        <f t="shared" si="41"/>
        <v>0</v>
      </c>
      <c r="Q564" s="12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 s="11">
        <f t="shared" si="41"/>
        <v>0</v>
      </c>
      <c r="Q565" s="12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 s="11">
        <f t="shared" si="41"/>
        <v>0</v>
      </c>
      <c r="Q566" s="12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s="11">
        <f t="shared" si="41"/>
        <v>0</v>
      </c>
      <c r="Q567" s="12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 s="11">
        <f t="shared" si="41"/>
        <v>0</v>
      </c>
      <c r="Q568" s="12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s="11">
        <f t="shared" si="41"/>
        <v>0</v>
      </c>
      <c r="Q569" s="12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 s="11">
        <f t="shared" si="41"/>
        <v>0.01</v>
      </c>
      <c r="Q570" s="12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 s="11">
        <f t="shared" si="41"/>
        <v>0.01</v>
      </c>
      <c r="Q571" s="12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 s="11">
        <f t="shared" si="41"/>
        <v>0</v>
      </c>
      <c r="Q572" s="12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 s="11">
        <f t="shared" si="41"/>
        <v>0</v>
      </c>
      <c r="Q573" s="12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s="11">
        <f t="shared" si="41"/>
        <v>0</v>
      </c>
      <c r="Q574" s="12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 s="11">
        <f t="shared" si="41"/>
        <v>0</v>
      </c>
      <c r="Q575" s="12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 s="11">
        <f t="shared" si="41"/>
        <v>0.01</v>
      </c>
      <c r="Q576" s="12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 s="11">
        <f t="shared" si="41"/>
        <v>0</v>
      </c>
      <c r="Q577" s="12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 s="11">
        <f t="shared" si="41"/>
        <v>0</v>
      </c>
      <c r="Q578" s="12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 s="11">
        <f t="shared" ref="P579:P642" si="46">IFERROR(ROUND(E579/D579,2),0)</f>
        <v>0</v>
      </c>
      <c r="Q579" s="12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 s="11">
        <f t="shared" si="46"/>
        <v>0</v>
      </c>
      <c r="Q580" s="12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 s="11">
        <f t="shared" si="46"/>
        <v>0.01</v>
      </c>
      <c r="Q581" s="12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 s="11">
        <f t="shared" si="46"/>
        <v>0</v>
      </c>
      <c r="Q582" s="12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s="11">
        <f t="shared" si="46"/>
        <v>0</v>
      </c>
      <c r="Q583" s="12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s="11">
        <f t="shared" si="46"/>
        <v>0</v>
      </c>
      <c r="Q584" s="12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 s="11">
        <f t="shared" si="46"/>
        <v>0</v>
      </c>
      <c r="Q585" s="12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 s="11">
        <f t="shared" si="46"/>
        <v>0.01</v>
      </c>
      <c r="Q586" s="12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s="11">
        <f t="shared" si="46"/>
        <v>0</v>
      </c>
      <c r="Q587" s="12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 s="11">
        <f t="shared" si="46"/>
        <v>0.01</v>
      </c>
      <c r="Q588" s="12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 s="11">
        <f t="shared" si="46"/>
        <v>0.09</v>
      </c>
      <c r="Q589" s="12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 s="11">
        <f t="shared" si="46"/>
        <v>0.03</v>
      </c>
      <c r="Q590" s="12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 s="11">
        <f t="shared" si="46"/>
        <v>0</v>
      </c>
      <c r="Q591" s="12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 s="11">
        <f t="shared" si="46"/>
        <v>0.04</v>
      </c>
      <c r="Q592" s="12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 s="11">
        <f t="shared" si="46"/>
        <v>0</v>
      </c>
      <c r="Q593" s="12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 s="11">
        <f t="shared" si="46"/>
        <v>0.03</v>
      </c>
      <c r="Q594" s="12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 s="11">
        <f t="shared" si="46"/>
        <v>0.23</v>
      </c>
      <c r="Q595" s="12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 s="11">
        <f t="shared" si="46"/>
        <v>0</v>
      </c>
      <c r="Q596" s="12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 s="11">
        <f t="shared" si="46"/>
        <v>0</v>
      </c>
      <c r="Q597" s="12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 s="11">
        <f t="shared" si="46"/>
        <v>0</v>
      </c>
      <c r="Q598" s="12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 s="11">
        <f t="shared" si="46"/>
        <v>0</v>
      </c>
      <c r="Q599" s="12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 s="11">
        <f t="shared" si="46"/>
        <v>0.34</v>
      </c>
      <c r="Q600" s="12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 s="11">
        <f t="shared" si="46"/>
        <v>0</v>
      </c>
      <c r="Q601" s="12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 s="11">
        <f t="shared" si="46"/>
        <v>0.02</v>
      </c>
      <c r="Q602" s="12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 s="11">
        <f t="shared" si="46"/>
        <v>0.01</v>
      </c>
      <c r="Q603" s="12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s="11">
        <f t="shared" si="46"/>
        <v>0</v>
      </c>
      <c r="Q604" s="12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 s="11">
        <f t="shared" si="46"/>
        <v>0.04</v>
      </c>
      <c r="Q605" s="12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s="11">
        <f t="shared" si="46"/>
        <v>0</v>
      </c>
      <c r="Q606" s="12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 s="11">
        <f t="shared" si="46"/>
        <v>0.03</v>
      </c>
      <c r="Q607" s="12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 s="11">
        <f t="shared" si="46"/>
        <v>0</v>
      </c>
      <c r="Q608" s="12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s="11">
        <f t="shared" si="46"/>
        <v>0</v>
      </c>
      <c r="Q609" s="12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 s="11">
        <f t="shared" si="46"/>
        <v>0.01</v>
      </c>
      <c r="Q610" s="12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 s="11">
        <f t="shared" si="46"/>
        <v>0.01</v>
      </c>
      <c r="Q611" s="12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s="11">
        <f t="shared" si="46"/>
        <v>0</v>
      </c>
      <c r="Q612" s="12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s="11">
        <f t="shared" si="46"/>
        <v>0</v>
      </c>
      <c r="Q613" s="12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s="11">
        <f t="shared" si="46"/>
        <v>0</v>
      </c>
      <c r="Q614" s="12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 s="11">
        <f t="shared" si="46"/>
        <v>0.21</v>
      </c>
      <c r="Q615" s="12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s="11">
        <f t="shared" si="46"/>
        <v>0</v>
      </c>
      <c r="Q616" s="12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s="11">
        <f t="shared" si="46"/>
        <v>0</v>
      </c>
      <c r="Q617" s="12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s="11">
        <f t="shared" si="46"/>
        <v>0</v>
      </c>
      <c r="Q618" s="12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 s="11">
        <f t="shared" si="46"/>
        <v>0.03</v>
      </c>
      <c r="Q619" s="12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s="11">
        <f t="shared" si="46"/>
        <v>0</v>
      </c>
      <c r="Q620" s="12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 s="11">
        <f t="shared" si="46"/>
        <v>0</v>
      </c>
      <c r="Q621" s="12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 s="11">
        <f t="shared" si="46"/>
        <v>0.01</v>
      </c>
      <c r="Q622" s="12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 s="11">
        <f t="shared" si="46"/>
        <v>0.01</v>
      </c>
      <c r="Q623" s="12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 s="11">
        <f t="shared" si="46"/>
        <v>0.06</v>
      </c>
      <c r="Q624" s="12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s="11">
        <f t="shared" si="46"/>
        <v>0</v>
      </c>
      <c r="Q625" s="12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s="11">
        <f t="shared" si="46"/>
        <v>0</v>
      </c>
      <c r="Q626" s="12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s="11">
        <f t="shared" si="46"/>
        <v>0</v>
      </c>
      <c r="Q627" s="12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 s="11">
        <f t="shared" si="46"/>
        <v>0.17</v>
      </c>
      <c r="Q628" s="12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 s="11">
        <f t="shared" si="46"/>
        <v>0</v>
      </c>
      <c r="Q629" s="12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s="11">
        <f t="shared" si="46"/>
        <v>0</v>
      </c>
      <c r="Q630" s="12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 s="11">
        <f t="shared" si="46"/>
        <v>0</v>
      </c>
      <c r="Q631" s="12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 s="11">
        <f t="shared" si="46"/>
        <v>0</v>
      </c>
      <c r="Q632" s="12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 s="11">
        <f t="shared" si="46"/>
        <v>0.01</v>
      </c>
      <c r="Q633" s="12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s="11">
        <f t="shared" si="46"/>
        <v>0</v>
      </c>
      <c r="Q634" s="12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 s="11">
        <f t="shared" si="46"/>
        <v>0.12</v>
      </c>
      <c r="Q635" s="12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 s="11">
        <f t="shared" si="46"/>
        <v>0</v>
      </c>
      <c r="Q636" s="12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 s="11">
        <f t="shared" si="46"/>
        <v>0</v>
      </c>
      <c r="Q637" s="12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 s="11">
        <f t="shared" si="46"/>
        <v>0</v>
      </c>
      <c r="Q638" s="12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s="11">
        <f t="shared" si="46"/>
        <v>0</v>
      </c>
      <c r="Q639" s="12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 s="11">
        <f t="shared" si="46"/>
        <v>0</v>
      </c>
      <c r="Q640" s="12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 s="11">
        <f t="shared" si="46"/>
        <v>0</v>
      </c>
      <c r="Q641" s="12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 s="11">
        <f t="shared" si="46"/>
        <v>1.44</v>
      </c>
      <c r="Q642" s="12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 s="11">
        <f t="shared" ref="P643:P706" si="51">IFERROR(ROUND(E643/D643,2),0)</f>
        <v>1.19</v>
      </c>
      <c r="Q643" s="12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 s="11">
        <f t="shared" si="51"/>
        <v>14.6</v>
      </c>
      <c r="Q644" s="12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 s="11">
        <f t="shared" si="51"/>
        <v>1.06</v>
      </c>
      <c r="Q645" s="12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 s="11">
        <f t="shared" si="51"/>
        <v>3</v>
      </c>
      <c r="Q646" s="12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 s="11">
        <f t="shared" si="51"/>
        <v>2.79</v>
      </c>
      <c r="Q647" s="12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 s="11">
        <f t="shared" si="51"/>
        <v>1.32</v>
      </c>
      <c r="Q648" s="12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 s="11">
        <f t="shared" si="51"/>
        <v>1.07</v>
      </c>
      <c r="Q649" s="12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 s="11">
        <f t="shared" si="51"/>
        <v>1.27</v>
      </c>
      <c r="Q650" s="12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 s="11">
        <f t="shared" si="51"/>
        <v>1.4</v>
      </c>
      <c r="Q651" s="12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 s="11">
        <f t="shared" si="51"/>
        <v>1.1200000000000001</v>
      </c>
      <c r="Q652" s="12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 s="11">
        <f t="shared" si="51"/>
        <v>1.01</v>
      </c>
      <c r="Q653" s="12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 s="11">
        <f t="shared" si="51"/>
        <v>1</v>
      </c>
      <c r="Q654" s="12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 s="11">
        <f t="shared" si="51"/>
        <v>1.41</v>
      </c>
      <c r="Q655" s="12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 s="11">
        <f t="shared" si="51"/>
        <v>2.67</v>
      </c>
      <c r="Q656" s="12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 s="11">
        <f t="shared" si="51"/>
        <v>1.47</v>
      </c>
      <c r="Q657" s="12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 s="11">
        <f t="shared" si="51"/>
        <v>2.14</v>
      </c>
      <c r="Q658" s="12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 s="11">
        <f t="shared" si="51"/>
        <v>1.26</v>
      </c>
      <c r="Q659" s="12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 s="11">
        <f t="shared" si="51"/>
        <v>1.04</v>
      </c>
      <c r="Q660" s="12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 s="11">
        <f t="shared" si="51"/>
        <v>1.01</v>
      </c>
      <c r="Q661" s="12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 s="11">
        <f t="shared" si="51"/>
        <v>0.03</v>
      </c>
      <c r="Q662" s="12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 s="11">
        <f t="shared" si="51"/>
        <v>0.01</v>
      </c>
      <c r="Q663" s="12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 s="11">
        <f t="shared" si="51"/>
        <v>0</v>
      </c>
      <c r="Q664" s="12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 s="11">
        <f t="shared" si="51"/>
        <v>0</v>
      </c>
      <c r="Q665" s="12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 s="11">
        <f t="shared" si="51"/>
        <v>0.08</v>
      </c>
      <c r="Q666" s="12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 s="11">
        <f t="shared" si="51"/>
        <v>0.19</v>
      </c>
      <c r="Q667" s="12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 s="11">
        <f t="shared" si="51"/>
        <v>0</v>
      </c>
      <c r="Q668" s="12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 s="11">
        <f t="shared" si="51"/>
        <v>0.1</v>
      </c>
      <c r="Q669" s="12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 s="11">
        <f t="shared" si="51"/>
        <v>0.05</v>
      </c>
      <c r="Q670" s="12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 s="11">
        <f t="shared" si="51"/>
        <v>0.22</v>
      </c>
      <c r="Q671" s="12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 s="11">
        <f t="shared" si="51"/>
        <v>0.28999999999999998</v>
      </c>
      <c r="Q672" s="12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 s="11">
        <f t="shared" si="51"/>
        <v>0.39</v>
      </c>
      <c r="Q673" s="12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 s="11">
        <f t="shared" si="51"/>
        <v>0.22</v>
      </c>
      <c r="Q674" s="12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 s="11">
        <f t="shared" si="51"/>
        <v>0</v>
      </c>
      <c r="Q675" s="12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 s="11">
        <f t="shared" si="51"/>
        <v>0</v>
      </c>
      <c r="Q676" s="12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 s="11">
        <f t="shared" si="51"/>
        <v>0.15</v>
      </c>
      <c r="Q677" s="12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 s="11">
        <f t="shared" si="51"/>
        <v>0.01</v>
      </c>
      <c r="Q678" s="12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 s="11">
        <f t="shared" si="51"/>
        <v>0.26</v>
      </c>
      <c r="Q679" s="12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 s="11">
        <f t="shared" si="51"/>
        <v>0.04</v>
      </c>
      <c r="Q680" s="12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 s="11">
        <f t="shared" si="51"/>
        <v>0.15</v>
      </c>
      <c r="Q681" s="12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 s="11">
        <f t="shared" si="51"/>
        <v>0.26</v>
      </c>
      <c r="Q682" s="12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 s="11">
        <f t="shared" si="51"/>
        <v>0</v>
      </c>
      <c r="Q683" s="12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 s="11">
        <f t="shared" si="51"/>
        <v>0</v>
      </c>
      <c r="Q684" s="12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 s="11">
        <f t="shared" si="51"/>
        <v>0.01</v>
      </c>
      <c r="Q685" s="12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 s="11">
        <f t="shared" si="51"/>
        <v>7.0000000000000007E-2</v>
      </c>
      <c r="Q686" s="12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 s="11">
        <f t="shared" si="51"/>
        <v>0.28000000000000003</v>
      </c>
      <c r="Q687" s="12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s="11">
        <f t="shared" si="51"/>
        <v>0</v>
      </c>
      <c r="Q688" s="12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 s="11">
        <f t="shared" si="51"/>
        <v>0.04</v>
      </c>
      <c r="Q689" s="12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 s="11">
        <f t="shared" si="51"/>
        <v>0.73</v>
      </c>
      <c r="Q690" s="12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 s="11">
        <f t="shared" si="51"/>
        <v>0.57999999999999996</v>
      </c>
      <c r="Q691" s="12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 s="11">
        <f t="shared" si="51"/>
        <v>0.12</v>
      </c>
      <c r="Q692" s="12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 s="11">
        <f t="shared" si="51"/>
        <v>0.01</v>
      </c>
      <c r="Q693" s="12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 s="11">
        <f t="shared" si="51"/>
        <v>7.0000000000000007E-2</v>
      </c>
      <c r="Q694" s="12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 s="11">
        <f t="shared" si="51"/>
        <v>0.35</v>
      </c>
      <c r="Q695" s="12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 s="11">
        <f t="shared" si="51"/>
        <v>0</v>
      </c>
      <c r="Q696" s="12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 s="11">
        <f t="shared" si="51"/>
        <v>0.01</v>
      </c>
      <c r="Q697" s="12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 s="11">
        <f t="shared" si="51"/>
        <v>0</v>
      </c>
      <c r="Q698" s="12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 s="11">
        <f t="shared" si="51"/>
        <v>0.46</v>
      </c>
      <c r="Q699" s="12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 s="11">
        <f t="shared" si="51"/>
        <v>0.15</v>
      </c>
      <c r="Q700" s="12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 s="11">
        <f t="shared" si="51"/>
        <v>0.82</v>
      </c>
      <c r="Q701" s="12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 s="11">
        <f t="shared" si="51"/>
        <v>0.03</v>
      </c>
      <c r="Q702" s="12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 s="11">
        <f t="shared" si="51"/>
        <v>0.27</v>
      </c>
      <c r="Q703" s="12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 s="11">
        <f t="shared" si="51"/>
        <v>0.31</v>
      </c>
      <c r="Q704" s="12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 s="11">
        <f t="shared" si="51"/>
        <v>0.06</v>
      </c>
      <c r="Q705" s="12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 s="11">
        <f t="shared" si="51"/>
        <v>0.01</v>
      </c>
      <c r="Q706" s="12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 s="11">
        <f t="shared" ref="P707:P770" si="56">IFERROR(ROUND(E707/D707,2),0)</f>
        <v>0.01</v>
      </c>
      <c r="Q707" s="12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s="11">
        <f t="shared" si="56"/>
        <v>0</v>
      </c>
      <c r="Q708" s="12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 s="11">
        <f t="shared" si="56"/>
        <v>0.79</v>
      </c>
      <c r="Q709" s="12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 s="11">
        <f t="shared" si="56"/>
        <v>0.22</v>
      </c>
      <c r="Q710" s="12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 s="11">
        <f t="shared" si="56"/>
        <v>0</v>
      </c>
      <c r="Q711" s="12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s="11">
        <f t="shared" si="56"/>
        <v>0</v>
      </c>
      <c r="Q712" s="12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 s="11">
        <f t="shared" si="56"/>
        <v>0.34</v>
      </c>
      <c r="Q713" s="12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 s="11">
        <f t="shared" si="56"/>
        <v>0</v>
      </c>
      <c r="Q714" s="12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 s="11">
        <f t="shared" si="56"/>
        <v>0.01</v>
      </c>
      <c r="Q715" s="12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 s="11">
        <f t="shared" si="56"/>
        <v>0.15</v>
      </c>
      <c r="Q716" s="12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 s="11">
        <f t="shared" si="56"/>
        <v>0.05</v>
      </c>
      <c r="Q717" s="12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 s="11">
        <f t="shared" si="56"/>
        <v>0.1</v>
      </c>
      <c r="Q718" s="12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 s="11">
        <f t="shared" si="56"/>
        <v>0</v>
      </c>
      <c r="Q719" s="12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 s="11">
        <f t="shared" si="56"/>
        <v>0.01</v>
      </c>
      <c r="Q720" s="12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 s="11">
        <f t="shared" si="56"/>
        <v>0.01</v>
      </c>
      <c r="Q721" s="12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 s="11">
        <f t="shared" si="56"/>
        <v>1.44</v>
      </c>
      <c r="Q722" s="12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 s="11">
        <f t="shared" si="56"/>
        <v>1.22</v>
      </c>
      <c r="Q723" s="12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 s="11">
        <f t="shared" si="56"/>
        <v>1.32</v>
      </c>
      <c r="Q724" s="12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 s="11">
        <f t="shared" si="56"/>
        <v>1.0900000000000001</v>
      </c>
      <c r="Q725" s="12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 s="11">
        <f t="shared" si="56"/>
        <v>1.05</v>
      </c>
      <c r="Q726" s="12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 s="11">
        <f t="shared" si="56"/>
        <v>1</v>
      </c>
      <c r="Q727" s="12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 s="11">
        <f t="shared" si="56"/>
        <v>1.01</v>
      </c>
      <c r="Q728" s="12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 s="11">
        <f t="shared" si="56"/>
        <v>1.56</v>
      </c>
      <c r="Q729" s="12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 s="11">
        <f t="shared" si="56"/>
        <v>1.06</v>
      </c>
      <c r="Q730" s="12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 s="11">
        <f t="shared" si="56"/>
        <v>1.31</v>
      </c>
      <c r="Q731" s="12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 s="11">
        <f t="shared" si="56"/>
        <v>1.32</v>
      </c>
      <c r="Q732" s="12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 s="11">
        <f t="shared" si="56"/>
        <v>1.26</v>
      </c>
      <c r="Q733" s="12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 s="11">
        <f t="shared" si="56"/>
        <v>1.6</v>
      </c>
      <c r="Q734" s="12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 s="11">
        <f t="shared" si="56"/>
        <v>1.2</v>
      </c>
      <c r="Q735" s="12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 s="11">
        <f t="shared" si="56"/>
        <v>1.26</v>
      </c>
      <c r="Q736" s="12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 s="11">
        <f t="shared" si="56"/>
        <v>1.1399999999999999</v>
      </c>
      <c r="Q737" s="12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 s="11">
        <f t="shared" si="56"/>
        <v>3.15</v>
      </c>
      <c r="Q738" s="12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 s="11">
        <f t="shared" si="56"/>
        <v>1.22</v>
      </c>
      <c r="Q739" s="12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 s="11">
        <f t="shared" si="56"/>
        <v>1.07</v>
      </c>
      <c r="Q740" s="12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 s="11">
        <f t="shared" si="56"/>
        <v>1.58</v>
      </c>
      <c r="Q741" s="12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 s="11">
        <f t="shared" si="56"/>
        <v>1.07</v>
      </c>
      <c r="Q742" s="12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 s="11">
        <f t="shared" si="56"/>
        <v>1.02</v>
      </c>
      <c r="Q743" s="12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 s="11">
        <f t="shared" si="56"/>
        <v>1.1100000000000001</v>
      </c>
      <c r="Q744" s="12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 s="11">
        <f t="shared" si="56"/>
        <v>1.48</v>
      </c>
      <c r="Q745" s="12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 s="11">
        <f t="shared" si="56"/>
        <v>1.02</v>
      </c>
      <c r="Q746" s="12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 s="11">
        <f t="shared" si="56"/>
        <v>1.79</v>
      </c>
      <c r="Q747" s="12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 s="11">
        <f t="shared" si="56"/>
        <v>1.1100000000000001</v>
      </c>
      <c r="Q748" s="12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 s="11">
        <f t="shared" si="56"/>
        <v>1</v>
      </c>
      <c r="Q749" s="12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 s="11">
        <f t="shared" si="56"/>
        <v>1</v>
      </c>
      <c r="Q750" s="12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 s="11">
        <f t="shared" si="56"/>
        <v>1.06</v>
      </c>
      <c r="Q751" s="12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 s="11">
        <f t="shared" si="56"/>
        <v>1.03</v>
      </c>
      <c r="Q752" s="12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 s="11">
        <f t="shared" si="56"/>
        <v>1.19</v>
      </c>
      <c r="Q753" s="12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 s="11">
        <f t="shared" si="56"/>
        <v>1.1200000000000001</v>
      </c>
      <c r="Q754" s="12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 s="11">
        <f t="shared" si="56"/>
        <v>1.28</v>
      </c>
      <c r="Q755" s="12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 s="11">
        <f t="shared" si="56"/>
        <v>1.04</v>
      </c>
      <c r="Q756" s="12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 s="11">
        <f t="shared" si="56"/>
        <v>1.02</v>
      </c>
      <c r="Q757" s="12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 s="11">
        <f t="shared" si="56"/>
        <v>1.18</v>
      </c>
      <c r="Q758" s="12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 s="11">
        <f t="shared" si="56"/>
        <v>2.38</v>
      </c>
      <c r="Q759" s="12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 s="11">
        <f t="shared" si="56"/>
        <v>1.02</v>
      </c>
      <c r="Q760" s="12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 s="11">
        <f t="shared" si="56"/>
        <v>1.02</v>
      </c>
      <c r="Q761" s="12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s="11">
        <f t="shared" si="56"/>
        <v>0</v>
      </c>
      <c r="Q762" s="12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 s="11">
        <f t="shared" si="56"/>
        <v>0.05</v>
      </c>
      <c r="Q763" s="12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s="11">
        <f t="shared" si="56"/>
        <v>0</v>
      </c>
      <c r="Q764" s="12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 s="11">
        <f t="shared" si="56"/>
        <v>0</v>
      </c>
      <c r="Q765" s="12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s="11">
        <f t="shared" si="56"/>
        <v>0</v>
      </c>
      <c r="Q766" s="12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 s="11">
        <f t="shared" si="56"/>
        <v>0.36</v>
      </c>
      <c r="Q767" s="12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s="11">
        <f t="shared" si="56"/>
        <v>0</v>
      </c>
      <c r="Q768" s="12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 s="11">
        <f t="shared" si="56"/>
        <v>0.04</v>
      </c>
      <c r="Q769" s="12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 s="11">
        <f t="shared" si="56"/>
        <v>0</v>
      </c>
      <c r="Q770" s="12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 s="11">
        <f t="shared" ref="P771:P834" si="61">IFERROR(ROUND(E771/D771,2),0)</f>
        <v>0.41</v>
      </c>
      <c r="Q771" s="12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s="11">
        <f t="shared" si="61"/>
        <v>0</v>
      </c>
      <c r="Q772" s="12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 s="11">
        <f t="shared" si="61"/>
        <v>0</v>
      </c>
      <c r="Q773" s="12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 s="11">
        <f t="shared" si="61"/>
        <v>0.03</v>
      </c>
      <c r="Q774" s="12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 s="11">
        <f t="shared" si="61"/>
        <v>0.01</v>
      </c>
      <c r="Q775" s="12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 s="11">
        <f t="shared" si="61"/>
        <v>0.7</v>
      </c>
      <c r="Q776" s="12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 s="11">
        <f t="shared" si="61"/>
        <v>0.02</v>
      </c>
      <c r="Q777" s="12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 s="11">
        <f t="shared" si="61"/>
        <v>0.51</v>
      </c>
      <c r="Q778" s="12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 s="11">
        <f t="shared" si="61"/>
        <v>0.01</v>
      </c>
      <c r="Q779" s="12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 s="11">
        <f t="shared" si="61"/>
        <v>0</v>
      </c>
      <c r="Q780" s="12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 s="11">
        <f t="shared" si="61"/>
        <v>0.03</v>
      </c>
      <c r="Q781" s="12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 s="11">
        <f t="shared" si="61"/>
        <v>1.04</v>
      </c>
      <c r="Q782" s="12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 s="11">
        <f t="shared" si="61"/>
        <v>1.33</v>
      </c>
      <c r="Q783" s="12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 s="11">
        <f t="shared" si="61"/>
        <v>1</v>
      </c>
      <c r="Q784" s="12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 s="11">
        <f t="shared" si="61"/>
        <v>1.48</v>
      </c>
      <c r="Q785" s="12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 s="11">
        <f t="shared" si="61"/>
        <v>1.03</v>
      </c>
      <c r="Q786" s="12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 s="11">
        <f t="shared" si="61"/>
        <v>1.81</v>
      </c>
      <c r="Q787" s="12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 s="11">
        <f t="shared" si="61"/>
        <v>1.43</v>
      </c>
      <c r="Q788" s="12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 s="11">
        <f t="shared" si="61"/>
        <v>1.1399999999999999</v>
      </c>
      <c r="Q789" s="12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 s="11">
        <f t="shared" si="61"/>
        <v>2.04</v>
      </c>
      <c r="Q790" s="12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 s="11">
        <f t="shared" si="61"/>
        <v>1.0900000000000001</v>
      </c>
      <c r="Q791" s="12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 s="11">
        <f t="shared" si="61"/>
        <v>1.44</v>
      </c>
      <c r="Q792" s="12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 s="11">
        <f t="shared" si="61"/>
        <v>1.04</v>
      </c>
      <c r="Q793" s="12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 s="11">
        <f t="shared" si="61"/>
        <v>1</v>
      </c>
      <c r="Q794" s="12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 s="11">
        <f t="shared" si="61"/>
        <v>1.03</v>
      </c>
      <c r="Q795" s="12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 s="11">
        <f t="shared" si="61"/>
        <v>1.05</v>
      </c>
      <c r="Q796" s="12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 s="11">
        <f t="shared" si="61"/>
        <v>1.1200000000000001</v>
      </c>
      <c r="Q797" s="12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 s="11">
        <f t="shared" si="61"/>
        <v>1.01</v>
      </c>
      <c r="Q798" s="12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 s="11">
        <f t="shared" si="61"/>
        <v>1.08</v>
      </c>
      <c r="Q799" s="12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 s="11">
        <f t="shared" si="61"/>
        <v>1.1499999999999999</v>
      </c>
      <c r="Q800" s="12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 s="11">
        <f t="shared" si="61"/>
        <v>1</v>
      </c>
      <c r="Q801" s="12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 s="11">
        <f t="shared" si="61"/>
        <v>1.52</v>
      </c>
      <c r="Q802" s="12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 s="11">
        <f t="shared" si="61"/>
        <v>1.1200000000000001</v>
      </c>
      <c r="Q803" s="12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 s="11">
        <f t="shared" si="61"/>
        <v>1.01</v>
      </c>
      <c r="Q804" s="12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 s="11">
        <f t="shared" si="61"/>
        <v>1.23</v>
      </c>
      <c r="Q805" s="12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 s="11">
        <f t="shared" si="61"/>
        <v>1</v>
      </c>
      <c r="Q806" s="12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 s="11">
        <f t="shared" si="61"/>
        <v>1.05</v>
      </c>
      <c r="Q807" s="12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 s="11">
        <f t="shared" si="61"/>
        <v>1.04</v>
      </c>
      <c r="Q808" s="12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 s="11">
        <f t="shared" si="61"/>
        <v>1.05</v>
      </c>
      <c r="Q809" s="12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 s="11">
        <f t="shared" si="61"/>
        <v>1</v>
      </c>
      <c r="Q810" s="12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 s="11">
        <f t="shared" si="61"/>
        <v>1.04</v>
      </c>
      <c r="Q811" s="12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 s="11">
        <f t="shared" si="61"/>
        <v>1.05</v>
      </c>
      <c r="Q812" s="12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 s="11">
        <f t="shared" si="61"/>
        <v>1.04</v>
      </c>
      <c r="Q813" s="12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 s="11">
        <f t="shared" si="61"/>
        <v>1.52</v>
      </c>
      <c r="Q814" s="12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 s="11">
        <f t="shared" si="61"/>
        <v>1.6</v>
      </c>
      <c r="Q815" s="12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 s="11">
        <f t="shared" si="61"/>
        <v>1.27</v>
      </c>
      <c r="Q816" s="12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 s="11">
        <f t="shared" si="61"/>
        <v>1.07</v>
      </c>
      <c r="Q817" s="12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 s="11">
        <f t="shared" si="61"/>
        <v>1.1499999999999999</v>
      </c>
      <c r="Q818" s="12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 s="11">
        <f t="shared" si="61"/>
        <v>1.37</v>
      </c>
      <c r="Q819" s="12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 s="11">
        <f t="shared" si="61"/>
        <v>1.56</v>
      </c>
      <c r="Q820" s="12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 s="11">
        <f t="shared" si="61"/>
        <v>1.0900000000000001</v>
      </c>
      <c r="Q821" s="12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 s="11">
        <f t="shared" si="61"/>
        <v>1.34</v>
      </c>
      <c r="Q822" s="12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 s="11">
        <f t="shared" si="61"/>
        <v>1</v>
      </c>
      <c r="Q823" s="12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 s="11">
        <f t="shared" si="61"/>
        <v>1.19</v>
      </c>
      <c r="Q824" s="12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 s="11">
        <f t="shared" si="61"/>
        <v>1.8</v>
      </c>
      <c r="Q825" s="12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 s="11">
        <f t="shared" si="61"/>
        <v>1.34</v>
      </c>
      <c r="Q826" s="12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 s="11">
        <f t="shared" si="61"/>
        <v>1</v>
      </c>
      <c r="Q827" s="12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 s="11">
        <f t="shared" si="61"/>
        <v>1.01</v>
      </c>
      <c r="Q828" s="12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 s="11">
        <f t="shared" si="61"/>
        <v>1.03</v>
      </c>
      <c r="Q829" s="12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 s="11">
        <f t="shared" si="61"/>
        <v>1.07</v>
      </c>
      <c r="Q830" s="12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 s="11">
        <f t="shared" si="61"/>
        <v>1.04</v>
      </c>
      <c r="Q831" s="12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 s="11">
        <f t="shared" si="61"/>
        <v>1.08</v>
      </c>
      <c r="Q832" s="12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 s="11">
        <f t="shared" si="61"/>
        <v>2.33</v>
      </c>
      <c r="Q833" s="12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 s="11">
        <f t="shared" si="61"/>
        <v>1.01</v>
      </c>
      <c r="Q834" s="12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 s="11">
        <f t="shared" ref="P835:P898" si="66">IFERROR(ROUND(E835/D835,2),0)</f>
        <v>1.02</v>
      </c>
      <c r="Q835" s="12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 s="11">
        <f t="shared" si="66"/>
        <v>1.31</v>
      </c>
      <c r="Q836" s="12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 s="11">
        <f t="shared" si="66"/>
        <v>1.17</v>
      </c>
      <c r="Q837" s="12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 s="11">
        <f t="shared" si="66"/>
        <v>1.01</v>
      </c>
      <c r="Q838" s="12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 s="11">
        <f t="shared" si="66"/>
        <v>1.22</v>
      </c>
      <c r="Q839" s="12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 s="11">
        <f t="shared" si="66"/>
        <v>1.45</v>
      </c>
      <c r="Q840" s="12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 s="11">
        <f t="shared" si="66"/>
        <v>1.17</v>
      </c>
      <c r="Q841" s="12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 s="11">
        <f t="shared" si="66"/>
        <v>1.2</v>
      </c>
      <c r="Q842" s="12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 s="11">
        <f t="shared" si="66"/>
        <v>1.01</v>
      </c>
      <c r="Q843" s="12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 s="11">
        <f t="shared" si="66"/>
        <v>1.04</v>
      </c>
      <c r="Q844" s="12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 s="11">
        <f t="shared" si="66"/>
        <v>2.67</v>
      </c>
      <c r="Q845" s="12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 s="11">
        <f t="shared" si="66"/>
        <v>1.94</v>
      </c>
      <c r="Q846" s="12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 s="11">
        <f t="shared" si="66"/>
        <v>1.2</v>
      </c>
      <c r="Q847" s="12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 s="11">
        <f t="shared" si="66"/>
        <v>1.22</v>
      </c>
      <c r="Q848" s="12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 s="11">
        <f t="shared" si="66"/>
        <v>1</v>
      </c>
      <c r="Q849" s="12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 s="11">
        <f t="shared" si="66"/>
        <v>1</v>
      </c>
      <c r="Q850" s="12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 s="11">
        <f t="shared" si="66"/>
        <v>1.2</v>
      </c>
      <c r="Q851" s="12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 s="11">
        <f t="shared" si="66"/>
        <v>1.55</v>
      </c>
      <c r="Q852" s="12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 s="11">
        <f t="shared" si="66"/>
        <v>1.3</v>
      </c>
      <c r="Q853" s="12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 s="11">
        <f t="shared" si="66"/>
        <v>1.05</v>
      </c>
      <c r="Q854" s="12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 s="11">
        <f t="shared" si="66"/>
        <v>1</v>
      </c>
      <c r="Q855" s="12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 s="11">
        <f t="shared" si="66"/>
        <v>1.18</v>
      </c>
      <c r="Q856" s="12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 s="11">
        <f t="shared" si="66"/>
        <v>1.03</v>
      </c>
      <c r="Q857" s="12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 s="11">
        <f t="shared" si="66"/>
        <v>2.1800000000000002</v>
      </c>
      <c r="Q858" s="12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 s="11">
        <f t="shared" si="66"/>
        <v>1</v>
      </c>
      <c r="Q859" s="12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 s="11">
        <f t="shared" si="66"/>
        <v>1.44</v>
      </c>
      <c r="Q860" s="12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 s="11">
        <f t="shared" si="66"/>
        <v>1.05</v>
      </c>
      <c r="Q861" s="12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 s="11">
        <f t="shared" si="66"/>
        <v>0.18</v>
      </c>
      <c r="Q862" s="12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 s="11">
        <f t="shared" si="66"/>
        <v>0.02</v>
      </c>
      <c r="Q863" s="12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 s="11">
        <f t="shared" si="66"/>
        <v>0</v>
      </c>
      <c r="Q864" s="12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 s="11">
        <f t="shared" si="66"/>
        <v>0.05</v>
      </c>
      <c r="Q865" s="12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 s="11">
        <f t="shared" si="66"/>
        <v>0.42</v>
      </c>
      <c r="Q866" s="12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 s="11">
        <f t="shared" si="66"/>
        <v>0.02</v>
      </c>
      <c r="Q867" s="12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 s="11">
        <f t="shared" si="66"/>
        <v>0.18</v>
      </c>
      <c r="Q868" s="12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 s="11">
        <f t="shared" si="66"/>
        <v>0.24</v>
      </c>
      <c r="Q869" s="12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 s="11">
        <f t="shared" si="66"/>
        <v>0</v>
      </c>
      <c r="Q870" s="12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 s="11">
        <f t="shared" si="66"/>
        <v>0.12</v>
      </c>
      <c r="Q871" s="12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 s="11">
        <f t="shared" si="66"/>
        <v>0</v>
      </c>
      <c r="Q872" s="12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 s="11">
        <f t="shared" si="66"/>
        <v>0.05</v>
      </c>
      <c r="Q873" s="12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 s="11">
        <f t="shared" si="66"/>
        <v>0.01</v>
      </c>
      <c r="Q874" s="12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 s="11">
        <f t="shared" si="66"/>
        <v>0.01</v>
      </c>
      <c r="Q875" s="12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 s="11">
        <f t="shared" si="66"/>
        <v>0.24</v>
      </c>
      <c r="Q876" s="12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s="11">
        <f t="shared" si="66"/>
        <v>0</v>
      </c>
      <c r="Q877" s="12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 s="11">
        <f t="shared" si="66"/>
        <v>0.41</v>
      </c>
      <c r="Q878" s="12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 s="11">
        <f t="shared" si="66"/>
        <v>0.68</v>
      </c>
      <c r="Q879" s="12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 s="11">
        <f t="shared" si="66"/>
        <v>0.01</v>
      </c>
      <c r="Q880" s="12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 s="11">
        <f t="shared" si="66"/>
        <v>0.31</v>
      </c>
      <c r="Q881" s="12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 s="11">
        <f t="shared" si="66"/>
        <v>0.03</v>
      </c>
      <c r="Q882" s="12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 s="11">
        <f t="shared" si="66"/>
        <v>0.01</v>
      </c>
      <c r="Q883" s="12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 s="11">
        <f t="shared" si="66"/>
        <v>0.2</v>
      </c>
      <c r="Q884" s="12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 s="11">
        <f t="shared" si="66"/>
        <v>0.4</v>
      </c>
      <c r="Q885" s="12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 s="11">
        <f t="shared" si="66"/>
        <v>0.01</v>
      </c>
      <c r="Q886" s="12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 s="11">
        <f t="shared" si="66"/>
        <v>0.75</v>
      </c>
      <c r="Q887" s="12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 s="11">
        <f t="shared" si="66"/>
        <v>0.41</v>
      </c>
      <c r="Q888" s="12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s="11">
        <f t="shared" si="66"/>
        <v>0</v>
      </c>
      <c r="Q889" s="12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 s="11">
        <f t="shared" si="66"/>
        <v>7.0000000000000007E-2</v>
      </c>
      <c r="Q890" s="12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 s="11">
        <f t="shared" si="66"/>
        <v>0.09</v>
      </c>
      <c r="Q891" s="12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 s="11">
        <f t="shared" si="66"/>
        <v>0.04</v>
      </c>
      <c r="Q892" s="12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 s="11">
        <f t="shared" si="66"/>
        <v>0.03</v>
      </c>
      <c r="Q893" s="12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 s="11">
        <f t="shared" si="66"/>
        <v>0.41</v>
      </c>
      <c r="Q894" s="12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 s="11">
        <f t="shared" si="66"/>
        <v>0.1</v>
      </c>
      <c r="Q895" s="12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 s="11">
        <f t="shared" si="66"/>
        <v>0.39</v>
      </c>
      <c r="Q896" s="12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 s="11">
        <f t="shared" si="66"/>
        <v>0.02</v>
      </c>
      <c r="Q897" s="12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 s="11">
        <f t="shared" si="66"/>
        <v>0.4</v>
      </c>
      <c r="Q898" s="12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 s="11">
        <f t="shared" ref="P899:P962" si="71">IFERROR(ROUND(E899/D899,2),0)</f>
        <v>0</v>
      </c>
      <c r="Q899" s="12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 s="11">
        <f t="shared" si="71"/>
        <v>0.03</v>
      </c>
      <c r="Q900" s="12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 s="11">
        <f t="shared" si="71"/>
        <v>0.37</v>
      </c>
      <c r="Q901" s="12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 s="11">
        <f t="shared" si="71"/>
        <v>0</v>
      </c>
      <c r="Q902" s="12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s="11">
        <f t="shared" si="71"/>
        <v>0</v>
      </c>
      <c r="Q903" s="12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 s="11">
        <f t="shared" si="71"/>
        <v>0</v>
      </c>
      <c r="Q904" s="12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 s="11">
        <f t="shared" si="71"/>
        <v>0.03</v>
      </c>
      <c r="Q905" s="12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 s="11">
        <f t="shared" si="71"/>
        <v>0</v>
      </c>
      <c r="Q906" s="12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 s="11">
        <f t="shared" si="71"/>
        <v>0.03</v>
      </c>
      <c r="Q907" s="12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s="11">
        <f t="shared" si="71"/>
        <v>0</v>
      </c>
      <c r="Q908" s="12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s="11">
        <f t="shared" si="71"/>
        <v>0</v>
      </c>
      <c r="Q909" s="12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s="11">
        <f t="shared" si="71"/>
        <v>0</v>
      </c>
      <c r="Q910" s="12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 s="11">
        <f t="shared" si="71"/>
        <v>0.03</v>
      </c>
      <c r="Q911" s="12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 s="11">
        <f t="shared" si="71"/>
        <v>0.22</v>
      </c>
      <c r="Q912" s="12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s="11">
        <f t="shared" si="71"/>
        <v>0</v>
      </c>
      <c r="Q913" s="12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 s="11">
        <f t="shared" si="71"/>
        <v>0.01</v>
      </c>
      <c r="Q914" s="12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 s="11">
        <f t="shared" si="71"/>
        <v>7.0000000000000007E-2</v>
      </c>
      <c r="Q915" s="12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s="11">
        <f t="shared" si="71"/>
        <v>0</v>
      </c>
      <c r="Q916" s="12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 s="11">
        <f t="shared" si="71"/>
        <v>0.06</v>
      </c>
      <c r="Q917" s="12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s="11">
        <f t="shared" si="71"/>
        <v>0</v>
      </c>
      <c r="Q918" s="12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 s="11">
        <f t="shared" si="71"/>
        <v>0.01</v>
      </c>
      <c r="Q919" s="12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 s="11">
        <f t="shared" si="71"/>
        <v>0.05</v>
      </c>
      <c r="Q920" s="12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 s="11">
        <f t="shared" si="71"/>
        <v>0.01</v>
      </c>
      <c r="Q921" s="12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s="11">
        <f t="shared" si="71"/>
        <v>0</v>
      </c>
      <c r="Q922" s="12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 s="11">
        <f t="shared" si="71"/>
        <v>0.31</v>
      </c>
      <c r="Q923" s="12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 s="11">
        <f t="shared" si="71"/>
        <v>0.21</v>
      </c>
      <c r="Q924" s="12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 s="11">
        <f t="shared" si="71"/>
        <v>0.02</v>
      </c>
      <c r="Q925" s="12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 s="11">
        <f t="shared" si="71"/>
        <v>0.11</v>
      </c>
      <c r="Q926" s="12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 s="11">
        <f t="shared" si="71"/>
        <v>0.03</v>
      </c>
      <c r="Q927" s="12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s="11">
        <f t="shared" si="71"/>
        <v>0</v>
      </c>
      <c r="Q928" s="12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s="11">
        <f t="shared" si="71"/>
        <v>0</v>
      </c>
      <c r="Q929" s="12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 s="11">
        <f t="shared" si="71"/>
        <v>0.11</v>
      </c>
      <c r="Q930" s="12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s="11">
        <f t="shared" si="71"/>
        <v>0</v>
      </c>
      <c r="Q931" s="12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 s="11">
        <f t="shared" si="71"/>
        <v>0.38</v>
      </c>
      <c r="Q932" s="12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 s="11">
        <f t="shared" si="71"/>
        <v>7.0000000000000007E-2</v>
      </c>
      <c r="Q933" s="12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 s="11">
        <f t="shared" si="71"/>
        <v>0.15</v>
      </c>
      <c r="Q934" s="12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 s="11">
        <f t="shared" si="71"/>
        <v>0.06</v>
      </c>
      <c r="Q935" s="12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 s="11">
        <f t="shared" si="71"/>
        <v>0.3</v>
      </c>
      <c r="Q936" s="12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 s="11">
        <f t="shared" si="71"/>
        <v>0.01</v>
      </c>
      <c r="Q937" s="12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s="11">
        <f t="shared" si="71"/>
        <v>0</v>
      </c>
      <c r="Q938" s="12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 s="11">
        <f t="shared" si="71"/>
        <v>0.01</v>
      </c>
      <c r="Q939" s="12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 s="11">
        <f t="shared" si="71"/>
        <v>0</v>
      </c>
      <c r="Q940" s="12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 s="11">
        <f t="shared" si="71"/>
        <v>0.01</v>
      </c>
      <c r="Q941" s="12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 s="11">
        <f t="shared" si="71"/>
        <v>0.17</v>
      </c>
      <c r="Q942" s="12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 s="11">
        <f t="shared" si="71"/>
        <v>0.02</v>
      </c>
      <c r="Q943" s="12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 s="11">
        <f t="shared" si="71"/>
        <v>0.09</v>
      </c>
      <c r="Q944" s="12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 s="11">
        <f t="shared" si="71"/>
        <v>0.1</v>
      </c>
      <c r="Q945" s="12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 s="11">
        <f t="shared" si="71"/>
        <v>0.13</v>
      </c>
      <c r="Q946" s="12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 s="11">
        <f t="shared" si="71"/>
        <v>0.02</v>
      </c>
      <c r="Q947" s="12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 s="11">
        <f t="shared" si="71"/>
        <v>0.02</v>
      </c>
      <c r="Q948" s="12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s="11">
        <f t="shared" si="71"/>
        <v>0</v>
      </c>
      <c r="Q949" s="12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 s="11">
        <f t="shared" si="71"/>
        <v>0.12</v>
      </c>
      <c r="Q950" s="12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 s="11">
        <f t="shared" si="71"/>
        <v>0.01</v>
      </c>
      <c r="Q951" s="12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 s="11">
        <f t="shared" si="71"/>
        <v>0.28000000000000003</v>
      </c>
      <c r="Q952" s="12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 s="11">
        <f t="shared" si="71"/>
        <v>0.38</v>
      </c>
      <c r="Q953" s="12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 s="11">
        <f t="shared" si="71"/>
        <v>0.4</v>
      </c>
      <c r="Q954" s="12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 s="11">
        <f t="shared" si="71"/>
        <v>0.01</v>
      </c>
      <c r="Q955" s="12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 s="11">
        <f t="shared" si="71"/>
        <v>0.43</v>
      </c>
      <c r="Q956" s="12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 s="11">
        <f t="shared" si="71"/>
        <v>0.06</v>
      </c>
      <c r="Q957" s="12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 s="11">
        <f t="shared" si="71"/>
        <v>0.02</v>
      </c>
      <c r="Q958" s="12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 s="11">
        <f t="shared" si="71"/>
        <v>0.02</v>
      </c>
      <c r="Q959" s="12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 s="11">
        <f t="shared" si="71"/>
        <v>0.11</v>
      </c>
      <c r="Q960" s="12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 s="11">
        <f t="shared" si="71"/>
        <v>0.39</v>
      </c>
      <c r="Q961" s="12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 s="11">
        <f t="shared" si="71"/>
        <v>0.46</v>
      </c>
      <c r="Q962" s="12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 s="11">
        <f t="shared" ref="P963:P1026" si="76">IFERROR(ROUND(E963/D963,2),0)</f>
        <v>0.42</v>
      </c>
      <c r="Q963" s="12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 s="11">
        <f t="shared" si="76"/>
        <v>0.28000000000000003</v>
      </c>
      <c r="Q964" s="12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 s="11">
        <f t="shared" si="76"/>
        <v>0.01</v>
      </c>
      <c r="Q965" s="12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 s="11">
        <f t="shared" si="76"/>
        <v>0.01</v>
      </c>
      <c r="Q966" s="12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 s="11">
        <f t="shared" si="76"/>
        <v>0.01</v>
      </c>
      <c r="Q967" s="12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 s="11">
        <f t="shared" si="76"/>
        <v>0.15</v>
      </c>
      <c r="Q968" s="12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 s="11">
        <f t="shared" si="76"/>
        <v>0.18</v>
      </c>
      <c r="Q969" s="12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 s="11">
        <f t="shared" si="76"/>
        <v>0.01</v>
      </c>
      <c r="Q970" s="12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 s="11">
        <f t="shared" si="76"/>
        <v>0.47</v>
      </c>
      <c r="Q971" s="12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 s="11">
        <f t="shared" si="76"/>
        <v>0.46</v>
      </c>
      <c r="Q972" s="12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 s="11">
        <f t="shared" si="76"/>
        <v>0</v>
      </c>
      <c r="Q973" s="12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 s="11">
        <f t="shared" si="76"/>
        <v>0.35</v>
      </c>
      <c r="Q974" s="12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 s="11">
        <f t="shared" si="76"/>
        <v>0.02</v>
      </c>
      <c r="Q975" s="12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 s="11">
        <f t="shared" si="76"/>
        <v>0.01</v>
      </c>
      <c r="Q976" s="12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 s="11">
        <f t="shared" si="76"/>
        <v>0.03</v>
      </c>
      <c r="Q977" s="12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 s="11">
        <f t="shared" si="76"/>
        <v>0.02</v>
      </c>
      <c r="Q978" s="12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 s="11">
        <f t="shared" si="76"/>
        <v>0.34</v>
      </c>
      <c r="Q979" s="12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 s="11">
        <f t="shared" si="76"/>
        <v>0.56000000000000005</v>
      </c>
      <c r="Q980" s="12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 s="11">
        <f t="shared" si="76"/>
        <v>0.83</v>
      </c>
      <c r="Q981" s="12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 s="11">
        <f t="shared" si="76"/>
        <v>0.15</v>
      </c>
      <c r="Q982" s="12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 s="11">
        <f t="shared" si="76"/>
        <v>0</v>
      </c>
      <c r="Q983" s="12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 s="11">
        <f t="shared" si="76"/>
        <v>0</v>
      </c>
      <c r="Q984" s="12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 s="11">
        <f t="shared" si="76"/>
        <v>0.3</v>
      </c>
      <c r="Q985" s="12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 s="11">
        <f t="shared" si="76"/>
        <v>0.01</v>
      </c>
      <c r="Q986" s="12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 s="11">
        <f t="shared" si="76"/>
        <v>0.06</v>
      </c>
      <c r="Q987" s="12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 s="11">
        <f t="shared" si="76"/>
        <v>0.13</v>
      </c>
      <c r="Q988" s="12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 s="11">
        <f t="shared" si="76"/>
        <v>0.13</v>
      </c>
      <c r="Q989" s="12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s="11">
        <f t="shared" si="76"/>
        <v>0</v>
      </c>
      <c r="Q990" s="12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 s="11">
        <f t="shared" si="76"/>
        <v>0.17</v>
      </c>
      <c r="Q991" s="12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 s="11">
        <f t="shared" si="76"/>
        <v>0</v>
      </c>
      <c r="Q992" s="12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 s="11">
        <f t="shared" si="76"/>
        <v>0.04</v>
      </c>
      <c r="Q993" s="12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 s="11">
        <f t="shared" si="76"/>
        <v>0</v>
      </c>
      <c r="Q994" s="12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 s="11">
        <f t="shared" si="76"/>
        <v>0.25</v>
      </c>
      <c r="Q995" s="12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 s="11">
        <f t="shared" si="76"/>
        <v>0.02</v>
      </c>
      <c r="Q996" s="12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 s="11">
        <f t="shared" si="76"/>
        <v>7.0000000000000007E-2</v>
      </c>
      <c r="Q997" s="12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 s="11">
        <f t="shared" si="76"/>
        <v>0.02</v>
      </c>
      <c r="Q998" s="12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 s="11">
        <f t="shared" si="76"/>
        <v>0.01</v>
      </c>
      <c r="Q999" s="12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 s="11">
        <f t="shared" si="76"/>
        <v>0.59</v>
      </c>
      <c r="Q1000" s="12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 s="11">
        <f t="shared" si="76"/>
        <v>0.08</v>
      </c>
      <c r="Q1001" s="12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 s="11">
        <f t="shared" si="76"/>
        <v>0.02</v>
      </c>
      <c r="Q1002" s="12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 s="11">
        <f t="shared" si="76"/>
        <v>1.04</v>
      </c>
      <c r="Q1003" s="12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 s="11">
        <f t="shared" si="76"/>
        <v>0.3</v>
      </c>
      <c r="Q1004" s="12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 s="11">
        <f t="shared" si="76"/>
        <v>0.16</v>
      </c>
      <c r="Q1005" s="12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 s="11">
        <f t="shared" si="76"/>
        <v>0.82</v>
      </c>
      <c r="Q1006" s="12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 s="11">
        <f t="shared" si="76"/>
        <v>0.75</v>
      </c>
      <c r="Q1007" s="12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 s="11">
        <f t="shared" si="76"/>
        <v>0.06</v>
      </c>
      <c r="Q1008" s="12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 s="11">
        <f t="shared" si="76"/>
        <v>0.44</v>
      </c>
      <c r="Q1009" s="12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 s="11">
        <f t="shared" si="76"/>
        <v>0</v>
      </c>
      <c r="Q1010" s="12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 s="11">
        <f t="shared" si="76"/>
        <v>0.13</v>
      </c>
      <c r="Q1011" s="12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 s="11">
        <f t="shared" si="76"/>
        <v>0</v>
      </c>
      <c r="Q1012" s="12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 s="11">
        <f t="shared" si="76"/>
        <v>0</v>
      </c>
      <c r="Q1013" s="12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 s="11">
        <f t="shared" si="76"/>
        <v>215.35</v>
      </c>
      <c r="Q1014" s="12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 s="11">
        <f t="shared" si="76"/>
        <v>0.35</v>
      </c>
      <c r="Q1015" s="12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 s="11">
        <f t="shared" si="76"/>
        <v>0.31</v>
      </c>
      <c r="Q1016" s="12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 s="11">
        <f t="shared" si="76"/>
        <v>0.03</v>
      </c>
      <c r="Q1017" s="12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 s="11">
        <f t="shared" si="76"/>
        <v>0.03</v>
      </c>
      <c r="Q1018" s="12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 s="11">
        <f t="shared" si="76"/>
        <v>0.23</v>
      </c>
      <c r="Q1019" s="12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 s="11">
        <f t="shared" si="76"/>
        <v>0.03</v>
      </c>
      <c r="Q1020" s="12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 s="11">
        <f t="shared" si="76"/>
        <v>0.47</v>
      </c>
      <c r="Q1021" s="12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 s="11">
        <f t="shared" si="76"/>
        <v>2.06</v>
      </c>
      <c r="Q1022" s="12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 s="11">
        <f t="shared" si="76"/>
        <v>3.52</v>
      </c>
      <c r="Q1023" s="12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 s="11">
        <f t="shared" si="76"/>
        <v>1.1499999999999999</v>
      </c>
      <c r="Q1024" s="12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 s="11">
        <f t="shared" si="76"/>
        <v>2.37</v>
      </c>
      <c r="Q1025" s="12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 s="11">
        <f t="shared" si="76"/>
        <v>1.19</v>
      </c>
      <c r="Q1026" s="12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 s="11">
        <f t="shared" ref="P1027:P1090" si="81">IFERROR(ROUND(E1027/D1027,2),0)</f>
        <v>1.1000000000000001</v>
      </c>
      <c r="Q1027" s="12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 s="11">
        <f t="shared" si="81"/>
        <v>1</v>
      </c>
      <c r="Q1028" s="12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 s="11">
        <f t="shared" si="81"/>
        <v>1.03</v>
      </c>
      <c r="Q1029" s="12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 s="11">
        <f t="shared" si="81"/>
        <v>1.17</v>
      </c>
      <c r="Q1030" s="12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 s="11">
        <f t="shared" si="81"/>
        <v>1.1200000000000001</v>
      </c>
      <c r="Q1031" s="12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 s="11">
        <f t="shared" si="81"/>
        <v>3.42</v>
      </c>
      <c r="Q1032" s="12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 s="11">
        <f t="shared" si="81"/>
        <v>1.07</v>
      </c>
      <c r="Q1033" s="12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 s="11">
        <f t="shared" si="81"/>
        <v>1.08</v>
      </c>
      <c r="Q1034" s="12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 s="11">
        <f t="shared" si="81"/>
        <v>1.03</v>
      </c>
      <c r="Q1035" s="12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 s="11">
        <f t="shared" si="81"/>
        <v>1.3</v>
      </c>
      <c r="Q1036" s="12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 s="11">
        <f t="shared" si="81"/>
        <v>1.08</v>
      </c>
      <c r="Q1037" s="12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 s="11">
        <f t="shared" si="81"/>
        <v>1.1200000000000001</v>
      </c>
      <c r="Q1038" s="12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 s="11">
        <f t="shared" si="81"/>
        <v>1.02</v>
      </c>
      <c r="Q1039" s="12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 s="11">
        <f t="shared" si="81"/>
        <v>1.45</v>
      </c>
      <c r="Q1040" s="12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 s="11">
        <f t="shared" si="81"/>
        <v>1.28</v>
      </c>
      <c r="Q1041" s="12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 s="11">
        <f t="shared" si="81"/>
        <v>0</v>
      </c>
      <c r="Q1042" s="12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s="11">
        <f t="shared" si="81"/>
        <v>0</v>
      </c>
      <c r="Q1043" s="12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 s="11">
        <f t="shared" si="81"/>
        <v>0.02</v>
      </c>
      <c r="Q1044" s="12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 s="11">
        <f t="shared" si="81"/>
        <v>0.09</v>
      </c>
      <c r="Q1045" s="12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 s="11">
        <f t="shared" si="81"/>
        <v>0</v>
      </c>
      <c r="Q1046" s="12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 s="11">
        <f t="shared" si="81"/>
        <v>0.03</v>
      </c>
      <c r="Q1047" s="12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s="11">
        <f t="shared" si="81"/>
        <v>0</v>
      </c>
      <c r="Q1048" s="12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 s="11">
        <f t="shared" si="81"/>
        <v>0</v>
      </c>
      <c r="Q1049" s="12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 s="11">
        <f t="shared" si="81"/>
        <v>0.01</v>
      </c>
      <c r="Q1050" s="12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s="11">
        <f t="shared" si="81"/>
        <v>0</v>
      </c>
      <c r="Q1051" s="12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s="11">
        <f t="shared" si="81"/>
        <v>0</v>
      </c>
      <c r="Q1052" s="12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s="11">
        <f t="shared" si="81"/>
        <v>0</v>
      </c>
      <c r="Q1053" s="12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s="11">
        <f t="shared" si="81"/>
        <v>0</v>
      </c>
      <c r="Q1054" s="12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 s="11">
        <f t="shared" si="81"/>
        <v>0.01</v>
      </c>
      <c r="Q1055" s="12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s="11">
        <f t="shared" si="81"/>
        <v>0</v>
      </c>
      <c r="Q1056" s="12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s="11">
        <f t="shared" si="81"/>
        <v>0</v>
      </c>
      <c r="Q1057" s="12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s="11">
        <f t="shared" si="81"/>
        <v>0</v>
      </c>
      <c r="Q1058" s="12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s="11">
        <f t="shared" si="81"/>
        <v>0</v>
      </c>
      <c r="Q1059" s="12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s="11">
        <f t="shared" si="81"/>
        <v>0</v>
      </c>
      <c r="Q1060" s="12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s="11">
        <f t="shared" si="81"/>
        <v>0</v>
      </c>
      <c r="Q1061" s="12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 s="11">
        <f t="shared" si="81"/>
        <v>0.01</v>
      </c>
      <c r="Q1062" s="12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s="11">
        <f t="shared" si="81"/>
        <v>0</v>
      </c>
      <c r="Q1063" s="12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 s="11">
        <f t="shared" si="81"/>
        <v>0.95</v>
      </c>
      <c r="Q1064" s="12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s="11">
        <f t="shared" si="81"/>
        <v>0</v>
      </c>
      <c r="Q1065" s="12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 s="11">
        <f t="shared" si="81"/>
        <v>0.09</v>
      </c>
      <c r="Q1066" s="12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 s="11">
        <f t="shared" si="81"/>
        <v>0.03</v>
      </c>
      <c r="Q1067" s="12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 s="11">
        <f t="shared" si="81"/>
        <v>0.03</v>
      </c>
      <c r="Q1068" s="12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 s="11">
        <f t="shared" si="81"/>
        <v>0.26</v>
      </c>
      <c r="Q1069" s="12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 s="11">
        <f t="shared" si="81"/>
        <v>0</v>
      </c>
      <c r="Q1070" s="12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 s="11">
        <f t="shared" si="81"/>
        <v>0.39</v>
      </c>
      <c r="Q1071" s="12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 s="11">
        <f t="shared" si="81"/>
        <v>0.01</v>
      </c>
      <c r="Q1072" s="12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s="11">
        <f t="shared" si="81"/>
        <v>0</v>
      </c>
      <c r="Q1073" s="12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 s="11">
        <f t="shared" si="81"/>
        <v>0</v>
      </c>
      <c r="Q1074" s="12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 s="11">
        <f t="shared" si="81"/>
        <v>0.01</v>
      </c>
      <c r="Q1075" s="12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 s="11">
        <f t="shared" si="81"/>
        <v>0.06</v>
      </c>
      <c r="Q1076" s="12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 s="11">
        <f t="shared" si="81"/>
        <v>0.05</v>
      </c>
      <c r="Q1077" s="12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 s="11">
        <f t="shared" si="81"/>
        <v>0.63</v>
      </c>
      <c r="Q1078" s="12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 s="11">
        <f t="shared" si="81"/>
        <v>0.28999999999999998</v>
      </c>
      <c r="Q1079" s="12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 s="11">
        <f t="shared" si="81"/>
        <v>0.08</v>
      </c>
      <c r="Q1080" s="12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 s="11">
        <f t="shared" si="81"/>
        <v>0.03</v>
      </c>
      <c r="Q1081" s="12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 s="11">
        <f t="shared" si="81"/>
        <v>0.09</v>
      </c>
      <c r="Q1082" s="12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 s="11">
        <f t="shared" si="81"/>
        <v>0</v>
      </c>
      <c r="Q1083" s="12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 s="11">
        <f t="shared" si="81"/>
        <v>0.01</v>
      </c>
      <c r="Q1084" s="12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 s="11">
        <f t="shared" si="81"/>
        <v>0.01</v>
      </c>
      <c r="Q1085" s="12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s="11">
        <f t="shared" si="81"/>
        <v>0</v>
      </c>
      <c r="Q1086" s="12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 s="11">
        <f t="shared" si="81"/>
        <v>0.03</v>
      </c>
      <c r="Q1087" s="12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 s="11">
        <f t="shared" si="81"/>
        <v>0</v>
      </c>
      <c r="Q1088" s="12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s="11">
        <f t="shared" si="81"/>
        <v>0</v>
      </c>
      <c r="Q1089" s="12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 s="11">
        <f t="shared" si="81"/>
        <v>0.14000000000000001</v>
      </c>
      <c r="Q1090" s="12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 s="11">
        <f t="shared" ref="P1091:P1154" si="86">IFERROR(ROUND(E1091/D1091,2),0)</f>
        <v>0.08</v>
      </c>
      <c r="Q1091" s="12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 s="11">
        <f t="shared" si="86"/>
        <v>0</v>
      </c>
      <c r="Q1092" s="12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 s="11">
        <f t="shared" si="86"/>
        <v>0.13</v>
      </c>
      <c r="Q1093" s="12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 s="11">
        <f t="shared" si="86"/>
        <v>0.01</v>
      </c>
      <c r="Q1094" s="12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 s="11">
        <f t="shared" si="86"/>
        <v>0.14000000000000001</v>
      </c>
      <c r="Q1095" s="12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 s="11">
        <f t="shared" si="86"/>
        <v>0.18</v>
      </c>
      <c r="Q1096" s="12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 s="11">
        <f t="shared" si="86"/>
        <v>0.05</v>
      </c>
      <c r="Q1097" s="12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 s="11">
        <f t="shared" si="86"/>
        <v>0.18</v>
      </c>
      <c r="Q1098" s="12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 s="11">
        <f t="shared" si="86"/>
        <v>0</v>
      </c>
      <c r="Q1099" s="12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 s="11">
        <f t="shared" si="86"/>
        <v>7.0000000000000007E-2</v>
      </c>
      <c r="Q1100" s="12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 s="11">
        <f t="shared" si="86"/>
        <v>0.01</v>
      </c>
      <c r="Q1101" s="12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 s="11">
        <f t="shared" si="86"/>
        <v>0.03</v>
      </c>
      <c r="Q1102" s="12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 s="11">
        <f t="shared" si="86"/>
        <v>0</v>
      </c>
      <c r="Q1103" s="12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 s="11">
        <f t="shared" si="86"/>
        <v>0.05</v>
      </c>
      <c r="Q1104" s="12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 s="11">
        <f t="shared" si="86"/>
        <v>0.02</v>
      </c>
      <c r="Q1105" s="12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 s="11">
        <f t="shared" si="86"/>
        <v>0.05</v>
      </c>
      <c r="Q1106" s="12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 s="11">
        <f t="shared" si="86"/>
        <v>0</v>
      </c>
      <c r="Q1107" s="12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 s="11">
        <f t="shared" si="86"/>
        <v>0.41</v>
      </c>
      <c r="Q1108" s="12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s="11">
        <f t="shared" si="86"/>
        <v>0</v>
      </c>
      <c r="Q1109" s="12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 s="11">
        <f t="shared" si="86"/>
        <v>0.03</v>
      </c>
      <c r="Q1110" s="12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 s="11">
        <f t="shared" si="86"/>
        <v>0</v>
      </c>
      <c r="Q1111" s="12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 s="11">
        <f t="shared" si="86"/>
        <v>0.01</v>
      </c>
      <c r="Q1112" s="12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 s="11">
        <f t="shared" si="86"/>
        <v>0</v>
      </c>
      <c r="Q1113" s="12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 s="11">
        <f t="shared" si="86"/>
        <v>0.36</v>
      </c>
      <c r="Q1114" s="12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 s="11">
        <f t="shared" si="86"/>
        <v>0.01</v>
      </c>
      <c r="Q1115" s="12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 s="11">
        <f t="shared" si="86"/>
        <v>0</v>
      </c>
      <c r="Q1116" s="12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 s="11">
        <f t="shared" si="86"/>
        <v>0</v>
      </c>
      <c r="Q1117" s="12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 s="11">
        <f t="shared" si="86"/>
        <v>0</v>
      </c>
      <c r="Q1118" s="12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 s="11">
        <f t="shared" si="86"/>
        <v>0.08</v>
      </c>
      <c r="Q1119" s="12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 s="11">
        <f t="shared" si="86"/>
        <v>0.02</v>
      </c>
      <c r="Q1120" s="12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 s="11">
        <f t="shared" si="86"/>
        <v>0</v>
      </c>
      <c r="Q1121" s="12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s="11">
        <f t="shared" si="86"/>
        <v>0</v>
      </c>
      <c r="Q1122" s="12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 s="11">
        <f t="shared" si="86"/>
        <v>0</v>
      </c>
      <c r="Q1123" s="12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s="11">
        <f t="shared" si="86"/>
        <v>0</v>
      </c>
      <c r="Q1124" s="12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 s="11">
        <f t="shared" si="86"/>
        <v>0</v>
      </c>
      <c r="Q1125" s="12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 s="11">
        <f t="shared" si="86"/>
        <v>0</v>
      </c>
      <c r="Q1126" s="12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s="11">
        <f t="shared" si="86"/>
        <v>0</v>
      </c>
      <c r="Q1127" s="12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 s="11">
        <f t="shared" si="86"/>
        <v>0.01</v>
      </c>
      <c r="Q1128" s="12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 s="11">
        <f t="shared" si="86"/>
        <v>0.02</v>
      </c>
      <c r="Q1129" s="12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 s="11">
        <f t="shared" si="86"/>
        <v>0</v>
      </c>
      <c r="Q1130" s="12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 s="11">
        <f t="shared" si="86"/>
        <v>0</v>
      </c>
      <c r="Q1131" s="12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 s="11">
        <f t="shared" si="86"/>
        <v>0</v>
      </c>
      <c r="Q1132" s="12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s="11">
        <f t="shared" si="86"/>
        <v>0</v>
      </c>
      <c r="Q1133" s="12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 s="11">
        <f t="shared" si="86"/>
        <v>0.14000000000000001</v>
      </c>
      <c r="Q1134" s="12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 s="11">
        <f t="shared" si="86"/>
        <v>0.01</v>
      </c>
      <c r="Q1135" s="12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 s="11">
        <f t="shared" si="86"/>
        <v>0</v>
      </c>
      <c r="Q1136" s="12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 s="11">
        <f t="shared" si="86"/>
        <v>0.05</v>
      </c>
      <c r="Q1137" s="12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 s="11">
        <f t="shared" si="86"/>
        <v>0.06</v>
      </c>
      <c r="Q1138" s="12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 s="11">
        <f t="shared" si="86"/>
        <v>0.4</v>
      </c>
      <c r="Q1139" s="12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 s="11">
        <f t="shared" si="86"/>
        <v>0</v>
      </c>
      <c r="Q1140" s="12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 s="11">
        <f t="shared" si="86"/>
        <v>0</v>
      </c>
      <c r="Q1141" s="12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s="11">
        <f t="shared" si="86"/>
        <v>0</v>
      </c>
      <c r="Q1142" s="12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s="11">
        <f t="shared" si="86"/>
        <v>0</v>
      </c>
      <c r="Q1143" s="12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s="11">
        <f t="shared" si="86"/>
        <v>0</v>
      </c>
      <c r="Q1144" s="12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 s="11">
        <f t="shared" si="86"/>
        <v>0</v>
      </c>
      <c r="Q1145" s="12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s="11">
        <f t="shared" si="86"/>
        <v>0</v>
      </c>
      <c r="Q1146" s="12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 s="11">
        <f t="shared" si="86"/>
        <v>0</v>
      </c>
      <c r="Q1147" s="12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 s="11">
        <f t="shared" si="86"/>
        <v>0.09</v>
      </c>
      <c r="Q1148" s="12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s="11">
        <f t="shared" si="86"/>
        <v>0</v>
      </c>
      <c r="Q1149" s="12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 s="11">
        <f t="shared" si="86"/>
        <v>0</v>
      </c>
      <c r="Q1150" s="12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 s="11">
        <f t="shared" si="86"/>
        <v>0</v>
      </c>
      <c r="Q1151" s="12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 s="11">
        <f t="shared" si="86"/>
        <v>0.1</v>
      </c>
      <c r="Q1152" s="12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s="11">
        <f t="shared" si="86"/>
        <v>0</v>
      </c>
      <c r="Q1153" s="12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 s="11">
        <f t="shared" si="86"/>
        <v>0.06</v>
      </c>
      <c r="Q1154" s="12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 s="11">
        <f t="shared" ref="P1155:P1218" si="91">IFERROR(ROUND(E1155/D1155,2),0)</f>
        <v>0.01</v>
      </c>
      <c r="Q1155" s="12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 s="11">
        <f t="shared" si="91"/>
        <v>7.0000000000000007E-2</v>
      </c>
      <c r="Q1156" s="12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 s="11">
        <f t="shared" si="91"/>
        <v>0.01</v>
      </c>
      <c r="Q1157" s="12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s="11">
        <f t="shared" si="91"/>
        <v>0</v>
      </c>
      <c r="Q1158" s="12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 s="11">
        <f t="shared" si="91"/>
        <v>0.02</v>
      </c>
      <c r="Q1159" s="12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 s="11">
        <f t="shared" si="91"/>
        <v>0</v>
      </c>
      <c r="Q1160" s="12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s="11">
        <f t="shared" si="91"/>
        <v>0</v>
      </c>
      <c r="Q1161" s="12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 s="11">
        <f t="shared" si="91"/>
        <v>0.04</v>
      </c>
      <c r="Q1162" s="12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s="11">
        <f t="shared" si="91"/>
        <v>0</v>
      </c>
      <c r="Q1163" s="12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 s="11">
        <f t="shared" si="91"/>
        <v>0</v>
      </c>
      <c r="Q1164" s="12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s="11">
        <f t="shared" si="91"/>
        <v>0</v>
      </c>
      <c r="Q1165" s="12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s="11">
        <f t="shared" si="91"/>
        <v>0</v>
      </c>
      <c r="Q1166" s="12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 s="11">
        <f t="shared" si="91"/>
        <v>0.21</v>
      </c>
      <c r="Q1167" s="12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 s="11">
        <f t="shared" si="91"/>
        <v>0.19</v>
      </c>
      <c r="Q1168" s="12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 s="11">
        <f t="shared" si="91"/>
        <v>0.02</v>
      </c>
      <c r="Q1169" s="12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 s="11">
        <f t="shared" si="91"/>
        <v>0.06</v>
      </c>
      <c r="Q1170" s="12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 s="11">
        <f t="shared" si="91"/>
        <v>0</v>
      </c>
      <c r="Q1171" s="12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 s="11">
        <f t="shared" si="91"/>
        <v>0</v>
      </c>
      <c r="Q1172" s="12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 s="11">
        <f t="shared" si="91"/>
        <v>0</v>
      </c>
      <c r="Q1173" s="12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s="11">
        <f t="shared" si="91"/>
        <v>0</v>
      </c>
      <c r="Q1174" s="12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 s="11">
        <f t="shared" si="91"/>
        <v>0</v>
      </c>
      <c r="Q1175" s="12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 s="11">
        <f t="shared" si="91"/>
        <v>0.06</v>
      </c>
      <c r="Q1176" s="12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 s="11">
        <f t="shared" si="91"/>
        <v>0.03</v>
      </c>
      <c r="Q1177" s="12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 s="11">
        <f t="shared" si="91"/>
        <v>0</v>
      </c>
      <c r="Q1178" s="12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s="11">
        <f t="shared" si="91"/>
        <v>0</v>
      </c>
      <c r="Q1179" s="12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 s="11">
        <f t="shared" si="91"/>
        <v>0</v>
      </c>
      <c r="Q1180" s="12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 s="11">
        <f t="shared" si="91"/>
        <v>0.05</v>
      </c>
      <c r="Q1181" s="12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 s="11">
        <f t="shared" si="91"/>
        <v>0.12</v>
      </c>
      <c r="Q1182" s="12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 s="11">
        <f t="shared" si="91"/>
        <v>0</v>
      </c>
      <c r="Q1183" s="12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 s="11">
        <f t="shared" si="91"/>
        <v>0.04</v>
      </c>
      <c r="Q1184" s="12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 s="11">
        <f t="shared" si="91"/>
        <v>0.04</v>
      </c>
      <c r="Q1185" s="12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 s="11">
        <f t="shared" si="91"/>
        <v>1.05</v>
      </c>
      <c r="Q1186" s="12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 s="11">
        <f t="shared" si="91"/>
        <v>1.05</v>
      </c>
      <c r="Q1187" s="12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 s="11">
        <f t="shared" si="91"/>
        <v>1.07</v>
      </c>
      <c r="Q1188" s="12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 s="11">
        <f t="shared" si="91"/>
        <v>1.04</v>
      </c>
      <c r="Q1189" s="12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 s="11">
        <f t="shared" si="91"/>
        <v>1.61</v>
      </c>
      <c r="Q1190" s="12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 s="11">
        <f t="shared" si="91"/>
        <v>1.08</v>
      </c>
      <c r="Q1191" s="12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 s="11">
        <f t="shared" si="91"/>
        <v>1.35</v>
      </c>
      <c r="Q1192" s="12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 s="11">
        <f t="shared" si="91"/>
        <v>1.0900000000000001</v>
      </c>
      <c r="Q1193" s="12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 s="11">
        <f t="shared" si="91"/>
        <v>2.9</v>
      </c>
      <c r="Q1194" s="12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 s="11">
        <f t="shared" si="91"/>
        <v>1.04</v>
      </c>
      <c r="Q1195" s="12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 s="11">
        <f t="shared" si="91"/>
        <v>3.22</v>
      </c>
      <c r="Q1196" s="12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 s="11">
        <f t="shared" si="91"/>
        <v>1.35</v>
      </c>
      <c r="Q1197" s="12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 s="11">
        <f t="shared" si="91"/>
        <v>2.7</v>
      </c>
      <c r="Q1198" s="12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 s="11">
        <f t="shared" si="91"/>
        <v>2.5299999999999998</v>
      </c>
      <c r="Q1199" s="12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 s="11">
        <f t="shared" si="91"/>
        <v>2.61</v>
      </c>
      <c r="Q1200" s="12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 s="11">
        <f t="shared" si="91"/>
        <v>1.01</v>
      </c>
      <c r="Q1201" s="12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 s="11">
        <f t="shared" si="91"/>
        <v>1.26</v>
      </c>
      <c r="Q1202" s="12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 s="11">
        <f t="shared" si="91"/>
        <v>1.02</v>
      </c>
      <c r="Q1203" s="12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 s="11">
        <f t="shared" si="91"/>
        <v>1.99</v>
      </c>
      <c r="Q1204" s="12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 s="11">
        <f t="shared" si="91"/>
        <v>1.02</v>
      </c>
      <c r="Q1205" s="12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 s="11">
        <f t="shared" si="91"/>
        <v>1.03</v>
      </c>
      <c r="Q1206" s="12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 s="11">
        <f t="shared" si="91"/>
        <v>1.01</v>
      </c>
      <c r="Q1207" s="12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 s="11">
        <f t="shared" si="91"/>
        <v>1.1499999999999999</v>
      </c>
      <c r="Q1208" s="12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 s="11">
        <f t="shared" si="91"/>
        <v>1.04</v>
      </c>
      <c r="Q1209" s="12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 s="11">
        <f t="shared" si="91"/>
        <v>1.55</v>
      </c>
      <c r="Q1210" s="12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 s="11">
        <f t="shared" si="91"/>
        <v>1.06</v>
      </c>
      <c r="Q1211" s="12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 s="11">
        <f t="shared" si="91"/>
        <v>2.54</v>
      </c>
      <c r="Q1212" s="12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 s="11">
        <f t="shared" si="91"/>
        <v>1.01</v>
      </c>
      <c r="Q1213" s="12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 s="11">
        <f t="shared" si="91"/>
        <v>1.29</v>
      </c>
      <c r="Q1214" s="12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 s="11">
        <f t="shared" si="91"/>
        <v>1.02</v>
      </c>
      <c r="Q1215" s="12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 s="11">
        <f t="shared" si="91"/>
        <v>1.32</v>
      </c>
      <c r="Q1216" s="12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 s="11">
        <f t="shared" si="91"/>
        <v>7.86</v>
      </c>
      <c r="Q1217" s="12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 s="11">
        <f t="shared" si="91"/>
        <v>1.46</v>
      </c>
      <c r="Q1218" s="12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 s="11">
        <f t="shared" ref="P1219:P1282" si="96">IFERROR(ROUND(E1219/D1219,2),0)</f>
        <v>1.03</v>
      </c>
      <c r="Q1219" s="12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 s="11">
        <f t="shared" si="96"/>
        <v>1.72</v>
      </c>
      <c r="Q1220" s="12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 s="11">
        <f t="shared" si="96"/>
        <v>1.59</v>
      </c>
      <c r="Q1221" s="12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 s="11">
        <f t="shared" si="96"/>
        <v>1.04</v>
      </c>
      <c r="Q1222" s="12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 s="11">
        <f t="shared" si="96"/>
        <v>1.1100000000000001</v>
      </c>
      <c r="Q1223" s="12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 s="11">
        <f t="shared" si="96"/>
        <v>2.8</v>
      </c>
      <c r="Q1224" s="12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 s="11">
        <f t="shared" si="96"/>
        <v>1.1200000000000001</v>
      </c>
      <c r="Q1225" s="12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 s="11">
        <f t="shared" si="96"/>
        <v>7.0000000000000007E-2</v>
      </c>
      <c r="Q1226" s="12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 s="11">
        <f t="shared" si="96"/>
        <v>0.04</v>
      </c>
      <c r="Q1227" s="12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 s="11">
        <f t="shared" si="96"/>
        <v>0.04</v>
      </c>
      <c r="Q1228" s="12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s="11">
        <f t="shared" si="96"/>
        <v>0</v>
      </c>
      <c r="Q1229" s="12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 s="11">
        <f t="shared" si="96"/>
        <v>0.28999999999999998</v>
      </c>
      <c r="Q1230" s="12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 s="11">
        <f t="shared" si="96"/>
        <v>0.01</v>
      </c>
      <c r="Q1231" s="12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s="11">
        <f t="shared" si="96"/>
        <v>0</v>
      </c>
      <c r="Q1232" s="12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s="11">
        <f t="shared" si="96"/>
        <v>0</v>
      </c>
      <c r="Q1233" s="12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 s="11">
        <f t="shared" si="96"/>
        <v>0.01</v>
      </c>
      <c r="Q1234" s="12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 s="11">
        <f t="shared" si="96"/>
        <v>0.12</v>
      </c>
      <c r="Q1235" s="12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s="11">
        <f t="shared" si="96"/>
        <v>0</v>
      </c>
      <c r="Q1236" s="12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 s="11">
        <f t="shared" si="96"/>
        <v>0.03</v>
      </c>
      <c r="Q1237" s="12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s="11">
        <f t="shared" si="96"/>
        <v>0</v>
      </c>
      <c r="Q1238" s="12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s="11">
        <f t="shared" si="96"/>
        <v>0</v>
      </c>
      <c r="Q1239" s="12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 s="11">
        <f t="shared" si="96"/>
        <v>0.18</v>
      </c>
      <c r="Q1240" s="12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s="11">
        <f t="shared" si="96"/>
        <v>0</v>
      </c>
      <c r="Q1241" s="12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 s="11">
        <f t="shared" si="96"/>
        <v>0.03</v>
      </c>
      <c r="Q1242" s="12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 s="11">
        <f t="shared" si="96"/>
        <v>0.51</v>
      </c>
      <c r="Q1243" s="12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 s="11">
        <f t="shared" si="96"/>
        <v>0.01</v>
      </c>
      <c r="Q1244" s="12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 s="11">
        <f t="shared" si="96"/>
        <v>0.14000000000000001</v>
      </c>
      <c r="Q1245" s="12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 s="11">
        <f t="shared" si="96"/>
        <v>1.04</v>
      </c>
      <c r="Q1246" s="12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 s="11">
        <f t="shared" si="96"/>
        <v>1.2</v>
      </c>
      <c r="Q1247" s="12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 s="11">
        <f t="shared" si="96"/>
        <v>1.17</v>
      </c>
      <c r="Q1248" s="12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 s="11">
        <f t="shared" si="96"/>
        <v>1.22</v>
      </c>
      <c r="Q1249" s="12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 s="11">
        <f t="shared" si="96"/>
        <v>1.52</v>
      </c>
      <c r="Q1250" s="12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 s="11">
        <f t="shared" si="96"/>
        <v>1.04</v>
      </c>
      <c r="Q1251" s="12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 s="11">
        <f t="shared" si="96"/>
        <v>2</v>
      </c>
      <c r="Q1252" s="12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 s="11">
        <f t="shared" si="96"/>
        <v>1.02</v>
      </c>
      <c r="Q1253" s="12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 s="11">
        <f t="shared" si="96"/>
        <v>1.38</v>
      </c>
      <c r="Q1254" s="12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 s="11">
        <f t="shared" si="96"/>
        <v>3038.33</v>
      </c>
      <c r="Q1255" s="12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 s="11">
        <f t="shared" si="96"/>
        <v>1.99</v>
      </c>
      <c r="Q1256" s="12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 s="11">
        <f t="shared" si="96"/>
        <v>2.02</v>
      </c>
      <c r="Q1257" s="12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 s="11">
        <f t="shared" si="96"/>
        <v>1.18</v>
      </c>
      <c r="Q1258" s="12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 s="11">
        <f t="shared" si="96"/>
        <v>2.95</v>
      </c>
      <c r="Q1259" s="12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 s="11">
        <f t="shared" si="96"/>
        <v>2.13</v>
      </c>
      <c r="Q1260" s="12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 s="11">
        <f t="shared" si="96"/>
        <v>1.04</v>
      </c>
      <c r="Q1261" s="12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 s="11">
        <f t="shared" si="96"/>
        <v>1.1399999999999999</v>
      </c>
      <c r="Q1262" s="12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 s="11">
        <f t="shared" si="96"/>
        <v>1.01</v>
      </c>
      <c r="Q1263" s="12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 s="11">
        <f t="shared" si="96"/>
        <v>1.25</v>
      </c>
      <c r="Q1264" s="12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 s="11">
        <f t="shared" si="96"/>
        <v>1.19</v>
      </c>
      <c r="Q1265" s="12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 s="11">
        <f t="shared" si="96"/>
        <v>1.66</v>
      </c>
      <c r="Q1266" s="12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 s="11">
        <f t="shared" si="96"/>
        <v>1.19</v>
      </c>
      <c r="Q1267" s="12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 s="11">
        <f t="shared" si="96"/>
        <v>1</v>
      </c>
      <c r="Q1268" s="12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 s="11">
        <f t="shared" si="96"/>
        <v>1.02</v>
      </c>
      <c r="Q1269" s="12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 s="11">
        <f t="shared" si="96"/>
        <v>1.17</v>
      </c>
      <c r="Q1270" s="12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 s="11">
        <f t="shared" si="96"/>
        <v>1.0900000000000001</v>
      </c>
      <c r="Q1271" s="12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 s="11">
        <f t="shared" si="96"/>
        <v>1.1499999999999999</v>
      </c>
      <c r="Q1272" s="12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 s="11">
        <f t="shared" si="96"/>
        <v>1.02</v>
      </c>
      <c r="Q1273" s="12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 s="11">
        <f t="shared" si="96"/>
        <v>1.06</v>
      </c>
      <c r="Q1274" s="12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 s="11">
        <f t="shared" si="96"/>
        <v>1.04</v>
      </c>
      <c r="Q1275" s="12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 s="11">
        <f t="shared" si="96"/>
        <v>1.55</v>
      </c>
      <c r="Q1276" s="12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 s="11">
        <f t="shared" si="96"/>
        <v>1.62</v>
      </c>
      <c r="Q1277" s="12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 s="11">
        <f t="shared" si="96"/>
        <v>1.04</v>
      </c>
      <c r="Q1278" s="12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 s="11">
        <f t="shared" si="96"/>
        <v>1.06</v>
      </c>
      <c r="Q1279" s="12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 s="11">
        <f t="shared" si="96"/>
        <v>1.55</v>
      </c>
      <c r="Q1280" s="12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 s="11">
        <f t="shared" si="96"/>
        <v>1.1100000000000001</v>
      </c>
      <c r="Q1281" s="12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 s="11">
        <f t="shared" si="96"/>
        <v>1.1100000000000001</v>
      </c>
      <c r="Q1282" s="12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 s="11">
        <f t="shared" ref="P1283:P1346" si="101">IFERROR(ROUND(E1283/D1283,2),0)</f>
        <v>1.1100000000000001</v>
      </c>
      <c r="Q1283" s="12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 s="11">
        <f t="shared" si="101"/>
        <v>1.24</v>
      </c>
      <c r="Q1284" s="12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 s="11">
        <f t="shared" si="101"/>
        <v>2.11</v>
      </c>
      <c r="Q1285" s="12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 s="11">
        <f t="shared" si="101"/>
        <v>1.01</v>
      </c>
      <c r="Q1286" s="12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 s="11">
        <f t="shared" si="101"/>
        <v>1.02</v>
      </c>
      <c r="Q1287" s="12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 s="11">
        <f t="shared" si="101"/>
        <v>1.08</v>
      </c>
      <c r="Q1288" s="12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 s="11">
        <f t="shared" si="101"/>
        <v>2.42</v>
      </c>
      <c r="Q1289" s="12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 s="11">
        <f t="shared" si="101"/>
        <v>1</v>
      </c>
      <c r="Q1290" s="12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 s="11">
        <f t="shared" si="101"/>
        <v>1.25</v>
      </c>
      <c r="Q1291" s="12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 s="11">
        <f t="shared" si="101"/>
        <v>1.0900000000000001</v>
      </c>
      <c r="Q1292" s="12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 s="11">
        <f t="shared" si="101"/>
        <v>1.46</v>
      </c>
      <c r="Q1293" s="12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 s="11">
        <f t="shared" si="101"/>
        <v>1.1000000000000001</v>
      </c>
      <c r="Q1294" s="12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 s="11">
        <f t="shared" si="101"/>
        <v>1.02</v>
      </c>
      <c r="Q1295" s="12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 s="11">
        <f t="shared" si="101"/>
        <v>1.22</v>
      </c>
      <c r="Q1296" s="12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 s="11">
        <f t="shared" si="101"/>
        <v>1.02</v>
      </c>
      <c r="Q1297" s="12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 s="11">
        <f t="shared" si="101"/>
        <v>1.41</v>
      </c>
      <c r="Q1298" s="12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 s="11">
        <f t="shared" si="101"/>
        <v>1.1000000000000001</v>
      </c>
      <c r="Q1299" s="12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 s="11">
        <f t="shared" si="101"/>
        <v>1.05</v>
      </c>
      <c r="Q1300" s="12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 s="11">
        <f t="shared" si="101"/>
        <v>1.24</v>
      </c>
      <c r="Q1301" s="12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 s="11">
        <f t="shared" si="101"/>
        <v>1.35</v>
      </c>
      <c r="Q1302" s="12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 s="11">
        <f t="shared" si="101"/>
        <v>1.03</v>
      </c>
      <c r="Q1303" s="12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 s="11">
        <f t="shared" si="101"/>
        <v>1</v>
      </c>
      <c r="Q1304" s="12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 s="11">
        <f t="shared" si="101"/>
        <v>1.3</v>
      </c>
      <c r="Q1305" s="12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 s="11">
        <f t="shared" si="101"/>
        <v>0.4</v>
      </c>
      <c r="Q1306" s="12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 s="11">
        <f t="shared" si="101"/>
        <v>0.26</v>
      </c>
      <c r="Q1307" s="12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 s="11">
        <f t="shared" si="101"/>
        <v>0.65</v>
      </c>
      <c r="Q1308" s="12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 s="11">
        <f t="shared" si="101"/>
        <v>0.12</v>
      </c>
      <c r="Q1309" s="12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 s="11">
        <f t="shared" si="101"/>
        <v>0.11</v>
      </c>
      <c r="Q1310" s="12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 s="11">
        <f t="shared" si="101"/>
        <v>1.1200000000000001</v>
      </c>
      <c r="Q1311" s="12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 s="11">
        <f t="shared" si="101"/>
        <v>0.16</v>
      </c>
      <c r="Q1312" s="12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 s="11">
        <f t="shared" si="101"/>
        <v>0.32</v>
      </c>
      <c r="Q1313" s="12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 s="11">
        <f t="shared" si="101"/>
        <v>0.01</v>
      </c>
      <c r="Q1314" s="12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 s="11">
        <f t="shared" si="101"/>
        <v>0.31</v>
      </c>
      <c r="Q1315" s="12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 s="11">
        <f t="shared" si="101"/>
        <v>0.01</v>
      </c>
      <c r="Q1316" s="12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 s="11">
        <f t="shared" si="101"/>
        <v>0.4</v>
      </c>
      <c r="Q1317" s="12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 s="11">
        <f t="shared" si="101"/>
        <v>0</v>
      </c>
      <c r="Q1318" s="12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 s="11">
        <f t="shared" si="101"/>
        <v>0.06</v>
      </c>
      <c r="Q1319" s="12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 s="11">
        <f t="shared" si="101"/>
        <v>0.15</v>
      </c>
      <c r="Q1320" s="12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 s="11">
        <f t="shared" si="101"/>
        <v>0.15</v>
      </c>
      <c r="Q1321" s="12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 s="11">
        <f t="shared" si="101"/>
        <v>0.01</v>
      </c>
      <c r="Q1322" s="12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 s="11">
        <f t="shared" si="101"/>
        <v>0.01</v>
      </c>
      <c r="Q1323" s="12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 s="11">
        <f t="shared" si="101"/>
        <v>0</v>
      </c>
      <c r="Q1324" s="12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 s="11">
        <f t="shared" si="101"/>
        <v>0.09</v>
      </c>
      <c r="Q1325" s="12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 s="11">
        <f t="shared" si="101"/>
        <v>0.1</v>
      </c>
      <c r="Q1326" s="12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 s="11">
        <f t="shared" si="101"/>
        <v>0.02</v>
      </c>
      <c r="Q1327" s="12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 s="11">
        <f t="shared" si="101"/>
        <v>0.01</v>
      </c>
      <c r="Q1328" s="12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 s="11">
        <f t="shared" si="101"/>
        <v>0.04</v>
      </c>
      <c r="Q1329" s="12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 s="11">
        <f t="shared" si="101"/>
        <v>0.02</v>
      </c>
      <c r="Q1330" s="12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 s="11">
        <f t="shared" si="101"/>
        <v>0.01</v>
      </c>
      <c r="Q1331" s="12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 s="11">
        <f t="shared" si="101"/>
        <v>0.22</v>
      </c>
      <c r="Q1332" s="12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 s="11">
        <f t="shared" si="101"/>
        <v>0.01</v>
      </c>
      <c r="Q1333" s="12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s="11">
        <f t="shared" si="101"/>
        <v>0</v>
      </c>
      <c r="Q1334" s="12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s="11">
        <f t="shared" si="101"/>
        <v>0</v>
      </c>
      <c r="Q1335" s="12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 s="11">
        <f t="shared" si="101"/>
        <v>0.11</v>
      </c>
      <c r="Q1336" s="12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 s="11">
        <f t="shared" si="101"/>
        <v>0.2</v>
      </c>
      <c r="Q1337" s="12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 s="11">
        <f t="shared" si="101"/>
        <v>0.85</v>
      </c>
      <c r="Q1338" s="12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 s="11">
        <f t="shared" si="101"/>
        <v>0.49</v>
      </c>
      <c r="Q1339" s="12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 s="11">
        <f t="shared" si="101"/>
        <v>0.03</v>
      </c>
      <c r="Q1340" s="12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 s="11">
        <f t="shared" si="101"/>
        <v>7.0000000000000007E-2</v>
      </c>
      <c r="Q1341" s="12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s="11">
        <f t="shared" si="101"/>
        <v>0</v>
      </c>
      <c r="Q1342" s="12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 s="11">
        <f t="shared" si="101"/>
        <v>0.7</v>
      </c>
      <c r="Q1343" s="12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 s="11">
        <f t="shared" si="101"/>
        <v>0</v>
      </c>
      <c r="Q1344" s="12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 s="11">
        <f t="shared" si="101"/>
        <v>1.02</v>
      </c>
      <c r="Q1345" s="12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 s="11">
        <f t="shared" si="101"/>
        <v>3.78</v>
      </c>
      <c r="Q1346" s="12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 s="11">
        <f t="shared" ref="P1347:P1410" si="106">IFERROR(ROUND(E1347/D1347,2),0)</f>
        <v>1.25</v>
      </c>
      <c r="Q1347" s="12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 s="11">
        <f t="shared" si="106"/>
        <v>1.47</v>
      </c>
      <c r="Q1348" s="12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 s="11">
        <f t="shared" si="106"/>
        <v>1.02</v>
      </c>
      <c r="Q1349" s="12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 s="11">
        <f t="shared" si="106"/>
        <v>1.02</v>
      </c>
      <c r="Q1350" s="12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 s="11">
        <f t="shared" si="106"/>
        <v>2.04</v>
      </c>
      <c r="Q1351" s="12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 s="11">
        <f t="shared" si="106"/>
        <v>1.04</v>
      </c>
      <c r="Q1352" s="12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 s="11">
        <f t="shared" si="106"/>
        <v>1.01</v>
      </c>
      <c r="Q1353" s="12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 s="11">
        <f t="shared" si="106"/>
        <v>1.36</v>
      </c>
      <c r="Q1354" s="12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 s="11">
        <f t="shared" si="106"/>
        <v>1.34</v>
      </c>
      <c r="Q1355" s="12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 s="11">
        <f t="shared" si="106"/>
        <v>1.3</v>
      </c>
      <c r="Q1356" s="12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 s="11">
        <f t="shared" si="106"/>
        <v>1.23</v>
      </c>
      <c r="Q1357" s="12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 s="11">
        <f t="shared" si="106"/>
        <v>1.83</v>
      </c>
      <c r="Q1358" s="12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 s="11">
        <f t="shared" si="106"/>
        <v>1.25</v>
      </c>
      <c r="Q1359" s="12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 s="11">
        <f t="shared" si="106"/>
        <v>1.1200000000000001</v>
      </c>
      <c r="Q1360" s="12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 s="11">
        <f t="shared" si="106"/>
        <v>1.1599999999999999</v>
      </c>
      <c r="Q1361" s="12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 s="11">
        <f t="shared" si="106"/>
        <v>1.73</v>
      </c>
      <c r="Q1362" s="12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 s="11">
        <f t="shared" si="106"/>
        <v>1.26</v>
      </c>
      <c r="Q1363" s="12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 s="11">
        <f t="shared" si="106"/>
        <v>1.0900000000000001</v>
      </c>
      <c r="Q1364" s="12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 s="11">
        <f t="shared" si="106"/>
        <v>1</v>
      </c>
      <c r="Q1365" s="12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 s="11">
        <f t="shared" si="106"/>
        <v>1.19</v>
      </c>
      <c r="Q1366" s="12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 s="11">
        <f t="shared" si="106"/>
        <v>1</v>
      </c>
      <c r="Q1367" s="12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 s="11">
        <f t="shared" si="106"/>
        <v>1.26</v>
      </c>
      <c r="Q1368" s="12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 s="11">
        <f t="shared" si="106"/>
        <v>1.1399999999999999</v>
      </c>
      <c r="Q1369" s="12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 s="11">
        <f t="shared" si="106"/>
        <v>1.1100000000000001</v>
      </c>
      <c r="Q1370" s="12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 s="11">
        <f t="shared" si="106"/>
        <v>1.05</v>
      </c>
      <c r="Q1371" s="12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 s="11">
        <f t="shared" si="106"/>
        <v>1.04</v>
      </c>
      <c r="Q1372" s="12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 s="11">
        <f t="shared" si="106"/>
        <v>1.07</v>
      </c>
      <c r="Q1373" s="12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 s="11">
        <f t="shared" si="106"/>
        <v>1.24</v>
      </c>
      <c r="Q1374" s="12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 s="11">
        <f t="shared" si="106"/>
        <v>1.05</v>
      </c>
      <c r="Q1375" s="12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 s="11">
        <f t="shared" si="106"/>
        <v>1.89</v>
      </c>
      <c r="Q1376" s="12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 s="11">
        <f t="shared" si="106"/>
        <v>1.71</v>
      </c>
      <c r="Q1377" s="12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 s="11">
        <f t="shared" si="106"/>
        <v>2.52</v>
      </c>
      <c r="Q1378" s="12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 s="11">
        <f t="shared" si="106"/>
        <v>1.1599999999999999</v>
      </c>
      <c r="Q1379" s="12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 s="11">
        <f t="shared" si="106"/>
        <v>2.0299999999999998</v>
      </c>
      <c r="Q1380" s="12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 s="11">
        <f t="shared" si="106"/>
        <v>1.1200000000000001</v>
      </c>
      <c r="Q1381" s="12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 s="11">
        <f t="shared" si="106"/>
        <v>4.24</v>
      </c>
      <c r="Q1382" s="12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 s="11">
        <f t="shared" si="106"/>
        <v>1.07</v>
      </c>
      <c r="Q1383" s="12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 s="11">
        <f t="shared" si="106"/>
        <v>1.04</v>
      </c>
      <c r="Q1384" s="12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 s="11">
        <f t="shared" si="106"/>
        <v>2.12</v>
      </c>
      <c r="Q1385" s="12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 s="11">
        <f t="shared" si="106"/>
        <v>1.24</v>
      </c>
      <c r="Q1386" s="12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 s="11">
        <f t="shared" si="106"/>
        <v>1.1000000000000001</v>
      </c>
      <c r="Q1387" s="12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 s="11">
        <f t="shared" si="106"/>
        <v>2.19</v>
      </c>
      <c r="Q1388" s="12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 s="11">
        <f t="shared" si="106"/>
        <v>1.37</v>
      </c>
      <c r="Q1389" s="12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 s="11">
        <f t="shared" si="106"/>
        <v>1.35</v>
      </c>
      <c r="Q1390" s="12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 s="11">
        <f t="shared" si="106"/>
        <v>1.45</v>
      </c>
      <c r="Q1391" s="12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 s="11">
        <f t="shared" si="106"/>
        <v>1.0900000000000001</v>
      </c>
      <c r="Q1392" s="12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 s="11">
        <f t="shared" si="106"/>
        <v>1.1000000000000001</v>
      </c>
      <c r="Q1393" s="12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 s="11">
        <f t="shared" si="106"/>
        <v>1.1399999999999999</v>
      </c>
      <c r="Q1394" s="12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 s="11">
        <f t="shared" si="106"/>
        <v>1.02</v>
      </c>
      <c r="Q1395" s="12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 s="11">
        <f t="shared" si="106"/>
        <v>1.22</v>
      </c>
      <c r="Q1396" s="12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 s="11">
        <f t="shared" si="106"/>
        <v>1.1200000000000001</v>
      </c>
      <c r="Q1397" s="12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 s="11">
        <f t="shared" si="106"/>
        <v>1.07</v>
      </c>
      <c r="Q1398" s="12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 s="11">
        <f t="shared" si="106"/>
        <v>1.1399999999999999</v>
      </c>
      <c r="Q1399" s="12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 s="11">
        <f t="shared" si="106"/>
        <v>1.1000000000000001</v>
      </c>
      <c r="Q1400" s="12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 s="11">
        <f t="shared" si="106"/>
        <v>1.26</v>
      </c>
      <c r="Q1401" s="12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 s="11">
        <f t="shared" si="106"/>
        <v>1.67</v>
      </c>
      <c r="Q1402" s="12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 s="11">
        <f t="shared" si="106"/>
        <v>4.97</v>
      </c>
      <c r="Q1403" s="12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 s="11">
        <f t="shared" si="106"/>
        <v>1.0900000000000001</v>
      </c>
      <c r="Q1404" s="12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 s="11">
        <f t="shared" si="106"/>
        <v>1.03</v>
      </c>
      <c r="Q1405" s="12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 s="11">
        <f t="shared" si="106"/>
        <v>0.02</v>
      </c>
      <c r="Q1406" s="12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 s="11">
        <f t="shared" si="106"/>
        <v>0</v>
      </c>
      <c r="Q1407" s="12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 s="11">
        <f t="shared" si="106"/>
        <v>0</v>
      </c>
      <c r="Q1408" s="12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 s="11">
        <f t="shared" si="106"/>
        <v>0.01</v>
      </c>
      <c r="Q1409" s="12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 s="11">
        <f t="shared" si="106"/>
        <v>7.0000000000000007E-2</v>
      </c>
      <c r="Q1410" s="12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 s="11">
        <f t="shared" ref="P1411:P1474" si="111">IFERROR(ROUND(E1411/D1411,2),0)</f>
        <v>0</v>
      </c>
      <c r="Q1411" s="12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 s="11">
        <f t="shared" si="111"/>
        <v>0</v>
      </c>
      <c r="Q1412" s="12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 s="11">
        <f t="shared" si="111"/>
        <v>0</v>
      </c>
      <c r="Q1413" s="12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 s="11">
        <f t="shared" si="111"/>
        <v>0.05</v>
      </c>
      <c r="Q1414" s="12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 s="11">
        <f t="shared" si="111"/>
        <v>0.05</v>
      </c>
      <c r="Q1415" s="12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 s="11">
        <f t="shared" si="111"/>
        <v>0</v>
      </c>
      <c r="Q1416" s="12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 s="11">
        <f t="shared" si="111"/>
        <v>0.18</v>
      </c>
      <c r="Q1417" s="12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s="11">
        <f t="shared" si="111"/>
        <v>0</v>
      </c>
      <c r="Q1418" s="12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 s="11">
        <f t="shared" si="111"/>
        <v>0.01</v>
      </c>
      <c r="Q1419" s="12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 s="11">
        <f t="shared" si="111"/>
        <v>0</v>
      </c>
      <c r="Q1420" s="12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 s="11">
        <f t="shared" si="111"/>
        <v>7.0000000000000007E-2</v>
      </c>
      <c r="Q1421" s="12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 s="11">
        <f t="shared" si="111"/>
        <v>0.03</v>
      </c>
      <c r="Q1422" s="12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 s="11">
        <f t="shared" si="111"/>
        <v>0</v>
      </c>
      <c r="Q1423" s="12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 s="11">
        <f t="shared" si="111"/>
        <v>0</v>
      </c>
      <c r="Q1424" s="12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 s="11">
        <f t="shared" si="111"/>
        <v>0</v>
      </c>
      <c r="Q1425" s="12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 s="11">
        <f t="shared" si="111"/>
        <v>0.2</v>
      </c>
      <c r="Q1426" s="12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s="11">
        <f t="shared" si="111"/>
        <v>0</v>
      </c>
      <c r="Q1427" s="12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s="11">
        <f t="shared" si="111"/>
        <v>0</v>
      </c>
      <c r="Q1428" s="12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 s="11">
        <f t="shared" si="111"/>
        <v>0.08</v>
      </c>
      <c r="Q1429" s="12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 s="11">
        <f t="shared" si="111"/>
        <v>0.05</v>
      </c>
      <c r="Q1430" s="12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s="11">
        <f t="shared" si="111"/>
        <v>0</v>
      </c>
      <c r="Q1431" s="12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 s="11">
        <f t="shared" si="111"/>
        <v>0.08</v>
      </c>
      <c r="Q1432" s="12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 s="11">
        <f t="shared" si="111"/>
        <v>0.32</v>
      </c>
      <c r="Q1433" s="12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s="11">
        <f t="shared" si="111"/>
        <v>0</v>
      </c>
      <c r="Q1434" s="12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 s="11">
        <f t="shared" si="111"/>
        <v>7.0000000000000007E-2</v>
      </c>
      <c r="Q1435" s="12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 s="11">
        <f t="shared" si="111"/>
        <v>0.1</v>
      </c>
      <c r="Q1436" s="12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 s="11">
        <f t="shared" si="111"/>
        <v>0</v>
      </c>
      <c r="Q1437" s="12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 s="11">
        <f t="shared" si="111"/>
        <v>0.01</v>
      </c>
      <c r="Q1438" s="12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 s="11">
        <f t="shared" si="111"/>
        <v>0.27</v>
      </c>
      <c r="Q1439" s="12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 s="11">
        <f t="shared" si="111"/>
        <v>0.03</v>
      </c>
      <c r="Q1440" s="12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 s="11">
        <f t="shared" si="111"/>
        <v>7.0000000000000007E-2</v>
      </c>
      <c r="Q1441" s="12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 s="11">
        <f t="shared" si="111"/>
        <v>0</v>
      </c>
      <c r="Q1442" s="12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 s="11">
        <f t="shared" si="111"/>
        <v>0.01</v>
      </c>
      <c r="Q1443" s="12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s="11">
        <f t="shared" si="111"/>
        <v>0</v>
      </c>
      <c r="Q1444" s="12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s="11">
        <f t="shared" si="111"/>
        <v>0</v>
      </c>
      <c r="Q1445" s="12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s="11">
        <f t="shared" si="111"/>
        <v>0</v>
      </c>
      <c r="Q1446" s="12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s="11">
        <f t="shared" si="111"/>
        <v>0</v>
      </c>
      <c r="Q1447" s="12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s="11">
        <f t="shared" si="111"/>
        <v>0</v>
      </c>
      <c r="Q1448" s="12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 s="11">
        <f t="shared" si="111"/>
        <v>0</v>
      </c>
      <c r="Q1449" s="12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s="11">
        <f t="shared" si="111"/>
        <v>0</v>
      </c>
      <c r="Q1450" s="12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s="11">
        <f t="shared" si="111"/>
        <v>0</v>
      </c>
      <c r="Q1451" s="12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 s="11">
        <f t="shared" si="111"/>
        <v>0</v>
      </c>
      <c r="Q1452" s="12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 s="11">
        <f t="shared" si="111"/>
        <v>0</v>
      </c>
      <c r="Q1453" s="12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s="11">
        <f t="shared" si="111"/>
        <v>0</v>
      </c>
      <c r="Q1454" s="12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s="11">
        <f t="shared" si="111"/>
        <v>0</v>
      </c>
      <c r="Q1455" s="12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 s="11">
        <f t="shared" si="111"/>
        <v>0.01</v>
      </c>
      <c r="Q1456" s="12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 s="11">
        <f t="shared" si="111"/>
        <v>0.11</v>
      </c>
      <c r="Q1457" s="12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 s="11">
        <f t="shared" si="111"/>
        <v>0.03</v>
      </c>
      <c r="Q1458" s="12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s="11">
        <f t="shared" si="111"/>
        <v>0</v>
      </c>
      <c r="Q1459" s="12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s="11">
        <f t="shared" si="111"/>
        <v>0</v>
      </c>
      <c r="Q1460" s="12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s="11">
        <f t="shared" si="111"/>
        <v>0</v>
      </c>
      <c r="Q1461" s="12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s="11">
        <f t="shared" si="111"/>
        <v>0</v>
      </c>
      <c r="Q1462" s="12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 s="11">
        <f t="shared" si="111"/>
        <v>1.01</v>
      </c>
      <c r="Q1463" s="12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 s="11">
        <f t="shared" si="111"/>
        <v>1.0900000000000001</v>
      </c>
      <c r="Q1464" s="12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 s="11">
        <f t="shared" si="111"/>
        <v>1.48</v>
      </c>
      <c r="Q1465" s="12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 s="11">
        <f t="shared" si="111"/>
        <v>1.63</v>
      </c>
      <c r="Q1466" s="12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 s="11">
        <f t="shared" si="111"/>
        <v>4.5599999999999996</v>
      </c>
      <c r="Q1467" s="12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 s="11">
        <f t="shared" si="111"/>
        <v>1.08</v>
      </c>
      <c r="Q1468" s="12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 s="11">
        <f t="shared" si="111"/>
        <v>1.1499999999999999</v>
      </c>
      <c r="Q1469" s="12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 s="11">
        <f t="shared" si="111"/>
        <v>1.02</v>
      </c>
      <c r="Q1470" s="12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 s="11">
        <f t="shared" si="111"/>
        <v>1.08</v>
      </c>
      <c r="Q1471" s="12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 s="11">
        <f t="shared" si="111"/>
        <v>1.25</v>
      </c>
      <c r="Q1472" s="12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 s="11">
        <f t="shared" si="111"/>
        <v>1.04</v>
      </c>
      <c r="Q1473" s="12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 s="11">
        <f t="shared" si="111"/>
        <v>1.39</v>
      </c>
      <c r="Q1474" s="12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 s="11">
        <f t="shared" ref="P1475:P1538" si="116">IFERROR(ROUND(E1475/D1475,2),0)</f>
        <v>1.21</v>
      </c>
      <c r="Q1475" s="12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 s="11">
        <f t="shared" si="116"/>
        <v>1.1200000000000001</v>
      </c>
      <c r="Q1476" s="12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 s="11">
        <f t="shared" si="116"/>
        <v>1.89</v>
      </c>
      <c r="Q1477" s="12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 s="11">
        <f t="shared" si="116"/>
        <v>6.62</v>
      </c>
      <c r="Q1478" s="12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 s="11">
        <f t="shared" si="116"/>
        <v>1.1100000000000001</v>
      </c>
      <c r="Q1479" s="12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 s="11">
        <f t="shared" si="116"/>
        <v>11.82</v>
      </c>
      <c r="Q1480" s="12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 s="11">
        <f t="shared" si="116"/>
        <v>1.37</v>
      </c>
      <c r="Q1481" s="12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 s="11">
        <f t="shared" si="116"/>
        <v>1.17</v>
      </c>
      <c r="Q1482" s="12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 s="11">
        <f t="shared" si="116"/>
        <v>0.02</v>
      </c>
      <c r="Q1483" s="12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 s="11">
        <f t="shared" si="116"/>
        <v>0</v>
      </c>
      <c r="Q1484" s="12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 s="11">
        <f t="shared" si="116"/>
        <v>0.01</v>
      </c>
      <c r="Q1485" s="12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s="11">
        <f t="shared" si="116"/>
        <v>0</v>
      </c>
      <c r="Q1486" s="12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 s="11">
        <f t="shared" si="116"/>
        <v>0.02</v>
      </c>
      <c r="Q1487" s="12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 s="11">
        <f t="shared" si="116"/>
        <v>0</v>
      </c>
      <c r="Q1488" s="12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s="11">
        <f t="shared" si="116"/>
        <v>0</v>
      </c>
      <c r="Q1489" s="12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 s="11">
        <f t="shared" si="116"/>
        <v>0.02</v>
      </c>
      <c r="Q1490" s="12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s="11">
        <f t="shared" si="116"/>
        <v>0</v>
      </c>
      <c r="Q1491" s="12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 s="11">
        <f t="shared" si="116"/>
        <v>0.31</v>
      </c>
      <c r="Q1492" s="12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 s="11">
        <f t="shared" si="116"/>
        <v>0.08</v>
      </c>
      <c r="Q1493" s="12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 s="11">
        <f t="shared" si="116"/>
        <v>0.01</v>
      </c>
      <c r="Q1494" s="12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s="11">
        <f t="shared" si="116"/>
        <v>0</v>
      </c>
      <c r="Q1495" s="12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 s="11">
        <f t="shared" si="116"/>
        <v>0.09</v>
      </c>
      <c r="Q1496" s="12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s="11">
        <f t="shared" si="116"/>
        <v>0</v>
      </c>
      <c r="Q1497" s="12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s="11">
        <f t="shared" si="116"/>
        <v>0</v>
      </c>
      <c r="Q1498" s="12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 s="11">
        <f t="shared" si="116"/>
        <v>0</v>
      </c>
      <c r="Q1499" s="12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 s="11">
        <f t="shared" si="116"/>
        <v>0.02</v>
      </c>
      <c r="Q1500" s="12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 s="11">
        <f t="shared" si="116"/>
        <v>0</v>
      </c>
      <c r="Q1501" s="12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 s="11">
        <f t="shared" si="116"/>
        <v>0.25</v>
      </c>
      <c r="Q1502" s="12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 s="11">
        <f t="shared" si="116"/>
        <v>1.66</v>
      </c>
      <c r="Q1503" s="12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 s="11">
        <f t="shared" si="116"/>
        <v>1.01</v>
      </c>
      <c r="Q1504" s="12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 s="11">
        <f t="shared" si="116"/>
        <v>1.08</v>
      </c>
      <c r="Q1505" s="12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 s="11">
        <f t="shared" si="116"/>
        <v>2.78</v>
      </c>
      <c r="Q1506" s="12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 s="11">
        <f t="shared" si="116"/>
        <v>1.04</v>
      </c>
      <c r="Q1507" s="12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 s="11">
        <f t="shared" si="116"/>
        <v>1.1100000000000001</v>
      </c>
      <c r="Q1508" s="12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 s="11">
        <f t="shared" si="116"/>
        <v>2.15</v>
      </c>
      <c r="Q1509" s="12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 s="11">
        <f t="shared" si="116"/>
        <v>1.1100000000000001</v>
      </c>
      <c r="Q1510" s="12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 s="11">
        <f t="shared" si="116"/>
        <v>1.24</v>
      </c>
      <c r="Q1511" s="12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 s="11">
        <f t="shared" si="116"/>
        <v>1.01</v>
      </c>
      <c r="Q1512" s="12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 s="11">
        <f t="shared" si="116"/>
        <v>1.1200000000000001</v>
      </c>
      <c r="Q1513" s="12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 s="11">
        <f t="shared" si="116"/>
        <v>5.59</v>
      </c>
      <c r="Q1514" s="12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 s="11">
        <f t="shared" si="116"/>
        <v>1.5</v>
      </c>
      <c r="Q1515" s="12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 s="11">
        <f t="shared" si="116"/>
        <v>1.06</v>
      </c>
      <c r="Q1516" s="12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 s="11">
        <f t="shared" si="116"/>
        <v>1.57</v>
      </c>
      <c r="Q1517" s="12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 s="11">
        <f t="shared" si="116"/>
        <v>1.0900000000000001</v>
      </c>
      <c r="Q1518" s="12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 s="11">
        <f t="shared" si="116"/>
        <v>1.62</v>
      </c>
      <c r="Q1519" s="12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 s="11">
        <f t="shared" si="116"/>
        <v>2.0499999999999998</v>
      </c>
      <c r="Q1520" s="12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 s="11">
        <f t="shared" si="116"/>
        <v>1.03</v>
      </c>
      <c r="Q1521" s="12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 s="11">
        <f t="shared" si="116"/>
        <v>1.03</v>
      </c>
      <c r="Q1522" s="12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 s="11">
        <f t="shared" si="116"/>
        <v>1.07</v>
      </c>
      <c r="Q1523" s="12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 s="11">
        <f t="shared" si="116"/>
        <v>1.39</v>
      </c>
      <c r="Q1524" s="12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 s="11">
        <f t="shared" si="116"/>
        <v>1.25</v>
      </c>
      <c r="Q1525" s="12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 s="11">
        <f t="shared" si="116"/>
        <v>2.0699999999999998</v>
      </c>
      <c r="Q1526" s="12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 s="11">
        <f t="shared" si="116"/>
        <v>1.74</v>
      </c>
      <c r="Q1527" s="12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 s="11">
        <f t="shared" si="116"/>
        <v>1.2</v>
      </c>
      <c r="Q1528" s="12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 s="11">
        <f t="shared" si="116"/>
        <v>1.1000000000000001</v>
      </c>
      <c r="Q1529" s="12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 s="11">
        <f t="shared" si="116"/>
        <v>2.82</v>
      </c>
      <c r="Q1530" s="12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 s="11">
        <f t="shared" si="116"/>
        <v>1.01</v>
      </c>
      <c r="Q1531" s="12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 s="11">
        <f t="shared" si="116"/>
        <v>1.35</v>
      </c>
      <c r="Q1532" s="12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 s="11">
        <f t="shared" si="116"/>
        <v>1.76</v>
      </c>
      <c r="Q1533" s="12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 s="11">
        <f t="shared" si="116"/>
        <v>4.84</v>
      </c>
      <c r="Q1534" s="12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 s="11">
        <f t="shared" si="116"/>
        <v>1.45</v>
      </c>
      <c r="Q1535" s="12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 s="11">
        <f t="shared" si="116"/>
        <v>4.18</v>
      </c>
      <c r="Q1536" s="12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 s="11">
        <f t="shared" si="116"/>
        <v>1.32</v>
      </c>
      <c r="Q1537" s="12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 s="11">
        <f t="shared" si="116"/>
        <v>2.5</v>
      </c>
      <c r="Q1538" s="12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 s="11">
        <f t="shared" ref="P1539:P1602" si="121">IFERROR(ROUND(E1539/D1539,2),0)</f>
        <v>1.8</v>
      </c>
      <c r="Q1539" s="12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 s="11">
        <f t="shared" si="121"/>
        <v>1.03</v>
      </c>
      <c r="Q1540" s="12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 s="11">
        <f t="shared" si="121"/>
        <v>1.36</v>
      </c>
      <c r="Q1541" s="12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 s="11">
        <f t="shared" si="121"/>
        <v>1.18</v>
      </c>
      <c r="Q1542" s="12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 s="11">
        <f t="shared" si="121"/>
        <v>0</v>
      </c>
      <c r="Q1543" s="12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 s="11">
        <f t="shared" si="121"/>
        <v>0.04</v>
      </c>
      <c r="Q1544" s="12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 s="11">
        <f t="shared" si="121"/>
        <v>0</v>
      </c>
      <c r="Q1545" s="12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s="11">
        <f t="shared" si="121"/>
        <v>0</v>
      </c>
      <c r="Q1546" s="12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 s="11">
        <f t="shared" si="121"/>
        <v>0</v>
      </c>
      <c r="Q1547" s="12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 s="11">
        <f t="shared" si="121"/>
        <v>0.28999999999999998</v>
      </c>
      <c r="Q1548" s="12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s="11">
        <f t="shared" si="121"/>
        <v>0</v>
      </c>
      <c r="Q1549" s="12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 s="11">
        <f t="shared" si="121"/>
        <v>0.09</v>
      </c>
      <c r="Q1550" s="12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 s="11">
        <f t="shared" si="121"/>
        <v>0.34</v>
      </c>
      <c r="Q1551" s="12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 s="11">
        <f t="shared" si="121"/>
        <v>0.13</v>
      </c>
      <c r="Q1552" s="12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s="11">
        <f t="shared" si="121"/>
        <v>0</v>
      </c>
      <c r="Q1553" s="12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 s="11">
        <f t="shared" si="121"/>
        <v>0.49</v>
      </c>
      <c r="Q1554" s="12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s="11">
        <f t="shared" si="121"/>
        <v>0</v>
      </c>
      <c r="Q1555" s="12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s="11">
        <f t="shared" si="121"/>
        <v>0</v>
      </c>
      <c r="Q1556" s="12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s="11">
        <f t="shared" si="121"/>
        <v>0</v>
      </c>
      <c r="Q1557" s="12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 s="11">
        <f t="shared" si="121"/>
        <v>0.45</v>
      </c>
      <c r="Q1558" s="12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 s="11">
        <f t="shared" si="121"/>
        <v>0.04</v>
      </c>
      <c r="Q1559" s="12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 s="11">
        <f t="shared" si="121"/>
        <v>0.05</v>
      </c>
      <c r="Q1560" s="12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 s="11">
        <f t="shared" si="121"/>
        <v>0</v>
      </c>
      <c r="Q1561" s="12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 s="11">
        <f t="shared" si="121"/>
        <v>0.04</v>
      </c>
      <c r="Q1562" s="12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 s="11">
        <f t="shared" si="121"/>
        <v>0.01</v>
      </c>
      <c r="Q1563" s="12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s="11">
        <f t="shared" si="121"/>
        <v>0</v>
      </c>
      <c r="Q1564" s="12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 s="11">
        <f t="shared" si="121"/>
        <v>0.01</v>
      </c>
      <c r="Q1565" s="12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 s="11">
        <f t="shared" si="121"/>
        <v>0</v>
      </c>
      <c r="Q1566" s="12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 s="11">
        <f t="shared" si="121"/>
        <v>0.03</v>
      </c>
      <c r="Q1567" s="12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 s="11">
        <f t="shared" si="121"/>
        <v>0.21</v>
      </c>
      <c r="Q1568" s="12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 s="11">
        <f t="shared" si="121"/>
        <v>0.04</v>
      </c>
      <c r="Q1569" s="12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 s="11">
        <f t="shared" si="121"/>
        <v>0.14000000000000001</v>
      </c>
      <c r="Q1570" s="12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s="11">
        <f t="shared" si="121"/>
        <v>0</v>
      </c>
      <c r="Q1571" s="12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 s="11">
        <f t="shared" si="121"/>
        <v>0.41</v>
      </c>
      <c r="Q1572" s="12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 s="11">
        <f t="shared" si="121"/>
        <v>0.01</v>
      </c>
      <c r="Q1573" s="12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 s="11">
        <f t="shared" si="121"/>
        <v>0.05</v>
      </c>
      <c r="Q1574" s="12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 s="11">
        <f t="shared" si="121"/>
        <v>0.02</v>
      </c>
      <c r="Q1575" s="12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 s="11">
        <f t="shared" si="121"/>
        <v>0.05</v>
      </c>
      <c r="Q1576" s="12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 s="11">
        <f t="shared" si="121"/>
        <v>0.23</v>
      </c>
      <c r="Q1577" s="12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 s="11">
        <f t="shared" si="121"/>
        <v>0.13</v>
      </c>
      <c r="Q1578" s="12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 s="11">
        <f t="shared" si="121"/>
        <v>0.01</v>
      </c>
      <c r="Q1579" s="12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 s="11">
        <f t="shared" si="121"/>
        <v>0.11</v>
      </c>
      <c r="Q1580" s="12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 s="11">
        <f t="shared" si="121"/>
        <v>0.01</v>
      </c>
      <c r="Q1581" s="12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s="11">
        <f t="shared" si="121"/>
        <v>0</v>
      </c>
      <c r="Q1582" s="12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 s="11">
        <f t="shared" si="121"/>
        <v>0.01</v>
      </c>
      <c r="Q1583" s="12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 s="11">
        <f t="shared" si="121"/>
        <v>0.09</v>
      </c>
      <c r="Q1584" s="12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 s="11">
        <f t="shared" si="121"/>
        <v>0</v>
      </c>
      <c r="Q1585" s="12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s="11">
        <f t="shared" si="121"/>
        <v>0</v>
      </c>
      <c r="Q1586" s="12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 s="11">
        <f t="shared" si="121"/>
        <v>0.79</v>
      </c>
      <c r="Q1587" s="12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s="11">
        <f t="shared" si="121"/>
        <v>0</v>
      </c>
      <c r="Q1588" s="12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 s="11">
        <f t="shared" si="121"/>
        <v>0</v>
      </c>
      <c r="Q1589" s="12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s="11">
        <f t="shared" si="121"/>
        <v>0</v>
      </c>
      <c r="Q1590" s="12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s="11">
        <f t="shared" si="121"/>
        <v>0</v>
      </c>
      <c r="Q1591" s="12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 s="11">
        <f t="shared" si="121"/>
        <v>0.02</v>
      </c>
      <c r="Q1592" s="12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 s="11">
        <f t="shared" si="121"/>
        <v>0.28999999999999998</v>
      </c>
      <c r="Q1593" s="12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s="11">
        <f t="shared" si="121"/>
        <v>0</v>
      </c>
      <c r="Q1594" s="12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 s="11">
        <f t="shared" si="121"/>
        <v>0</v>
      </c>
      <c r="Q1595" s="12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 s="11">
        <f t="shared" si="121"/>
        <v>0.21</v>
      </c>
      <c r="Q1596" s="12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 s="11">
        <f t="shared" si="121"/>
        <v>0</v>
      </c>
      <c r="Q1597" s="12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 s="11">
        <f t="shared" si="121"/>
        <v>0.02</v>
      </c>
      <c r="Q1598" s="12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s="11">
        <f t="shared" si="121"/>
        <v>0</v>
      </c>
      <c r="Q1599" s="12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 s="11">
        <f t="shared" si="121"/>
        <v>0</v>
      </c>
      <c r="Q1600" s="12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s="11">
        <f t="shared" si="121"/>
        <v>0</v>
      </c>
      <c r="Q1601" s="12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 s="11">
        <f t="shared" si="121"/>
        <v>7.0000000000000007E-2</v>
      </c>
      <c r="Q1602" s="12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 s="11">
        <f t="shared" ref="P1603:P1666" si="126">IFERROR(ROUND(E1603/D1603,2),0)</f>
        <v>1.08</v>
      </c>
      <c r="Q1603" s="12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 s="11">
        <f t="shared" si="126"/>
        <v>1</v>
      </c>
      <c r="Q1604" s="12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 s="11">
        <f t="shared" si="126"/>
        <v>1</v>
      </c>
      <c r="Q1605" s="12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 s="11">
        <f t="shared" si="126"/>
        <v>1.22</v>
      </c>
      <c r="Q1606" s="12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 s="11">
        <f t="shared" si="126"/>
        <v>1.01</v>
      </c>
      <c r="Q1607" s="12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 s="11">
        <f t="shared" si="126"/>
        <v>1.01</v>
      </c>
      <c r="Q1608" s="12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 s="11">
        <f t="shared" si="126"/>
        <v>1.45</v>
      </c>
      <c r="Q1609" s="12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 s="11">
        <f t="shared" si="126"/>
        <v>1.01</v>
      </c>
      <c r="Q1610" s="12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 s="11">
        <f t="shared" si="126"/>
        <v>1.18</v>
      </c>
      <c r="Q1611" s="12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 s="11">
        <f t="shared" si="126"/>
        <v>2.72</v>
      </c>
      <c r="Q1612" s="12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 s="11">
        <f t="shared" si="126"/>
        <v>1.25</v>
      </c>
      <c r="Q1613" s="12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 s="11">
        <f t="shared" si="126"/>
        <v>1.1000000000000001</v>
      </c>
      <c r="Q1614" s="12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 s="11">
        <f t="shared" si="126"/>
        <v>1.02</v>
      </c>
      <c r="Q1615" s="12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 s="11">
        <f t="shared" si="126"/>
        <v>1.03</v>
      </c>
      <c r="Q1616" s="12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 s="11">
        <f t="shared" si="126"/>
        <v>1.1399999999999999</v>
      </c>
      <c r="Q1617" s="12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 s="11">
        <f t="shared" si="126"/>
        <v>1.04</v>
      </c>
      <c r="Q1618" s="12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 s="11">
        <f t="shared" si="126"/>
        <v>1.46</v>
      </c>
      <c r="Q1619" s="12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 s="11">
        <f t="shared" si="126"/>
        <v>1.05</v>
      </c>
      <c r="Q1620" s="12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 s="11">
        <f t="shared" si="126"/>
        <v>1.33</v>
      </c>
      <c r="Q1621" s="12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 s="11">
        <f t="shared" si="126"/>
        <v>1.1299999999999999</v>
      </c>
      <c r="Q1622" s="12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 s="11">
        <f t="shared" si="126"/>
        <v>1.21</v>
      </c>
      <c r="Q1623" s="12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 s="11">
        <f t="shared" si="126"/>
        <v>1.02</v>
      </c>
      <c r="Q1624" s="12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 s="11">
        <f t="shared" si="126"/>
        <v>1.01</v>
      </c>
      <c r="Q1625" s="12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 s="11">
        <f t="shared" si="126"/>
        <v>1.18</v>
      </c>
      <c r="Q1626" s="12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 s="11">
        <f t="shared" si="126"/>
        <v>1.55</v>
      </c>
      <c r="Q1627" s="12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 s="11">
        <f t="shared" si="126"/>
        <v>1.01</v>
      </c>
      <c r="Q1628" s="12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 s="11">
        <f t="shared" si="126"/>
        <v>1.17</v>
      </c>
      <c r="Q1629" s="12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 s="11">
        <f t="shared" si="126"/>
        <v>1.01</v>
      </c>
      <c r="Q1630" s="12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 s="11">
        <f t="shared" si="126"/>
        <v>1.04</v>
      </c>
      <c r="Q1631" s="12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 s="11">
        <f t="shared" si="126"/>
        <v>2.65</v>
      </c>
      <c r="Q1632" s="12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 s="11">
        <f t="shared" si="126"/>
        <v>1.56</v>
      </c>
      <c r="Q1633" s="12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 s="11">
        <f t="shared" si="126"/>
        <v>1.02</v>
      </c>
      <c r="Q1634" s="12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 s="11">
        <f t="shared" si="126"/>
        <v>1</v>
      </c>
      <c r="Q1635" s="12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 s="11">
        <f t="shared" si="126"/>
        <v>1.01</v>
      </c>
      <c r="Q1636" s="12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 s="11">
        <f t="shared" si="126"/>
        <v>1.25</v>
      </c>
      <c r="Q1637" s="12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 s="11">
        <f t="shared" si="126"/>
        <v>1.04</v>
      </c>
      <c r="Q1638" s="12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 s="11">
        <f t="shared" si="126"/>
        <v>1.04</v>
      </c>
      <c r="Q1639" s="12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 s="11">
        <f t="shared" si="126"/>
        <v>1.05</v>
      </c>
      <c r="Q1640" s="12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 s="11">
        <f t="shared" si="126"/>
        <v>1</v>
      </c>
      <c r="Q1641" s="12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 s="11">
        <f t="shared" si="126"/>
        <v>1.7</v>
      </c>
      <c r="Q1642" s="12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 s="11">
        <f t="shared" si="126"/>
        <v>1.01</v>
      </c>
      <c r="Q1643" s="12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 s="11">
        <f t="shared" si="126"/>
        <v>1</v>
      </c>
      <c r="Q1644" s="12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 s="11">
        <f t="shared" si="126"/>
        <v>1.25</v>
      </c>
      <c r="Q1645" s="12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 s="11">
        <f t="shared" si="126"/>
        <v>1.1000000000000001</v>
      </c>
      <c r="Q1646" s="12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 s="11">
        <f t="shared" si="126"/>
        <v>1.1100000000000001</v>
      </c>
      <c r="Q1647" s="12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 s="11">
        <f t="shared" si="126"/>
        <v>1.1000000000000001</v>
      </c>
      <c r="Q1648" s="12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 s="11">
        <f t="shared" si="126"/>
        <v>1.05</v>
      </c>
      <c r="Q1649" s="12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 s="11">
        <f t="shared" si="126"/>
        <v>1.25</v>
      </c>
      <c r="Q1650" s="12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 s="11">
        <f t="shared" si="126"/>
        <v>1.01</v>
      </c>
      <c r="Q1651" s="12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 s="11">
        <f t="shared" si="126"/>
        <v>1.42</v>
      </c>
      <c r="Q1652" s="12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 s="11">
        <f t="shared" si="126"/>
        <v>1.01</v>
      </c>
      <c r="Q1653" s="12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 s="11">
        <f t="shared" si="126"/>
        <v>1.01</v>
      </c>
      <c r="Q1654" s="12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 s="11">
        <f t="shared" si="126"/>
        <v>1.74</v>
      </c>
      <c r="Q1655" s="12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 s="11">
        <f t="shared" si="126"/>
        <v>1.2</v>
      </c>
      <c r="Q1656" s="12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 s="11">
        <f t="shared" si="126"/>
        <v>1.43</v>
      </c>
      <c r="Q1657" s="12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 s="11">
        <f t="shared" si="126"/>
        <v>1</v>
      </c>
      <c r="Q1658" s="12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 s="11">
        <f t="shared" si="126"/>
        <v>1.05</v>
      </c>
      <c r="Q1659" s="12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 s="11">
        <f t="shared" si="126"/>
        <v>1.32</v>
      </c>
      <c r="Q1660" s="12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 s="11">
        <f t="shared" si="126"/>
        <v>1.1299999999999999</v>
      </c>
      <c r="Q1661" s="12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 s="11">
        <f t="shared" si="126"/>
        <v>12.54</v>
      </c>
      <c r="Q1662" s="12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 s="11">
        <f t="shared" si="126"/>
        <v>1.03</v>
      </c>
      <c r="Q1663" s="12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 s="11">
        <f t="shared" si="126"/>
        <v>1.03</v>
      </c>
      <c r="Q1664" s="12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 s="11">
        <f t="shared" si="126"/>
        <v>1.08</v>
      </c>
      <c r="Q1665" s="12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 s="11">
        <f t="shared" si="126"/>
        <v>1.22</v>
      </c>
      <c r="Q1666" s="12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 s="11">
        <f t="shared" ref="P1667:P1730" si="131">IFERROR(ROUND(E1667/D1667,2),0)</f>
        <v>1.19</v>
      </c>
      <c r="Q1667" s="12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 s="11">
        <f t="shared" si="131"/>
        <v>1.61</v>
      </c>
      <c r="Q1668" s="12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 s="11">
        <f t="shared" si="131"/>
        <v>1.27</v>
      </c>
      <c r="Q1669" s="12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 s="11">
        <f t="shared" si="131"/>
        <v>1.03</v>
      </c>
      <c r="Q1670" s="12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 s="11">
        <f t="shared" si="131"/>
        <v>1.4</v>
      </c>
      <c r="Q1671" s="12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 s="11">
        <f t="shared" si="131"/>
        <v>1.03</v>
      </c>
      <c r="Q1672" s="12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 s="11">
        <f t="shared" si="131"/>
        <v>1.01</v>
      </c>
      <c r="Q1673" s="12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 s="11">
        <f t="shared" si="131"/>
        <v>1.1299999999999999</v>
      </c>
      <c r="Q1674" s="12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 s="11">
        <f t="shared" si="131"/>
        <v>1.28</v>
      </c>
      <c r="Q1675" s="12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 s="11">
        <f t="shared" si="131"/>
        <v>2.02</v>
      </c>
      <c r="Q1676" s="12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 s="11">
        <f t="shared" si="131"/>
        <v>1.37</v>
      </c>
      <c r="Q1677" s="12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 s="11">
        <f t="shared" si="131"/>
        <v>1.1499999999999999</v>
      </c>
      <c r="Q1678" s="12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 s="11">
        <f t="shared" si="131"/>
        <v>1.1200000000000001</v>
      </c>
      <c r="Q1679" s="12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 s="11">
        <f t="shared" si="131"/>
        <v>1.18</v>
      </c>
      <c r="Q1680" s="12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 s="11">
        <f t="shared" si="131"/>
        <v>1.75</v>
      </c>
      <c r="Q1681" s="12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 s="11">
        <f t="shared" si="131"/>
        <v>1.18</v>
      </c>
      <c r="Q1682" s="12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 s="11">
        <f t="shared" si="131"/>
        <v>1.01</v>
      </c>
      <c r="Q1683" s="12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s="11">
        <f t="shared" si="131"/>
        <v>0</v>
      </c>
      <c r="Q1684" s="12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 s="11">
        <f t="shared" si="131"/>
        <v>0.22</v>
      </c>
      <c r="Q1685" s="12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 s="11">
        <f t="shared" si="131"/>
        <v>1.0900000000000001</v>
      </c>
      <c r="Q1686" s="12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 s="11">
        <f t="shared" si="131"/>
        <v>1.03</v>
      </c>
      <c r="Q1687" s="12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 s="11">
        <f t="shared" si="131"/>
        <v>0</v>
      </c>
      <c r="Q1688" s="12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 s="11">
        <f t="shared" si="131"/>
        <v>0.31</v>
      </c>
      <c r="Q1689" s="12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 s="11">
        <f t="shared" si="131"/>
        <v>0.44</v>
      </c>
      <c r="Q1690" s="12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 s="11">
        <f t="shared" si="131"/>
        <v>1</v>
      </c>
      <c r="Q1691" s="12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 s="11">
        <f t="shared" si="131"/>
        <v>0.25</v>
      </c>
      <c r="Q1692" s="12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 s="11">
        <f t="shared" si="131"/>
        <v>0.33</v>
      </c>
      <c r="Q1693" s="12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 s="11">
        <f t="shared" si="131"/>
        <v>0.48</v>
      </c>
      <c r="Q1694" s="12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 s="11">
        <f t="shared" si="131"/>
        <v>0.09</v>
      </c>
      <c r="Q1695" s="12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 s="11">
        <f t="shared" si="131"/>
        <v>0</v>
      </c>
      <c r="Q1696" s="12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 s="11">
        <f t="shared" si="131"/>
        <v>0.12</v>
      </c>
      <c r="Q1697" s="12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s="11">
        <f t="shared" si="131"/>
        <v>0</v>
      </c>
      <c r="Q1698" s="12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 s="11">
        <f t="shared" si="131"/>
        <v>0.2</v>
      </c>
      <c r="Q1699" s="12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s="11">
        <f t="shared" si="131"/>
        <v>0</v>
      </c>
      <c r="Q1700" s="12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 s="11">
        <f t="shared" si="131"/>
        <v>0.04</v>
      </c>
      <c r="Q1701" s="12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 s="11">
        <f t="shared" si="131"/>
        <v>0.26</v>
      </c>
      <c r="Q1702" s="12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 s="11">
        <f t="shared" si="131"/>
        <v>0</v>
      </c>
      <c r="Q1703" s="12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 s="11">
        <f t="shared" si="131"/>
        <v>0</v>
      </c>
      <c r="Q1704" s="12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 s="11">
        <f t="shared" si="131"/>
        <v>0.01</v>
      </c>
      <c r="Q1705" s="12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 s="11">
        <f t="shared" si="131"/>
        <v>0.65</v>
      </c>
      <c r="Q1706" s="12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s="11">
        <f t="shared" si="131"/>
        <v>0</v>
      </c>
      <c r="Q1707" s="12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s="11">
        <f t="shared" si="131"/>
        <v>0</v>
      </c>
      <c r="Q1708" s="12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 s="11">
        <f t="shared" si="131"/>
        <v>0.1</v>
      </c>
      <c r="Q1709" s="12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s="11">
        <f t="shared" si="131"/>
        <v>0</v>
      </c>
      <c r="Q1710" s="12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 s="11">
        <f t="shared" si="131"/>
        <v>0.05</v>
      </c>
      <c r="Q1711" s="12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 s="11">
        <f t="shared" si="131"/>
        <v>0.01</v>
      </c>
      <c r="Q1712" s="12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 s="11">
        <f t="shared" si="131"/>
        <v>0.11</v>
      </c>
      <c r="Q1713" s="12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s="11">
        <f t="shared" si="131"/>
        <v>0</v>
      </c>
      <c r="Q1714" s="12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 s="11">
        <f t="shared" si="131"/>
        <v>0.02</v>
      </c>
      <c r="Q1715" s="12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 s="11">
        <f t="shared" si="131"/>
        <v>0.08</v>
      </c>
      <c r="Q1716" s="12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 s="11">
        <f t="shared" si="131"/>
        <v>0</v>
      </c>
      <c r="Q1717" s="12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 s="11">
        <f t="shared" si="131"/>
        <v>0.08</v>
      </c>
      <c r="Q1718" s="12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 s="11">
        <f t="shared" si="131"/>
        <v>0.43</v>
      </c>
      <c r="Q1719" s="12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 s="11">
        <f t="shared" si="131"/>
        <v>0</v>
      </c>
      <c r="Q1720" s="12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 s="11">
        <f t="shared" si="131"/>
        <v>0.01</v>
      </c>
      <c r="Q1721" s="12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 s="11">
        <f t="shared" si="131"/>
        <v>0.06</v>
      </c>
      <c r="Q1722" s="12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s="11">
        <f t="shared" si="131"/>
        <v>0</v>
      </c>
      <c r="Q1723" s="12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 s="11">
        <f t="shared" si="131"/>
        <v>0</v>
      </c>
      <c r="Q1724" s="12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 s="11">
        <f t="shared" si="131"/>
        <v>7.0000000000000007E-2</v>
      </c>
      <c r="Q1725" s="12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 s="11">
        <f t="shared" si="131"/>
        <v>0.01</v>
      </c>
      <c r="Q1726" s="12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 s="11">
        <f t="shared" si="131"/>
        <v>0.1</v>
      </c>
      <c r="Q1727" s="12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 s="11">
        <f t="shared" si="131"/>
        <v>0.34</v>
      </c>
      <c r="Q1728" s="12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 s="11">
        <f t="shared" si="131"/>
        <v>0</v>
      </c>
      <c r="Q1729" s="12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 s="11">
        <f t="shared" si="131"/>
        <v>0.68</v>
      </c>
      <c r="Q1730" s="12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 s="11">
        <f t="shared" ref="P1731:P1794" si="136">IFERROR(ROUND(E1731/D1731,2),0)</f>
        <v>0</v>
      </c>
      <c r="Q1731" s="12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s="11">
        <f t="shared" si="136"/>
        <v>0</v>
      </c>
      <c r="Q1732" s="12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s="11">
        <f t="shared" si="136"/>
        <v>0</v>
      </c>
      <c r="Q1733" s="12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s="11">
        <f t="shared" si="136"/>
        <v>0</v>
      </c>
      <c r="Q1734" s="12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s="11">
        <f t="shared" si="136"/>
        <v>0</v>
      </c>
      <c r="Q1735" s="12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 s="11">
        <f t="shared" si="136"/>
        <v>0</v>
      </c>
      <c r="Q1736" s="12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 s="11">
        <f t="shared" si="136"/>
        <v>0.11</v>
      </c>
      <c r="Q1737" s="12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 s="11">
        <f t="shared" si="136"/>
        <v>0.01</v>
      </c>
      <c r="Q1738" s="12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 s="11">
        <f t="shared" si="136"/>
        <v>0.21</v>
      </c>
      <c r="Q1739" s="12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 s="11">
        <f t="shared" si="136"/>
        <v>0</v>
      </c>
      <c r="Q1740" s="12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 s="11">
        <f t="shared" si="136"/>
        <v>0</v>
      </c>
      <c r="Q1741" s="12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s="11">
        <f t="shared" si="136"/>
        <v>0</v>
      </c>
      <c r="Q1742" s="12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 s="11">
        <f t="shared" si="136"/>
        <v>1.1100000000000001</v>
      </c>
      <c r="Q1743" s="12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 s="11">
        <f t="shared" si="136"/>
        <v>1.0900000000000001</v>
      </c>
      <c r="Q1744" s="12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 s="11">
        <f t="shared" si="136"/>
        <v>1</v>
      </c>
      <c r="Q1745" s="12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 s="11">
        <f t="shared" si="136"/>
        <v>1.18</v>
      </c>
      <c r="Q1746" s="12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 s="11">
        <f t="shared" si="136"/>
        <v>1.1399999999999999</v>
      </c>
      <c r="Q1747" s="12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 s="11">
        <f t="shared" si="136"/>
        <v>1.48</v>
      </c>
      <c r="Q1748" s="12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 s="11">
        <f t="shared" si="136"/>
        <v>1.05</v>
      </c>
      <c r="Q1749" s="12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 s="11">
        <f t="shared" si="136"/>
        <v>1.3</v>
      </c>
      <c r="Q1750" s="12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 s="11">
        <f t="shared" si="136"/>
        <v>1.23</v>
      </c>
      <c r="Q1751" s="12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 s="11">
        <f t="shared" si="136"/>
        <v>2.02</v>
      </c>
      <c r="Q1752" s="12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 s="11">
        <f t="shared" si="136"/>
        <v>1.03</v>
      </c>
      <c r="Q1753" s="12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 s="11">
        <f t="shared" si="136"/>
        <v>2.6</v>
      </c>
      <c r="Q1754" s="12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 s="11">
        <f t="shared" si="136"/>
        <v>1.08</v>
      </c>
      <c r="Q1755" s="12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 s="11">
        <f t="shared" si="136"/>
        <v>1.1100000000000001</v>
      </c>
      <c r="Q1756" s="12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 s="11">
        <f t="shared" si="136"/>
        <v>1.2</v>
      </c>
      <c r="Q1757" s="12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 s="11">
        <f t="shared" si="136"/>
        <v>1.03</v>
      </c>
      <c r="Q1758" s="12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 s="11">
        <f t="shared" si="136"/>
        <v>1.1599999999999999</v>
      </c>
      <c r="Q1759" s="12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 s="11">
        <f t="shared" si="136"/>
        <v>1.1499999999999999</v>
      </c>
      <c r="Q1760" s="12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 s="11">
        <f t="shared" si="136"/>
        <v>1.07</v>
      </c>
      <c r="Q1761" s="12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 s="11">
        <f t="shared" si="136"/>
        <v>1.65</v>
      </c>
      <c r="Q1762" s="12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 s="11">
        <f t="shared" si="136"/>
        <v>1.55</v>
      </c>
      <c r="Q1763" s="12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 s="11">
        <f t="shared" si="136"/>
        <v>8.85</v>
      </c>
      <c r="Q1764" s="12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 s="11">
        <f t="shared" si="136"/>
        <v>1.02</v>
      </c>
      <c r="Q1765" s="12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 s="11">
        <f t="shared" si="136"/>
        <v>0.2</v>
      </c>
      <c r="Q1766" s="12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 s="11">
        <f t="shared" si="136"/>
        <v>0.59</v>
      </c>
      <c r="Q1767" s="12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s="11">
        <f t="shared" si="136"/>
        <v>0</v>
      </c>
      <c r="Q1768" s="12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 s="11">
        <f t="shared" si="136"/>
        <v>0.46</v>
      </c>
      <c r="Q1769" s="12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 s="11">
        <f t="shared" si="136"/>
        <v>0.04</v>
      </c>
      <c r="Q1770" s="12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 s="11">
        <f t="shared" si="136"/>
        <v>0.03</v>
      </c>
      <c r="Q1771" s="12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 s="11">
        <f t="shared" si="136"/>
        <v>0.56999999999999995</v>
      </c>
      <c r="Q1772" s="12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 s="11">
        <f t="shared" si="136"/>
        <v>0.21</v>
      </c>
      <c r="Q1773" s="12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 s="11">
        <f t="shared" si="136"/>
        <v>0.16</v>
      </c>
      <c r="Q1774" s="12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 s="11">
        <f t="shared" si="136"/>
        <v>0.06</v>
      </c>
      <c r="Q1775" s="12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 s="11">
        <f t="shared" si="136"/>
        <v>0.46</v>
      </c>
      <c r="Q1776" s="12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 s="11">
        <f t="shared" si="136"/>
        <v>0.65</v>
      </c>
      <c r="Q1777" s="12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 s="11">
        <f t="shared" si="136"/>
        <v>7.0000000000000007E-2</v>
      </c>
      <c r="Q1778" s="12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 s="11">
        <f t="shared" si="136"/>
        <v>0.14000000000000001</v>
      </c>
      <c r="Q1779" s="12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 s="11">
        <f t="shared" si="136"/>
        <v>0.02</v>
      </c>
      <c r="Q1780" s="12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 s="11">
        <f t="shared" si="136"/>
        <v>0.36</v>
      </c>
      <c r="Q1781" s="12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 s="11">
        <f t="shared" si="136"/>
        <v>0.4</v>
      </c>
      <c r="Q1782" s="12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 s="11">
        <f t="shared" si="136"/>
        <v>0.26</v>
      </c>
      <c r="Q1783" s="12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 s="11">
        <f t="shared" si="136"/>
        <v>0.15</v>
      </c>
      <c r="Q1784" s="12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 s="11">
        <f t="shared" si="136"/>
        <v>0.24</v>
      </c>
      <c r="Q1785" s="12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 s="11">
        <f t="shared" si="136"/>
        <v>0.4</v>
      </c>
      <c r="Q1786" s="12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 s="11">
        <f t="shared" si="136"/>
        <v>0.2</v>
      </c>
      <c r="Q1787" s="12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 s="11">
        <f t="shared" si="136"/>
        <v>0.48</v>
      </c>
      <c r="Q1788" s="12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 s="11">
        <f t="shared" si="136"/>
        <v>0.15</v>
      </c>
      <c r="Q1789" s="12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 s="11">
        <f t="shared" si="136"/>
        <v>0.01</v>
      </c>
      <c r="Q1790" s="12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 s="11">
        <f t="shared" si="136"/>
        <v>0.01</v>
      </c>
      <c r="Q1791" s="12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 s="11">
        <f t="shared" si="136"/>
        <v>0.05</v>
      </c>
      <c r="Q1792" s="12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 s="11">
        <f t="shared" si="136"/>
        <v>0.04</v>
      </c>
      <c r="Q1793" s="12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 s="11">
        <f t="shared" si="136"/>
        <v>0.61</v>
      </c>
      <c r="Q1794" s="12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 s="11">
        <f t="shared" ref="P1795:P1858" si="141">IFERROR(ROUND(E1795/D1795,2),0)</f>
        <v>0.01</v>
      </c>
      <c r="Q1795" s="12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 s="11">
        <f t="shared" si="141"/>
        <v>0.11</v>
      </c>
      <c r="Q1796" s="12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 s="11">
        <f t="shared" si="141"/>
        <v>0.39</v>
      </c>
      <c r="Q1797" s="12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 s="11">
        <f t="shared" si="141"/>
        <v>0.22</v>
      </c>
      <c r="Q1798" s="12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 s="11">
        <f t="shared" si="141"/>
        <v>0.68</v>
      </c>
      <c r="Q1799" s="12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 s="11">
        <f t="shared" si="141"/>
        <v>0.14000000000000001</v>
      </c>
      <c r="Q1800" s="12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 s="11">
        <f t="shared" si="141"/>
        <v>0.02</v>
      </c>
      <c r="Q1801" s="12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 s="11">
        <f t="shared" si="141"/>
        <v>0.2</v>
      </c>
      <c r="Q1802" s="12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 s="11">
        <f t="shared" si="141"/>
        <v>0.14000000000000001</v>
      </c>
      <c r="Q1803" s="12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 s="11">
        <f t="shared" si="141"/>
        <v>0.48</v>
      </c>
      <c r="Q1804" s="12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 s="11">
        <f t="shared" si="141"/>
        <v>0.31</v>
      </c>
      <c r="Q1805" s="12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 s="11">
        <f t="shared" si="141"/>
        <v>0.35</v>
      </c>
      <c r="Q1806" s="12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 s="11">
        <f t="shared" si="141"/>
        <v>0.36</v>
      </c>
      <c r="Q1807" s="12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 s="11">
        <f t="shared" si="141"/>
        <v>0.03</v>
      </c>
      <c r="Q1808" s="12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 s="11">
        <f t="shared" si="141"/>
        <v>0.11</v>
      </c>
      <c r="Q1809" s="12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 s="11">
        <f t="shared" si="141"/>
        <v>0.41</v>
      </c>
      <c r="Q1810" s="12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 s="11">
        <f t="shared" si="141"/>
        <v>0.11</v>
      </c>
      <c r="Q1811" s="12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 s="11">
        <f t="shared" si="141"/>
        <v>0.03</v>
      </c>
      <c r="Q1812" s="12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 s="11">
        <f t="shared" si="141"/>
        <v>0</v>
      </c>
      <c r="Q1813" s="12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 s="11">
        <f t="shared" si="141"/>
        <v>0.13</v>
      </c>
      <c r="Q1814" s="12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s="11">
        <f t="shared" si="141"/>
        <v>0</v>
      </c>
      <c r="Q1815" s="12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 s="11">
        <f t="shared" si="141"/>
        <v>0.49</v>
      </c>
      <c r="Q1816" s="12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s="11">
        <f t="shared" si="141"/>
        <v>0</v>
      </c>
      <c r="Q1817" s="12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 s="11">
        <f t="shared" si="141"/>
        <v>0.02</v>
      </c>
      <c r="Q1818" s="12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 s="11">
        <f t="shared" si="141"/>
        <v>0.52</v>
      </c>
      <c r="Q1819" s="12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s="11">
        <f t="shared" si="141"/>
        <v>0</v>
      </c>
      <c r="Q1820" s="12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 s="11">
        <f t="shared" si="141"/>
        <v>0.02</v>
      </c>
      <c r="Q1821" s="12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 s="11">
        <f t="shared" si="141"/>
        <v>7.0000000000000007E-2</v>
      </c>
      <c r="Q1822" s="12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 s="11">
        <f t="shared" si="141"/>
        <v>1.35</v>
      </c>
      <c r="Q1823" s="12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 s="11">
        <f t="shared" si="141"/>
        <v>1</v>
      </c>
      <c r="Q1824" s="12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 s="11">
        <f t="shared" si="141"/>
        <v>1.1599999999999999</v>
      </c>
      <c r="Q1825" s="12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 s="11">
        <f t="shared" si="141"/>
        <v>1</v>
      </c>
      <c r="Q1826" s="12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 s="11">
        <f t="shared" si="141"/>
        <v>1.05</v>
      </c>
      <c r="Q1827" s="12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 s="11">
        <f t="shared" si="141"/>
        <v>1.01</v>
      </c>
      <c r="Q1828" s="12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 s="11">
        <f t="shared" si="141"/>
        <v>1.01</v>
      </c>
      <c r="Q1829" s="12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 s="11">
        <f t="shared" si="141"/>
        <v>1</v>
      </c>
      <c r="Q1830" s="12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 s="11">
        <f t="shared" si="141"/>
        <v>1.67</v>
      </c>
      <c r="Q1831" s="12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 s="11">
        <f t="shared" si="141"/>
        <v>1.02</v>
      </c>
      <c r="Q1832" s="12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 s="11">
        <f t="shared" si="141"/>
        <v>1.03</v>
      </c>
      <c r="Q1833" s="12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 s="11">
        <f t="shared" si="141"/>
        <v>1.43</v>
      </c>
      <c r="Q1834" s="12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 s="11">
        <f t="shared" si="141"/>
        <v>2.63</v>
      </c>
      <c r="Q1835" s="12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 s="11">
        <f t="shared" si="141"/>
        <v>1.18</v>
      </c>
      <c r="Q1836" s="12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 s="11">
        <f t="shared" si="141"/>
        <v>1.04</v>
      </c>
      <c r="Q1837" s="12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 s="11">
        <f t="shared" si="141"/>
        <v>2</v>
      </c>
      <c r="Q1838" s="12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 s="11">
        <f t="shared" si="141"/>
        <v>3.07</v>
      </c>
      <c r="Q1839" s="12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 s="11">
        <f t="shared" si="141"/>
        <v>1</v>
      </c>
      <c r="Q1840" s="12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 s="11">
        <f t="shared" si="141"/>
        <v>2.0499999999999998</v>
      </c>
      <c r="Q1841" s="12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 s="11">
        <f t="shared" si="141"/>
        <v>1.0900000000000001</v>
      </c>
      <c r="Q1842" s="12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 s="11">
        <f t="shared" si="141"/>
        <v>1.02</v>
      </c>
      <c r="Q1843" s="12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 s="11">
        <f t="shared" si="141"/>
        <v>1.25</v>
      </c>
      <c r="Q1844" s="12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 s="11">
        <f t="shared" si="141"/>
        <v>1.24</v>
      </c>
      <c r="Q1845" s="12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 s="11">
        <f t="shared" si="141"/>
        <v>1.01</v>
      </c>
      <c r="Q1846" s="12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 s="11">
        <f t="shared" si="141"/>
        <v>1</v>
      </c>
      <c r="Q1847" s="12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 s="11">
        <f t="shared" si="141"/>
        <v>1.38</v>
      </c>
      <c r="Q1848" s="12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 s="11">
        <f t="shared" si="141"/>
        <v>1.21</v>
      </c>
      <c r="Q1849" s="12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 s="11">
        <f t="shared" si="141"/>
        <v>1.07</v>
      </c>
      <c r="Q1850" s="12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 s="11">
        <f t="shared" si="141"/>
        <v>1</v>
      </c>
      <c r="Q1851" s="12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 s="11">
        <f t="shared" si="141"/>
        <v>1.02</v>
      </c>
      <c r="Q1852" s="12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 s="11">
        <f t="shared" si="141"/>
        <v>1</v>
      </c>
      <c r="Q1853" s="12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 s="11">
        <f t="shared" si="141"/>
        <v>1.17</v>
      </c>
      <c r="Q1854" s="12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 s="11">
        <f t="shared" si="141"/>
        <v>1.02</v>
      </c>
      <c r="Q1855" s="12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 s="11">
        <f t="shared" si="141"/>
        <v>1.02</v>
      </c>
      <c r="Q1856" s="12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 s="11">
        <f t="shared" si="141"/>
        <v>1.54</v>
      </c>
      <c r="Q1857" s="12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 s="11">
        <f t="shared" si="141"/>
        <v>1.01</v>
      </c>
      <c r="Q1858" s="12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 s="11">
        <f t="shared" ref="P1859:P1922" si="146">IFERROR(ROUND(E1859/D1859,2),0)</f>
        <v>1</v>
      </c>
      <c r="Q1859" s="12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 s="11">
        <f t="shared" si="146"/>
        <v>1.0900000000000001</v>
      </c>
      <c r="Q1860" s="12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 s="11">
        <f t="shared" si="146"/>
        <v>1.32</v>
      </c>
      <c r="Q1861" s="12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 s="11">
        <f t="shared" si="146"/>
        <v>1.33</v>
      </c>
      <c r="Q1862" s="12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s="11">
        <f t="shared" si="146"/>
        <v>0</v>
      </c>
      <c r="Q1863" s="12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 s="11">
        <f t="shared" si="146"/>
        <v>0.08</v>
      </c>
      <c r="Q1864" s="12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 s="11">
        <f t="shared" si="146"/>
        <v>0</v>
      </c>
      <c r="Q1865" s="12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 s="11">
        <f t="shared" si="146"/>
        <v>0.43</v>
      </c>
      <c r="Q1866" s="12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 s="11">
        <f t="shared" si="146"/>
        <v>0</v>
      </c>
      <c r="Q1867" s="12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 s="11">
        <f t="shared" si="146"/>
        <v>0.01</v>
      </c>
      <c r="Q1868" s="12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 s="11">
        <f t="shared" si="146"/>
        <v>0</v>
      </c>
      <c r="Q1869" s="12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 s="11">
        <f t="shared" si="146"/>
        <v>0.05</v>
      </c>
      <c r="Q1870" s="12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s="11">
        <f t="shared" si="146"/>
        <v>0</v>
      </c>
      <c r="Q1871" s="12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 s="11">
        <f t="shared" si="146"/>
        <v>0.1</v>
      </c>
      <c r="Q1872" s="12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 s="11">
        <f t="shared" si="146"/>
        <v>0.72</v>
      </c>
      <c r="Q1873" s="12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 s="11">
        <f t="shared" si="146"/>
        <v>0.01</v>
      </c>
      <c r="Q1874" s="12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 s="11">
        <f t="shared" si="146"/>
        <v>0</v>
      </c>
      <c r="Q1875" s="12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 s="11">
        <f t="shared" si="146"/>
        <v>0</v>
      </c>
      <c r="Q1876" s="12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 s="11">
        <f t="shared" si="146"/>
        <v>0.01</v>
      </c>
      <c r="Q1877" s="12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s="11">
        <f t="shared" si="146"/>
        <v>0</v>
      </c>
      <c r="Q1878" s="12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s="11">
        <f t="shared" si="146"/>
        <v>0</v>
      </c>
      <c r="Q1879" s="12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s="11">
        <f t="shared" si="146"/>
        <v>0</v>
      </c>
      <c r="Q1880" s="12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 s="11">
        <f t="shared" si="146"/>
        <v>0</v>
      </c>
      <c r="Q1881" s="12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 s="11">
        <f t="shared" si="146"/>
        <v>0.2</v>
      </c>
      <c r="Q1882" s="12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 s="11">
        <f t="shared" si="146"/>
        <v>1.73</v>
      </c>
      <c r="Q1883" s="12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 s="11">
        <f t="shared" si="146"/>
        <v>1.01</v>
      </c>
      <c r="Q1884" s="12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 s="11">
        <f t="shared" si="146"/>
        <v>1.05</v>
      </c>
      <c r="Q1885" s="12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 s="11">
        <f t="shared" si="146"/>
        <v>1.35</v>
      </c>
      <c r="Q1886" s="12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 s="11">
        <f t="shared" si="146"/>
        <v>1.1599999999999999</v>
      </c>
      <c r="Q1887" s="12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 s="11">
        <f t="shared" si="146"/>
        <v>1.02</v>
      </c>
      <c r="Q1888" s="12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 s="11">
        <f t="shared" si="146"/>
        <v>1.1100000000000001</v>
      </c>
      <c r="Q1889" s="12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 s="11">
        <f t="shared" si="146"/>
        <v>1.66</v>
      </c>
      <c r="Q1890" s="12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 s="11">
        <f t="shared" si="146"/>
        <v>1.07</v>
      </c>
      <c r="Q1891" s="12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 s="11">
        <f t="shared" si="146"/>
        <v>1.45</v>
      </c>
      <c r="Q1892" s="12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 s="11">
        <f t="shared" si="146"/>
        <v>1.06</v>
      </c>
      <c r="Q1893" s="12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 s="11">
        <f t="shared" si="146"/>
        <v>1.37</v>
      </c>
      <c r="Q1894" s="12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 s="11">
        <f t="shared" si="146"/>
        <v>1.04</v>
      </c>
      <c r="Q1895" s="12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 s="11">
        <f t="shared" si="146"/>
        <v>1.1499999999999999</v>
      </c>
      <c r="Q1896" s="12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 s="11">
        <f t="shared" si="146"/>
        <v>1.02</v>
      </c>
      <c r="Q1897" s="12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 s="11">
        <f t="shared" si="146"/>
        <v>1.24</v>
      </c>
      <c r="Q1898" s="12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 s="11">
        <f t="shared" si="146"/>
        <v>1.02</v>
      </c>
      <c r="Q1899" s="12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 s="11">
        <f t="shared" si="146"/>
        <v>1.45</v>
      </c>
      <c r="Q1900" s="12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 s="11">
        <f t="shared" si="146"/>
        <v>1.33</v>
      </c>
      <c r="Q1901" s="12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 s="11">
        <f t="shared" si="146"/>
        <v>1.0900000000000001</v>
      </c>
      <c r="Q1902" s="12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 s="11">
        <f t="shared" si="146"/>
        <v>0.03</v>
      </c>
      <c r="Q1903" s="12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 s="11">
        <f t="shared" si="146"/>
        <v>0.01</v>
      </c>
      <c r="Q1904" s="12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 s="11">
        <f t="shared" si="146"/>
        <v>0.47</v>
      </c>
      <c r="Q1905" s="12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 s="11">
        <f t="shared" si="146"/>
        <v>0</v>
      </c>
      <c r="Q1906" s="12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 s="11">
        <f t="shared" si="146"/>
        <v>0</v>
      </c>
      <c r="Q1907" s="12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 s="11">
        <f t="shared" si="146"/>
        <v>0.43</v>
      </c>
      <c r="Q1908" s="12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 s="11">
        <f t="shared" si="146"/>
        <v>0</v>
      </c>
      <c r="Q1909" s="12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 s="11">
        <f t="shared" si="146"/>
        <v>0.02</v>
      </c>
      <c r="Q1910" s="12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 s="11">
        <f t="shared" si="146"/>
        <v>0.14000000000000001</v>
      </c>
      <c r="Q1911" s="12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 s="11">
        <f t="shared" si="146"/>
        <v>0.39</v>
      </c>
      <c r="Q1912" s="12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 s="11">
        <f t="shared" si="146"/>
        <v>0</v>
      </c>
      <c r="Q1913" s="12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 s="11">
        <f t="shared" si="146"/>
        <v>0.59</v>
      </c>
      <c r="Q1914" s="12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 s="11">
        <f t="shared" si="146"/>
        <v>0.01</v>
      </c>
      <c r="Q1915" s="12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 s="11">
        <f t="shared" si="146"/>
        <v>0.09</v>
      </c>
      <c r="Q1916" s="12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 s="11">
        <f t="shared" si="146"/>
        <v>0.02</v>
      </c>
      <c r="Q1917" s="12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 s="11">
        <f t="shared" si="146"/>
        <v>0.01</v>
      </c>
      <c r="Q1918" s="12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 s="11">
        <f t="shared" si="146"/>
        <v>0.53</v>
      </c>
      <c r="Q1919" s="12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 s="11">
        <f t="shared" si="146"/>
        <v>0.01</v>
      </c>
      <c r="Q1920" s="12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 s="11">
        <f t="shared" si="146"/>
        <v>0.47</v>
      </c>
      <c r="Q1921" s="12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 s="11">
        <f t="shared" si="146"/>
        <v>0.43</v>
      </c>
      <c r="Q1922" s="12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 s="11">
        <f t="shared" ref="P1923:P1986" si="151">IFERROR(ROUND(E1923/D1923,2),0)</f>
        <v>1.37</v>
      </c>
      <c r="Q1923" s="12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 s="11">
        <f t="shared" si="151"/>
        <v>1.1599999999999999</v>
      </c>
      <c r="Q1924" s="12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 s="11">
        <f t="shared" si="151"/>
        <v>2.41</v>
      </c>
      <c r="Q1925" s="12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 s="11">
        <f t="shared" si="151"/>
        <v>1.1399999999999999</v>
      </c>
      <c r="Q1926" s="12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 s="11">
        <f t="shared" si="151"/>
        <v>1.1000000000000001</v>
      </c>
      <c r="Q1927" s="12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 s="11">
        <f t="shared" si="151"/>
        <v>1.95</v>
      </c>
      <c r="Q1928" s="12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 s="11">
        <f t="shared" si="151"/>
        <v>1.03</v>
      </c>
      <c r="Q1929" s="12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 s="11">
        <f t="shared" si="151"/>
        <v>1.03</v>
      </c>
      <c r="Q1930" s="12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 s="11">
        <f t="shared" si="151"/>
        <v>1</v>
      </c>
      <c r="Q1931" s="12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 s="11">
        <f t="shared" si="151"/>
        <v>1.27</v>
      </c>
      <c r="Q1932" s="12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 s="11">
        <f t="shared" si="151"/>
        <v>1.21</v>
      </c>
      <c r="Q1933" s="12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 s="11">
        <f t="shared" si="151"/>
        <v>1.07</v>
      </c>
      <c r="Q1934" s="12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 s="11">
        <f t="shared" si="151"/>
        <v>1.72</v>
      </c>
      <c r="Q1935" s="12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 s="11">
        <f t="shared" si="151"/>
        <v>1.24</v>
      </c>
      <c r="Q1936" s="12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 s="11">
        <f t="shared" si="151"/>
        <v>1.08</v>
      </c>
      <c r="Q1937" s="12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 s="11">
        <f t="shared" si="151"/>
        <v>1.17</v>
      </c>
      <c r="Q1938" s="12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 s="11">
        <f t="shared" si="151"/>
        <v>1.87</v>
      </c>
      <c r="Q1939" s="12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 s="11">
        <f t="shared" si="151"/>
        <v>1.1599999999999999</v>
      </c>
      <c r="Q1940" s="12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 s="11">
        <f t="shared" si="151"/>
        <v>1.1100000000000001</v>
      </c>
      <c r="Q1941" s="12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 s="11">
        <f t="shared" si="151"/>
        <v>1.71</v>
      </c>
      <c r="Q1942" s="12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 s="11">
        <f t="shared" si="151"/>
        <v>1.26</v>
      </c>
      <c r="Q1943" s="12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 s="11">
        <f t="shared" si="151"/>
        <v>1.38</v>
      </c>
      <c r="Q1944" s="12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 s="11">
        <f t="shared" si="151"/>
        <v>17.05</v>
      </c>
      <c r="Q1945" s="12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 s="11">
        <f t="shared" si="151"/>
        <v>7.88</v>
      </c>
      <c r="Q1946" s="12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 s="11">
        <f t="shared" si="151"/>
        <v>3.48</v>
      </c>
      <c r="Q1947" s="12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 s="11">
        <f t="shared" si="151"/>
        <v>1.5</v>
      </c>
      <c r="Q1948" s="12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 s="11">
        <f t="shared" si="151"/>
        <v>1.01</v>
      </c>
      <c r="Q1949" s="12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 s="11">
        <f t="shared" si="151"/>
        <v>8</v>
      </c>
      <c r="Q1950" s="12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 s="11">
        <f t="shared" si="151"/>
        <v>1.06</v>
      </c>
      <c r="Q1951" s="12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 s="11">
        <f t="shared" si="151"/>
        <v>2.0099999999999998</v>
      </c>
      <c r="Q1952" s="12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 s="11">
        <f t="shared" si="151"/>
        <v>2.12</v>
      </c>
      <c r="Q1953" s="12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 s="11">
        <f t="shared" si="151"/>
        <v>1.98</v>
      </c>
      <c r="Q1954" s="12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 s="11">
        <f t="shared" si="151"/>
        <v>2.2599999999999998</v>
      </c>
      <c r="Q1955" s="12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 s="11">
        <f t="shared" si="151"/>
        <v>6.99</v>
      </c>
      <c r="Q1956" s="12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 s="11">
        <f t="shared" si="151"/>
        <v>3.99</v>
      </c>
      <c r="Q1957" s="12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 s="11">
        <f t="shared" si="151"/>
        <v>2.94</v>
      </c>
      <c r="Q1958" s="12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 s="11">
        <f t="shared" si="151"/>
        <v>1.68</v>
      </c>
      <c r="Q1959" s="12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 s="11">
        <f t="shared" si="151"/>
        <v>14.36</v>
      </c>
      <c r="Q1960" s="12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 s="11">
        <f t="shared" si="151"/>
        <v>1.57</v>
      </c>
      <c r="Q1961" s="12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 s="11">
        <f t="shared" si="151"/>
        <v>1.18</v>
      </c>
      <c r="Q1962" s="12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 s="11">
        <f t="shared" si="151"/>
        <v>11.05</v>
      </c>
      <c r="Q1963" s="12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 s="11">
        <f t="shared" si="151"/>
        <v>1.93</v>
      </c>
      <c r="Q1964" s="12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 s="11">
        <f t="shared" si="151"/>
        <v>1.27</v>
      </c>
      <c r="Q1965" s="12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 s="11">
        <f t="shared" si="151"/>
        <v>2.6</v>
      </c>
      <c r="Q1966" s="12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 s="11">
        <f t="shared" si="151"/>
        <v>2.62</v>
      </c>
      <c r="Q1967" s="12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 s="11">
        <f t="shared" si="151"/>
        <v>2.0699999999999998</v>
      </c>
      <c r="Q1968" s="12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 s="11">
        <f t="shared" si="151"/>
        <v>3.7</v>
      </c>
      <c r="Q1969" s="12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 s="11">
        <f t="shared" si="151"/>
        <v>2.85</v>
      </c>
      <c r="Q1970" s="12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 s="11">
        <f t="shared" si="151"/>
        <v>5.79</v>
      </c>
      <c r="Q1971" s="12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 s="11">
        <f t="shared" si="151"/>
        <v>11.32</v>
      </c>
      <c r="Q1972" s="12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 s="11">
        <f t="shared" si="151"/>
        <v>2.63</v>
      </c>
      <c r="Q1973" s="12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 s="11">
        <f t="shared" si="151"/>
        <v>6.74</v>
      </c>
      <c r="Q1974" s="12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 s="11">
        <f t="shared" si="151"/>
        <v>2.57</v>
      </c>
      <c r="Q1975" s="12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 s="11">
        <f t="shared" si="151"/>
        <v>3.75</v>
      </c>
      <c r="Q1976" s="12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 s="11">
        <f t="shared" si="151"/>
        <v>2.09</v>
      </c>
      <c r="Q1977" s="12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 s="11">
        <f t="shared" si="151"/>
        <v>3.47</v>
      </c>
      <c r="Q1978" s="12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 s="11">
        <f t="shared" si="151"/>
        <v>4.0199999999999996</v>
      </c>
      <c r="Q1979" s="12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 s="11">
        <f t="shared" si="151"/>
        <v>10.27</v>
      </c>
      <c r="Q1980" s="12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 s="11">
        <f t="shared" si="151"/>
        <v>1.1499999999999999</v>
      </c>
      <c r="Q1981" s="12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 s="11">
        <f t="shared" si="151"/>
        <v>3.55</v>
      </c>
      <c r="Q1982" s="12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 s="11">
        <f t="shared" si="151"/>
        <v>0.05</v>
      </c>
      <c r="Q1983" s="12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s="11">
        <f t="shared" si="151"/>
        <v>0</v>
      </c>
      <c r="Q1984" s="12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 s="11">
        <f t="shared" si="151"/>
        <v>0.04</v>
      </c>
      <c r="Q1985" s="12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 s="11">
        <f t="shared" si="151"/>
        <v>0.21</v>
      </c>
      <c r="Q1986" s="12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 s="11">
        <f t="shared" ref="P1987:P2050" si="156">IFERROR(ROUND(E1987/D1987,2),0)</f>
        <v>0.03</v>
      </c>
      <c r="Q1987" s="12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 s="11">
        <f t="shared" si="156"/>
        <v>0</v>
      </c>
      <c r="Q1988" s="12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 s="11">
        <f t="shared" si="156"/>
        <v>0.42</v>
      </c>
      <c r="Q1989" s="12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 s="11">
        <f t="shared" si="156"/>
        <v>0</v>
      </c>
      <c r="Q1990" s="12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 s="11">
        <f t="shared" si="156"/>
        <v>0.01</v>
      </c>
      <c r="Q1991" s="12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 s="11">
        <f t="shared" si="156"/>
        <v>0.17</v>
      </c>
      <c r="Q1992" s="12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 s="11">
        <f t="shared" si="156"/>
        <v>7.0000000000000007E-2</v>
      </c>
      <c r="Q1993" s="12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 s="11">
        <f t="shared" si="156"/>
        <v>0</v>
      </c>
      <c r="Q1994" s="12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s="11">
        <f t="shared" si="156"/>
        <v>0</v>
      </c>
      <c r="Q1995" s="12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s="11">
        <f t="shared" si="156"/>
        <v>0</v>
      </c>
      <c r="Q1996" s="12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 s="11">
        <f t="shared" si="156"/>
        <v>0.08</v>
      </c>
      <c r="Q1997" s="12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s="11">
        <f t="shared" si="156"/>
        <v>0</v>
      </c>
      <c r="Q1998" s="12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s="11">
        <f t="shared" si="156"/>
        <v>0</v>
      </c>
      <c r="Q1999" s="12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 s="11">
        <f t="shared" si="156"/>
        <v>0.26</v>
      </c>
      <c r="Q2000" s="12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 s="11">
        <f t="shared" si="156"/>
        <v>0.01</v>
      </c>
      <c r="Q2001" s="12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 s="11">
        <f t="shared" si="156"/>
        <v>0.13</v>
      </c>
      <c r="Q2002" s="12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 s="11">
        <f t="shared" si="156"/>
        <v>3.82</v>
      </c>
      <c r="Q2003" s="12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 s="11">
        <f t="shared" si="156"/>
        <v>2.17</v>
      </c>
      <c r="Q2004" s="12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 s="11">
        <f t="shared" si="156"/>
        <v>3.12</v>
      </c>
      <c r="Q2005" s="12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 s="11">
        <f t="shared" si="156"/>
        <v>2.34</v>
      </c>
      <c r="Q2006" s="12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 s="11">
        <f t="shared" si="156"/>
        <v>1.24</v>
      </c>
      <c r="Q2007" s="12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 s="11">
        <f t="shared" si="156"/>
        <v>2.48</v>
      </c>
      <c r="Q2008" s="12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 s="11">
        <f t="shared" si="156"/>
        <v>1.1599999999999999</v>
      </c>
      <c r="Q2009" s="12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 s="11">
        <f t="shared" si="156"/>
        <v>1.17</v>
      </c>
      <c r="Q2010" s="12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 s="11">
        <f t="shared" si="156"/>
        <v>3.05</v>
      </c>
      <c r="Q2011" s="12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 s="11">
        <f t="shared" si="156"/>
        <v>3.2</v>
      </c>
      <c r="Q2012" s="12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 s="11">
        <f t="shared" si="156"/>
        <v>8.1999999999999993</v>
      </c>
      <c r="Q2013" s="12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 s="11">
        <f t="shared" si="156"/>
        <v>2.35</v>
      </c>
      <c r="Q2014" s="12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 s="11">
        <f t="shared" si="156"/>
        <v>4.95</v>
      </c>
      <c r="Q2015" s="12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 s="11">
        <f t="shared" si="156"/>
        <v>78.14</v>
      </c>
      <c r="Q2016" s="12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 s="11">
        <f t="shared" si="156"/>
        <v>1.1299999999999999</v>
      </c>
      <c r="Q2017" s="12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 s="11">
        <f t="shared" si="156"/>
        <v>9.2200000000000006</v>
      </c>
      <c r="Q2018" s="12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 s="11">
        <f t="shared" si="156"/>
        <v>1.25</v>
      </c>
      <c r="Q2019" s="12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 s="11">
        <f t="shared" si="156"/>
        <v>1.02</v>
      </c>
      <c r="Q2020" s="12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 s="11">
        <f t="shared" si="156"/>
        <v>4.8499999999999996</v>
      </c>
      <c r="Q2021" s="12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 s="11">
        <f t="shared" si="156"/>
        <v>1.92</v>
      </c>
      <c r="Q2022" s="12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 s="11">
        <f t="shared" si="156"/>
        <v>2.81</v>
      </c>
      <c r="Q2023" s="12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 s="11">
        <f t="shared" si="156"/>
        <v>1.25</v>
      </c>
      <c r="Q2024" s="12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 s="11">
        <f t="shared" si="156"/>
        <v>1.61</v>
      </c>
      <c r="Q2025" s="12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 s="11">
        <f t="shared" si="156"/>
        <v>5.85</v>
      </c>
      <c r="Q2026" s="12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 s="11">
        <f t="shared" si="156"/>
        <v>2.0099999999999998</v>
      </c>
      <c r="Q2027" s="12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 s="11">
        <f t="shared" si="156"/>
        <v>1.33</v>
      </c>
      <c r="Q2028" s="12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 s="11">
        <f t="shared" si="156"/>
        <v>1.2</v>
      </c>
      <c r="Q2029" s="12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 s="11">
        <f t="shared" si="156"/>
        <v>1.26</v>
      </c>
      <c r="Q2030" s="12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 s="11">
        <f t="shared" si="156"/>
        <v>3.61</v>
      </c>
      <c r="Q2031" s="12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 s="11">
        <f t="shared" si="156"/>
        <v>2.2599999999999998</v>
      </c>
      <c r="Q2032" s="12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 s="11">
        <f t="shared" si="156"/>
        <v>1.2</v>
      </c>
      <c r="Q2033" s="12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 s="11">
        <f t="shared" si="156"/>
        <v>3.04</v>
      </c>
      <c r="Q2034" s="12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 s="11">
        <f t="shared" si="156"/>
        <v>1.79</v>
      </c>
      <c r="Q2035" s="12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 s="11">
        <f t="shared" si="156"/>
        <v>3.87</v>
      </c>
      <c r="Q2036" s="12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 s="11">
        <f t="shared" si="156"/>
        <v>2.11</v>
      </c>
      <c r="Q2037" s="12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 s="11">
        <f t="shared" si="156"/>
        <v>1.32</v>
      </c>
      <c r="Q2038" s="12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 s="11">
        <f t="shared" si="156"/>
        <v>3</v>
      </c>
      <c r="Q2039" s="12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 s="11">
        <f t="shared" si="156"/>
        <v>4.21</v>
      </c>
      <c r="Q2040" s="12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 s="11">
        <f t="shared" si="156"/>
        <v>1.36</v>
      </c>
      <c r="Q2041" s="12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 s="11">
        <f t="shared" si="156"/>
        <v>2.48</v>
      </c>
      <c r="Q2042" s="12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 s="11">
        <f t="shared" si="156"/>
        <v>1.82</v>
      </c>
      <c r="Q2043" s="12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 s="11">
        <f t="shared" si="156"/>
        <v>1.24</v>
      </c>
      <c r="Q2044" s="12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 s="11">
        <f t="shared" si="156"/>
        <v>5.0599999999999996</v>
      </c>
      <c r="Q2045" s="12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 s="11">
        <f t="shared" si="156"/>
        <v>1.08</v>
      </c>
      <c r="Q2046" s="12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 s="11">
        <f t="shared" si="156"/>
        <v>8.19</v>
      </c>
      <c r="Q2047" s="12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 s="11">
        <f t="shared" si="156"/>
        <v>1.21</v>
      </c>
      <c r="Q2048" s="12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 s="11">
        <f t="shared" si="156"/>
        <v>1.03</v>
      </c>
      <c r="Q2049" s="12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 s="11">
        <f t="shared" si="156"/>
        <v>1.48</v>
      </c>
      <c r="Q2050" s="12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 s="11">
        <f t="shared" ref="P2051:P2114" si="161">IFERROR(ROUND(E2051/D2051,2),0)</f>
        <v>1.2</v>
      </c>
      <c r="Q2051" s="12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 s="11">
        <f t="shared" si="161"/>
        <v>4.7300000000000004</v>
      </c>
      <c r="Q2052" s="12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 s="11">
        <f t="shared" si="161"/>
        <v>1.3</v>
      </c>
      <c r="Q2053" s="12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 s="11">
        <f t="shared" si="161"/>
        <v>3.53</v>
      </c>
      <c r="Q2054" s="12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 s="11">
        <f t="shared" si="161"/>
        <v>1.01</v>
      </c>
      <c r="Q2055" s="12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 s="11">
        <f t="shared" si="161"/>
        <v>1.1399999999999999</v>
      </c>
      <c r="Q2056" s="12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 s="11">
        <f t="shared" si="161"/>
        <v>1.67</v>
      </c>
      <c r="Q2057" s="12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 s="11">
        <f t="shared" si="161"/>
        <v>1.53</v>
      </c>
      <c r="Q2058" s="12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 s="11">
        <f t="shared" si="161"/>
        <v>2.02</v>
      </c>
      <c r="Q2059" s="12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 s="11">
        <f t="shared" si="161"/>
        <v>1.68</v>
      </c>
      <c r="Q2060" s="12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 s="11">
        <f t="shared" si="161"/>
        <v>1.43</v>
      </c>
      <c r="Q2061" s="12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 s="11">
        <f t="shared" si="161"/>
        <v>1.96</v>
      </c>
      <c r="Q2062" s="12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 s="11">
        <f t="shared" si="161"/>
        <v>1.08</v>
      </c>
      <c r="Q2063" s="12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 s="11">
        <f t="shared" si="161"/>
        <v>1.1499999999999999</v>
      </c>
      <c r="Q2064" s="12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 s="11">
        <f t="shared" si="161"/>
        <v>1.48</v>
      </c>
      <c r="Q2065" s="12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 s="11">
        <f t="shared" si="161"/>
        <v>1.91</v>
      </c>
      <c r="Q2066" s="12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 s="11">
        <f t="shared" si="161"/>
        <v>1.99</v>
      </c>
      <c r="Q2067" s="12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 s="11">
        <f t="shared" si="161"/>
        <v>2.19</v>
      </c>
      <c r="Q2068" s="12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 s="11">
        <f t="shared" si="161"/>
        <v>1.27</v>
      </c>
      <c r="Q2069" s="12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 s="11">
        <f t="shared" si="161"/>
        <v>1.05</v>
      </c>
      <c r="Q2070" s="12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 s="11">
        <f t="shared" si="161"/>
        <v>1.28</v>
      </c>
      <c r="Q2071" s="12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 s="11">
        <f t="shared" si="161"/>
        <v>3.17</v>
      </c>
      <c r="Q2072" s="12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 s="11">
        <f t="shared" si="161"/>
        <v>2.81</v>
      </c>
      <c r="Q2073" s="12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 s="11">
        <f t="shared" si="161"/>
        <v>1.1100000000000001</v>
      </c>
      <c r="Q2074" s="12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 s="11">
        <f t="shared" si="161"/>
        <v>1.53</v>
      </c>
      <c r="Q2075" s="12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 s="11">
        <f t="shared" si="161"/>
        <v>1.03</v>
      </c>
      <c r="Q2076" s="12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 s="11">
        <f t="shared" si="161"/>
        <v>16.78</v>
      </c>
      <c r="Q2077" s="12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 s="11">
        <f t="shared" si="161"/>
        <v>5.43</v>
      </c>
      <c r="Q2078" s="12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 s="11">
        <f t="shared" si="161"/>
        <v>1.1599999999999999</v>
      </c>
      <c r="Q2079" s="12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 s="11">
        <f t="shared" si="161"/>
        <v>1.31</v>
      </c>
      <c r="Q2080" s="12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 s="11">
        <f t="shared" si="161"/>
        <v>2.88</v>
      </c>
      <c r="Q2081" s="12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 s="11">
        <f t="shared" si="161"/>
        <v>5.08</v>
      </c>
      <c r="Q2082" s="12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 s="11">
        <f t="shared" si="161"/>
        <v>1.1499999999999999</v>
      </c>
      <c r="Q2083" s="12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 s="11">
        <f t="shared" si="161"/>
        <v>1.1100000000000001</v>
      </c>
      <c r="Q2084" s="12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 s="11">
        <f t="shared" si="161"/>
        <v>1.1299999999999999</v>
      </c>
      <c r="Q2085" s="12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 s="11">
        <f t="shared" si="161"/>
        <v>1.08</v>
      </c>
      <c r="Q2086" s="12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 s="11">
        <f t="shared" si="161"/>
        <v>1.24</v>
      </c>
      <c r="Q2087" s="12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 s="11">
        <f t="shared" si="161"/>
        <v>1.01</v>
      </c>
      <c r="Q2088" s="12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 s="11">
        <f t="shared" si="161"/>
        <v>1.04</v>
      </c>
      <c r="Q2089" s="12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 s="11">
        <f t="shared" si="161"/>
        <v>1.1599999999999999</v>
      </c>
      <c r="Q2090" s="12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 s="11">
        <f t="shared" si="161"/>
        <v>1.2</v>
      </c>
      <c r="Q2091" s="12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 s="11">
        <f t="shared" si="161"/>
        <v>1.1499999999999999</v>
      </c>
      <c r="Q2092" s="12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 s="11">
        <f t="shared" si="161"/>
        <v>1.2</v>
      </c>
      <c r="Q2093" s="12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 s="11">
        <f t="shared" si="161"/>
        <v>1.01</v>
      </c>
      <c r="Q2094" s="12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 s="11">
        <f t="shared" si="161"/>
        <v>1.02</v>
      </c>
      <c r="Q2095" s="12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 s="11">
        <f t="shared" si="161"/>
        <v>1.21</v>
      </c>
      <c r="Q2096" s="12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 s="11">
        <f t="shared" si="161"/>
        <v>1</v>
      </c>
      <c r="Q2097" s="12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 s="11">
        <f t="shared" si="161"/>
        <v>1.02</v>
      </c>
      <c r="Q2098" s="12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 s="11">
        <f t="shared" si="161"/>
        <v>1</v>
      </c>
      <c r="Q2099" s="12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 s="11">
        <f t="shared" si="161"/>
        <v>1</v>
      </c>
      <c r="Q2100" s="12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 s="11">
        <f t="shared" si="161"/>
        <v>1.32</v>
      </c>
      <c r="Q2101" s="12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 s="11">
        <f t="shared" si="161"/>
        <v>1.37</v>
      </c>
      <c r="Q2102" s="12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 s="11">
        <f t="shared" si="161"/>
        <v>1.1299999999999999</v>
      </c>
      <c r="Q2103" s="12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 s="11">
        <f t="shared" si="161"/>
        <v>1.36</v>
      </c>
      <c r="Q2104" s="12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 s="11">
        <f t="shared" si="161"/>
        <v>1.46</v>
      </c>
      <c r="Q2105" s="12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 s="11">
        <f t="shared" si="161"/>
        <v>1.3</v>
      </c>
      <c r="Q2106" s="12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 s="11">
        <f t="shared" si="161"/>
        <v>2.54</v>
      </c>
      <c r="Q2107" s="12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 s="11">
        <f t="shared" si="161"/>
        <v>1.07</v>
      </c>
      <c r="Q2108" s="12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 s="11">
        <f t="shared" si="161"/>
        <v>1.08</v>
      </c>
      <c r="Q2109" s="12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 s="11">
        <f t="shared" si="161"/>
        <v>1.07</v>
      </c>
      <c r="Q2110" s="12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 s="11">
        <f t="shared" si="161"/>
        <v>1.07</v>
      </c>
      <c r="Q2111" s="12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 s="11">
        <f t="shared" si="161"/>
        <v>1</v>
      </c>
      <c r="Q2112" s="12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 s="11">
        <f t="shared" si="161"/>
        <v>1.07</v>
      </c>
      <c r="Q2113" s="12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 s="11">
        <f t="shared" si="161"/>
        <v>1</v>
      </c>
      <c r="Q2114" s="12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 s="11">
        <f t="shared" ref="P2115:P2178" si="166">IFERROR(ROUND(E2115/D2115,2),0)</f>
        <v>1.05</v>
      </c>
      <c r="Q2115" s="12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 s="11">
        <f t="shared" si="166"/>
        <v>1.05</v>
      </c>
      <c r="Q2116" s="12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 s="11">
        <f t="shared" si="166"/>
        <v>2.2599999999999998</v>
      </c>
      <c r="Q2117" s="12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 s="11">
        <f t="shared" si="166"/>
        <v>1.01</v>
      </c>
      <c r="Q2118" s="12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 s="11">
        <f t="shared" si="166"/>
        <v>1.48</v>
      </c>
      <c r="Q2119" s="12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 s="11">
        <f t="shared" si="166"/>
        <v>1.35</v>
      </c>
      <c r="Q2120" s="12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 s="11">
        <f t="shared" si="166"/>
        <v>1.01</v>
      </c>
      <c r="Q2121" s="12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 s="11">
        <f t="shared" si="166"/>
        <v>1.01</v>
      </c>
      <c r="Q2122" s="12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 s="11">
        <f t="shared" si="166"/>
        <v>0.01</v>
      </c>
      <c r="Q2123" s="12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 s="11">
        <f t="shared" si="166"/>
        <v>0</v>
      </c>
      <c r="Q2124" s="12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 s="11">
        <f t="shared" si="166"/>
        <v>0.1</v>
      </c>
      <c r="Q2125" s="12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 s="11">
        <f t="shared" si="166"/>
        <v>0.1</v>
      </c>
      <c r="Q2126" s="12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 s="11">
        <f t="shared" si="166"/>
        <v>0.01</v>
      </c>
      <c r="Q2127" s="12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 s="11">
        <f t="shared" si="166"/>
        <v>0</v>
      </c>
      <c r="Q2128" s="12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 s="11">
        <f t="shared" si="166"/>
        <v>0.28999999999999998</v>
      </c>
      <c r="Q2129" s="12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 s="11">
        <f t="shared" si="166"/>
        <v>0</v>
      </c>
      <c r="Q2130" s="12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 s="11">
        <f t="shared" si="166"/>
        <v>0.12</v>
      </c>
      <c r="Q2131" s="12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 s="11">
        <f t="shared" si="166"/>
        <v>0</v>
      </c>
      <c r="Q2132" s="12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 s="11">
        <f t="shared" si="166"/>
        <v>0.05</v>
      </c>
      <c r="Q2133" s="12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 s="11">
        <f t="shared" si="166"/>
        <v>0.02</v>
      </c>
      <c r="Q2134" s="12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 s="11">
        <f t="shared" si="166"/>
        <v>0.02</v>
      </c>
      <c r="Q2135" s="12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 s="11">
        <f t="shared" si="166"/>
        <v>0.02</v>
      </c>
      <c r="Q2136" s="12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 s="11">
        <f t="shared" si="166"/>
        <v>0.1</v>
      </c>
      <c r="Q2137" s="12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 s="11">
        <f t="shared" si="166"/>
        <v>0</v>
      </c>
      <c r="Q2138" s="12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 s="11">
        <f t="shared" si="166"/>
        <v>0.28000000000000003</v>
      </c>
      <c r="Q2139" s="12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 s="11">
        <f t="shared" si="166"/>
        <v>0.13</v>
      </c>
      <c r="Q2140" s="12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 s="11">
        <f t="shared" si="166"/>
        <v>0.05</v>
      </c>
      <c r="Q2141" s="12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 s="11">
        <f t="shared" si="166"/>
        <v>0</v>
      </c>
      <c r="Q2142" s="12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s="11">
        <f t="shared" si="166"/>
        <v>0</v>
      </c>
      <c r="Q2143" s="12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 s="11">
        <f t="shared" si="166"/>
        <v>0.06</v>
      </c>
      <c r="Q2144" s="12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 s="11">
        <f t="shared" si="166"/>
        <v>0.11</v>
      </c>
      <c r="Q2145" s="12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 s="11">
        <f t="shared" si="166"/>
        <v>0.02</v>
      </c>
      <c r="Q2146" s="12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 s="11">
        <f t="shared" si="166"/>
        <v>0.3</v>
      </c>
      <c r="Q2147" s="12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 s="11">
        <f t="shared" si="166"/>
        <v>0</v>
      </c>
      <c r="Q2148" s="12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 s="11">
        <f t="shared" si="166"/>
        <v>0.01</v>
      </c>
      <c r="Q2149" s="12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 s="11">
        <f t="shared" si="166"/>
        <v>0.02</v>
      </c>
      <c r="Q2150" s="12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s="11">
        <f t="shared" si="166"/>
        <v>0</v>
      </c>
      <c r="Q2151" s="12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 s="11">
        <f t="shared" si="166"/>
        <v>0.01</v>
      </c>
      <c r="Q2152" s="12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 s="11">
        <f t="shared" si="166"/>
        <v>0</v>
      </c>
      <c r="Q2153" s="12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 s="11">
        <f t="shared" si="166"/>
        <v>0</v>
      </c>
      <c r="Q2154" s="12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 s="11">
        <f t="shared" si="166"/>
        <v>0</v>
      </c>
      <c r="Q2155" s="12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 s="11">
        <f t="shared" si="166"/>
        <v>0.01</v>
      </c>
      <c r="Q2156" s="12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 s="11">
        <f t="shared" si="166"/>
        <v>0.02</v>
      </c>
      <c r="Q2157" s="12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 s="11">
        <f t="shared" si="166"/>
        <v>0.03</v>
      </c>
      <c r="Q2158" s="12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 s="11">
        <f t="shared" si="166"/>
        <v>0.28000000000000003</v>
      </c>
      <c r="Q2159" s="12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 s="11">
        <f t="shared" si="166"/>
        <v>7.0000000000000007E-2</v>
      </c>
      <c r="Q2160" s="12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 s="11">
        <f t="shared" si="166"/>
        <v>0.01</v>
      </c>
      <c r="Q2161" s="12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 s="11">
        <f t="shared" si="166"/>
        <v>0.01</v>
      </c>
      <c r="Q2162" s="12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 s="11">
        <f t="shared" si="166"/>
        <v>1.1599999999999999</v>
      </c>
      <c r="Q2163" s="12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 s="11">
        <f t="shared" si="166"/>
        <v>1.1200000000000001</v>
      </c>
      <c r="Q2164" s="12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 s="11">
        <f t="shared" si="166"/>
        <v>1.32</v>
      </c>
      <c r="Q2165" s="12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 s="11">
        <f t="shared" si="166"/>
        <v>1.03</v>
      </c>
      <c r="Q2166" s="12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 s="11">
        <f t="shared" si="166"/>
        <v>1.39</v>
      </c>
      <c r="Q2167" s="12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 s="11">
        <f t="shared" si="166"/>
        <v>1.47</v>
      </c>
      <c r="Q2168" s="12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 s="11">
        <f t="shared" si="166"/>
        <v>1.2</v>
      </c>
      <c r="Q2169" s="12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 s="11">
        <f t="shared" si="166"/>
        <v>1.22</v>
      </c>
      <c r="Q2170" s="12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 s="11">
        <f t="shared" si="166"/>
        <v>1</v>
      </c>
      <c r="Q2171" s="12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 s="11">
        <f t="shared" si="166"/>
        <v>1.81</v>
      </c>
      <c r="Q2172" s="12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 s="11">
        <f t="shared" si="166"/>
        <v>1.06</v>
      </c>
      <c r="Q2173" s="12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 s="11">
        <f t="shared" si="166"/>
        <v>1</v>
      </c>
      <c r="Q2174" s="12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 s="11">
        <f t="shared" si="166"/>
        <v>1.27</v>
      </c>
      <c r="Q2175" s="12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 s="11">
        <f t="shared" si="166"/>
        <v>1.03</v>
      </c>
      <c r="Q2176" s="12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 s="11">
        <f t="shared" si="166"/>
        <v>2.5</v>
      </c>
      <c r="Q2177" s="12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 s="11">
        <f t="shared" si="166"/>
        <v>1.26</v>
      </c>
      <c r="Q2178" s="12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 s="11">
        <f t="shared" ref="P2179:P2242" si="171">IFERROR(ROUND(E2179/D2179,2),0)</f>
        <v>1</v>
      </c>
      <c r="Q2179" s="12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 s="11">
        <f t="shared" si="171"/>
        <v>1.39</v>
      </c>
      <c r="Q2180" s="12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 s="11">
        <f t="shared" si="171"/>
        <v>1.61</v>
      </c>
      <c r="Q2181" s="12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 s="11">
        <f t="shared" si="171"/>
        <v>1.07</v>
      </c>
      <c r="Q2182" s="12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 s="11">
        <f t="shared" si="171"/>
        <v>1.53</v>
      </c>
      <c r="Q2183" s="12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 s="11">
        <f t="shared" si="171"/>
        <v>5.24</v>
      </c>
      <c r="Q2184" s="12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 s="11">
        <f t="shared" si="171"/>
        <v>4.8899999999999997</v>
      </c>
      <c r="Q2185" s="12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 s="11">
        <f t="shared" si="171"/>
        <v>2.85</v>
      </c>
      <c r="Q2186" s="12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 s="11">
        <f t="shared" si="171"/>
        <v>18.57</v>
      </c>
      <c r="Q2187" s="12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 s="11">
        <f t="shared" si="171"/>
        <v>1.1000000000000001</v>
      </c>
      <c r="Q2188" s="12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 s="11">
        <f t="shared" si="171"/>
        <v>10.15</v>
      </c>
      <c r="Q2189" s="12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 s="11">
        <f t="shared" si="171"/>
        <v>4.12</v>
      </c>
      <c r="Q2190" s="12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 s="11">
        <f t="shared" si="171"/>
        <v>5.03</v>
      </c>
      <c r="Q2191" s="12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 s="11">
        <f t="shared" si="171"/>
        <v>1.85</v>
      </c>
      <c r="Q2192" s="12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 s="11">
        <f t="shared" si="171"/>
        <v>1.2</v>
      </c>
      <c r="Q2193" s="12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 s="11">
        <f t="shared" si="171"/>
        <v>10.81</v>
      </c>
      <c r="Q2194" s="12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 s="11">
        <f t="shared" si="171"/>
        <v>4.5199999999999996</v>
      </c>
      <c r="Q2195" s="12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 s="11">
        <f t="shared" si="171"/>
        <v>5.37</v>
      </c>
      <c r="Q2196" s="12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 s="11">
        <f t="shared" si="171"/>
        <v>1.2</v>
      </c>
      <c r="Q2197" s="12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 s="11">
        <f t="shared" si="171"/>
        <v>1.1399999999999999</v>
      </c>
      <c r="Q2198" s="12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 s="11">
        <f t="shared" si="171"/>
        <v>9.51</v>
      </c>
      <c r="Q2199" s="12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 s="11">
        <f t="shared" si="171"/>
        <v>1.33</v>
      </c>
      <c r="Q2200" s="12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 s="11">
        <f t="shared" si="171"/>
        <v>1.47</v>
      </c>
      <c r="Q2201" s="12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 s="11">
        <f t="shared" si="171"/>
        <v>5.42</v>
      </c>
      <c r="Q2202" s="12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 s="11">
        <f t="shared" si="171"/>
        <v>3.83</v>
      </c>
      <c r="Q2203" s="12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 s="11">
        <f t="shared" si="171"/>
        <v>7.04</v>
      </c>
      <c r="Q2204" s="12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 s="11">
        <f t="shared" si="171"/>
        <v>1.1000000000000001</v>
      </c>
      <c r="Q2205" s="12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 s="11">
        <f t="shared" si="171"/>
        <v>1.33</v>
      </c>
      <c r="Q2206" s="12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 s="11">
        <f t="shared" si="171"/>
        <v>1.52</v>
      </c>
      <c r="Q2207" s="12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 s="11">
        <f t="shared" si="171"/>
        <v>1.03</v>
      </c>
      <c r="Q2208" s="12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 s="11">
        <f t="shared" si="171"/>
        <v>1</v>
      </c>
      <c r="Q2209" s="12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 s="11">
        <f t="shared" si="171"/>
        <v>1.02</v>
      </c>
      <c r="Q2210" s="12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 s="11">
        <f t="shared" si="171"/>
        <v>1.51</v>
      </c>
      <c r="Q2211" s="12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 s="11">
        <f t="shared" si="171"/>
        <v>1.1100000000000001</v>
      </c>
      <c r="Q2212" s="12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 s="11">
        <f t="shared" si="171"/>
        <v>1.96</v>
      </c>
      <c r="Q2213" s="12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 s="11">
        <f t="shared" si="171"/>
        <v>1.1399999999999999</v>
      </c>
      <c r="Q2214" s="12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 s="11">
        <f t="shared" si="171"/>
        <v>2</v>
      </c>
      <c r="Q2215" s="12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 s="11">
        <f t="shared" si="171"/>
        <v>2.93</v>
      </c>
      <c r="Q2216" s="12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 s="11">
        <f t="shared" si="171"/>
        <v>1.56</v>
      </c>
      <c r="Q2217" s="12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 s="11">
        <f t="shared" si="171"/>
        <v>1.06</v>
      </c>
      <c r="Q2218" s="12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 s="11">
        <f t="shared" si="171"/>
        <v>1.01</v>
      </c>
      <c r="Q2219" s="12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 s="11">
        <f t="shared" si="171"/>
        <v>1.23</v>
      </c>
      <c r="Q2220" s="12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 s="11">
        <f t="shared" si="171"/>
        <v>1.02</v>
      </c>
      <c r="Q2221" s="12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 s="11">
        <f t="shared" si="171"/>
        <v>1.01</v>
      </c>
      <c r="Q2222" s="12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 s="11">
        <f t="shared" si="171"/>
        <v>1.08</v>
      </c>
      <c r="Q2223" s="12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 s="11">
        <f t="shared" si="171"/>
        <v>1.63</v>
      </c>
      <c r="Q2224" s="12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 s="11">
        <f t="shared" si="171"/>
        <v>1.06</v>
      </c>
      <c r="Q2225" s="12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 s="11">
        <f t="shared" si="171"/>
        <v>2.4300000000000002</v>
      </c>
      <c r="Q2226" s="12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 s="11">
        <f t="shared" si="171"/>
        <v>9.4499999999999993</v>
      </c>
      <c r="Q2227" s="12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 s="11">
        <f t="shared" si="171"/>
        <v>1.08</v>
      </c>
      <c r="Q2228" s="12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 s="11">
        <f t="shared" si="171"/>
        <v>1.57</v>
      </c>
      <c r="Q2229" s="12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 s="11">
        <f t="shared" si="171"/>
        <v>11.74</v>
      </c>
      <c r="Q2230" s="12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 s="11">
        <f t="shared" si="171"/>
        <v>1.71</v>
      </c>
      <c r="Q2231" s="12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 s="11">
        <f t="shared" si="171"/>
        <v>1.26</v>
      </c>
      <c r="Q2232" s="12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 s="11">
        <f t="shared" si="171"/>
        <v>12.12</v>
      </c>
      <c r="Q2233" s="12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 s="11">
        <f t="shared" si="171"/>
        <v>4.96</v>
      </c>
      <c r="Q2234" s="12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 s="11">
        <f t="shared" si="171"/>
        <v>3.32</v>
      </c>
      <c r="Q2235" s="12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 s="11">
        <f t="shared" si="171"/>
        <v>11.65</v>
      </c>
      <c r="Q2236" s="12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 s="11">
        <f t="shared" si="171"/>
        <v>1.53</v>
      </c>
      <c r="Q2237" s="12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 s="11">
        <f t="shared" si="171"/>
        <v>5.37</v>
      </c>
      <c r="Q2238" s="12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 s="11">
        <f t="shared" si="171"/>
        <v>3.53</v>
      </c>
      <c r="Q2239" s="12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 s="11">
        <f t="shared" si="171"/>
        <v>1.37</v>
      </c>
      <c r="Q2240" s="12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 s="11">
        <f t="shared" si="171"/>
        <v>1.28</v>
      </c>
      <c r="Q2241" s="12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 s="11">
        <f t="shared" si="171"/>
        <v>2.71</v>
      </c>
      <c r="Q2242" s="12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 s="11">
        <f t="shared" ref="P2243:P2306" si="176">IFERROR(ROUND(E2243/D2243,2),0)</f>
        <v>8.06</v>
      </c>
      <c r="Q2243" s="12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 s="11">
        <f t="shared" si="176"/>
        <v>13.6</v>
      </c>
      <c r="Q2244" s="12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 s="11">
        <f t="shared" si="176"/>
        <v>9302.5</v>
      </c>
      <c r="Q2245" s="12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 s="11">
        <f t="shared" si="176"/>
        <v>3.77</v>
      </c>
      <c r="Q2246" s="12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 s="11">
        <f t="shared" si="176"/>
        <v>26.47</v>
      </c>
      <c r="Q2247" s="12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 s="11">
        <f t="shared" si="176"/>
        <v>1</v>
      </c>
      <c r="Q2248" s="12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 s="11">
        <f t="shared" si="176"/>
        <v>1.04</v>
      </c>
      <c r="Q2249" s="12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 s="11">
        <f t="shared" si="176"/>
        <v>1.07</v>
      </c>
      <c r="Q2250" s="12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 s="11">
        <f t="shared" si="176"/>
        <v>1.69</v>
      </c>
      <c r="Q2251" s="12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 s="11">
        <f t="shared" si="176"/>
        <v>9.75</v>
      </c>
      <c r="Q2252" s="12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 s="11">
        <f t="shared" si="176"/>
        <v>1.34</v>
      </c>
      <c r="Q2253" s="12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 s="11">
        <f t="shared" si="176"/>
        <v>2.72</v>
      </c>
      <c r="Q2254" s="12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 s="11">
        <f t="shared" si="176"/>
        <v>1.1299999999999999</v>
      </c>
      <c r="Q2255" s="12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 s="11">
        <f t="shared" si="176"/>
        <v>4.5999999999999996</v>
      </c>
      <c r="Q2256" s="12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 s="11">
        <f t="shared" si="176"/>
        <v>2.87</v>
      </c>
      <c r="Q2257" s="12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 s="11">
        <f t="shared" si="176"/>
        <v>2.23</v>
      </c>
      <c r="Q2258" s="12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 s="11">
        <f t="shared" si="176"/>
        <v>6.36</v>
      </c>
      <c r="Q2259" s="12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 s="11">
        <f t="shared" si="176"/>
        <v>1.47</v>
      </c>
      <c r="Q2260" s="12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 s="11">
        <f t="shared" si="176"/>
        <v>18.670000000000002</v>
      </c>
      <c r="Q2261" s="12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 s="11">
        <f t="shared" si="176"/>
        <v>3.27</v>
      </c>
      <c r="Q2262" s="12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 s="11">
        <f t="shared" si="176"/>
        <v>7.8</v>
      </c>
      <c r="Q2263" s="12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 s="11">
        <f t="shared" si="176"/>
        <v>1.54</v>
      </c>
      <c r="Q2264" s="12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 s="11">
        <f t="shared" si="176"/>
        <v>1.1599999999999999</v>
      </c>
      <c r="Q2265" s="12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 s="11">
        <f t="shared" si="176"/>
        <v>1.8</v>
      </c>
      <c r="Q2266" s="12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 s="11">
        <f t="shared" si="176"/>
        <v>2.99</v>
      </c>
      <c r="Q2267" s="12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 s="11">
        <f t="shared" si="176"/>
        <v>3.2</v>
      </c>
      <c r="Q2268" s="12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 s="11">
        <f t="shared" si="176"/>
        <v>3.81</v>
      </c>
      <c r="Q2269" s="12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 s="11">
        <f t="shared" si="176"/>
        <v>1.03</v>
      </c>
      <c r="Q2270" s="12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 s="11">
        <f t="shared" si="176"/>
        <v>18.02</v>
      </c>
      <c r="Q2271" s="12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 s="11">
        <f t="shared" si="176"/>
        <v>7.2</v>
      </c>
      <c r="Q2272" s="12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 s="11">
        <f t="shared" si="176"/>
        <v>2.83</v>
      </c>
      <c r="Q2273" s="12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 s="11">
        <f t="shared" si="176"/>
        <v>13.57</v>
      </c>
      <c r="Q2274" s="12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 s="11">
        <f t="shared" si="176"/>
        <v>2.2000000000000002</v>
      </c>
      <c r="Q2275" s="12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 s="11">
        <f t="shared" si="176"/>
        <v>1.2</v>
      </c>
      <c r="Q2276" s="12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 s="11">
        <f t="shared" si="176"/>
        <v>4.08</v>
      </c>
      <c r="Q2277" s="12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 s="11">
        <f t="shared" si="176"/>
        <v>1.06</v>
      </c>
      <c r="Q2278" s="12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 s="11">
        <f t="shared" si="176"/>
        <v>1.41</v>
      </c>
      <c r="Q2279" s="12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 s="11">
        <f t="shared" si="176"/>
        <v>2.71</v>
      </c>
      <c r="Q2280" s="12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 s="11">
        <f t="shared" si="176"/>
        <v>1.54</v>
      </c>
      <c r="Q2281" s="12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 s="11">
        <f t="shared" si="176"/>
        <v>4.04</v>
      </c>
      <c r="Q2282" s="12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 s="11">
        <f t="shared" si="176"/>
        <v>1.85</v>
      </c>
      <c r="Q2283" s="12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 s="11">
        <f t="shared" si="176"/>
        <v>1.85</v>
      </c>
      <c r="Q2284" s="12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 s="11">
        <f t="shared" si="176"/>
        <v>1.01</v>
      </c>
      <c r="Q2285" s="12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 s="11">
        <f t="shared" si="176"/>
        <v>1.06</v>
      </c>
      <c r="Q2286" s="12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 s="11">
        <f t="shared" si="176"/>
        <v>1.21</v>
      </c>
      <c r="Q2287" s="12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 s="11">
        <f t="shared" si="176"/>
        <v>1</v>
      </c>
      <c r="Q2288" s="12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 s="11">
        <f t="shared" si="176"/>
        <v>1.2</v>
      </c>
      <c r="Q2289" s="12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 s="11">
        <f t="shared" si="176"/>
        <v>1</v>
      </c>
      <c r="Q2290" s="12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 s="11">
        <f t="shared" si="176"/>
        <v>1.07</v>
      </c>
      <c r="Q2291" s="12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 s="11">
        <f t="shared" si="176"/>
        <v>1.04</v>
      </c>
      <c r="Q2292" s="12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 s="11">
        <f t="shared" si="176"/>
        <v>1.73</v>
      </c>
      <c r="Q2293" s="12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 s="11">
        <f t="shared" si="176"/>
        <v>1.07</v>
      </c>
      <c r="Q2294" s="12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 s="11">
        <f t="shared" si="176"/>
        <v>1.08</v>
      </c>
      <c r="Q2295" s="12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 s="11">
        <f t="shared" si="176"/>
        <v>1.46</v>
      </c>
      <c r="Q2296" s="12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 s="11">
        <f t="shared" si="176"/>
        <v>1.25</v>
      </c>
      <c r="Q2297" s="12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 s="11">
        <f t="shared" si="176"/>
        <v>1.49</v>
      </c>
      <c r="Q2298" s="12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 s="11">
        <f t="shared" si="176"/>
        <v>1.01</v>
      </c>
      <c r="Q2299" s="12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 s="11">
        <f t="shared" si="176"/>
        <v>1.05</v>
      </c>
      <c r="Q2300" s="12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 s="11">
        <f t="shared" si="176"/>
        <v>3.5</v>
      </c>
      <c r="Q2301" s="12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 s="11">
        <f t="shared" si="176"/>
        <v>1.01</v>
      </c>
      <c r="Q2302" s="12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 s="11">
        <f t="shared" si="176"/>
        <v>1.34</v>
      </c>
      <c r="Q2303" s="12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 s="11">
        <f t="shared" si="176"/>
        <v>1.71</v>
      </c>
      <c r="Q2304" s="12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 s="11">
        <f t="shared" si="176"/>
        <v>1.0900000000000001</v>
      </c>
      <c r="Q2305" s="12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 s="11">
        <f t="shared" si="176"/>
        <v>1.01</v>
      </c>
      <c r="Q2306" s="12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 s="11">
        <f t="shared" ref="P2307:P2370" si="181">IFERROR(ROUND(E2307/D2307,2),0)</f>
        <v>1.01</v>
      </c>
      <c r="Q2307" s="12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 s="11">
        <f t="shared" si="181"/>
        <v>1.07</v>
      </c>
      <c r="Q2308" s="12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 s="11">
        <f t="shared" si="181"/>
        <v>1.07</v>
      </c>
      <c r="Q2309" s="12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 s="11">
        <f t="shared" si="181"/>
        <v>1.01</v>
      </c>
      <c r="Q2310" s="12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 s="11">
        <f t="shared" si="181"/>
        <v>1.07</v>
      </c>
      <c r="Q2311" s="12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 s="11">
        <f t="shared" si="181"/>
        <v>4.29</v>
      </c>
      <c r="Q2312" s="12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 s="11">
        <f t="shared" si="181"/>
        <v>1.04</v>
      </c>
      <c r="Q2313" s="12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 s="11">
        <f t="shared" si="181"/>
        <v>1.08</v>
      </c>
      <c r="Q2314" s="12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 s="11">
        <f t="shared" si="181"/>
        <v>1.76</v>
      </c>
      <c r="Q2315" s="12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 s="11">
        <f t="shared" si="181"/>
        <v>1.57</v>
      </c>
      <c r="Q2316" s="12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 s="11">
        <f t="shared" si="181"/>
        <v>1.03</v>
      </c>
      <c r="Q2317" s="12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 s="11">
        <f t="shared" si="181"/>
        <v>1.04</v>
      </c>
      <c r="Q2318" s="12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 s="11">
        <f t="shared" si="181"/>
        <v>1.04</v>
      </c>
      <c r="Q2319" s="12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 s="11">
        <f t="shared" si="181"/>
        <v>1.21</v>
      </c>
      <c r="Q2320" s="12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 s="11">
        <f t="shared" si="181"/>
        <v>1.08</v>
      </c>
      <c r="Q2321" s="12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 s="11">
        <f t="shared" si="181"/>
        <v>1.0900000000000001</v>
      </c>
      <c r="Q2322" s="12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 s="11">
        <f t="shared" si="181"/>
        <v>0.39</v>
      </c>
      <c r="Q2323" s="12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 s="11">
        <f t="shared" si="181"/>
        <v>0.03</v>
      </c>
      <c r="Q2324" s="12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 s="11">
        <f t="shared" si="181"/>
        <v>0.48</v>
      </c>
      <c r="Q2325" s="12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 s="11">
        <f t="shared" si="181"/>
        <v>0.21</v>
      </c>
      <c r="Q2326" s="12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 s="11">
        <f t="shared" si="181"/>
        <v>0.08</v>
      </c>
      <c r="Q2327" s="12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 s="11">
        <f t="shared" si="181"/>
        <v>0.01</v>
      </c>
      <c r="Q2328" s="12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 s="11">
        <f t="shared" si="181"/>
        <v>5.26</v>
      </c>
      <c r="Q2329" s="12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 s="11">
        <f t="shared" si="181"/>
        <v>2.54</v>
      </c>
      <c r="Q2330" s="12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 s="11">
        <f t="shared" si="181"/>
        <v>1.06</v>
      </c>
      <c r="Q2331" s="12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 s="11">
        <f t="shared" si="181"/>
        <v>1.02</v>
      </c>
      <c r="Q2332" s="12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 s="11">
        <f t="shared" si="181"/>
        <v>1.44</v>
      </c>
      <c r="Q2333" s="12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 s="11">
        <f t="shared" si="181"/>
        <v>1.06</v>
      </c>
      <c r="Q2334" s="12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 s="11">
        <f t="shared" si="181"/>
        <v>2.12</v>
      </c>
      <c r="Q2335" s="12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 s="11">
        <f t="shared" si="181"/>
        <v>1.02</v>
      </c>
      <c r="Q2336" s="12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 s="11">
        <f t="shared" si="181"/>
        <v>1.02</v>
      </c>
      <c r="Q2337" s="12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 s="11">
        <f t="shared" si="181"/>
        <v>5.21</v>
      </c>
      <c r="Q2338" s="12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 s="11">
        <f t="shared" si="181"/>
        <v>1.1100000000000001</v>
      </c>
      <c r="Q2339" s="12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 s="11">
        <f t="shared" si="181"/>
        <v>1.01</v>
      </c>
      <c r="Q2340" s="12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 s="11">
        <f t="shared" si="181"/>
        <v>2.94</v>
      </c>
      <c r="Q2341" s="12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 s="11">
        <f t="shared" si="181"/>
        <v>1.06</v>
      </c>
      <c r="Q2342" s="12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s="11">
        <f t="shared" si="181"/>
        <v>0</v>
      </c>
      <c r="Q2343" s="12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s="11">
        <f t="shared" si="181"/>
        <v>0</v>
      </c>
      <c r="Q2344" s="12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 s="11">
        <f t="shared" si="181"/>
        <v>0.03</v>
      </c>
      <c r="Q2345" s="12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 s="11">
        <f t="shared" si="181"/>
        <v>0</v>
      </c>
      <c r="Q2346" s="12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s="11">
        <f t="shared" si="181"/>
        <v>0</v>
      </c>
      <c r="Q2347" s="12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 s="11">
        <f t="shared" si="181"/>
        <v>0</v>
      </c>
      <c r="Q2348" s="12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 s="11">
        <f t="shared" si="181"/>
        <v>0.02</v>
      </c>
      <c r="Q2349" s="12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 s="11">
        <f t="shared" si="181"/>
        <v>0</v>
      </c>
      <c r="Q2350" s="12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s="11">
        <f t="shared" si="181"/>
        <v>0</v>
      </c>
      <c r="Q2351" s="12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s="11">
        <f t="shared" si="181"/>
        <v>0</v>
      </c>
      <c r="Q2352" s="12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 s="11">
        <f t="shared" si="181"/>
        <v>0.01</v>
      </c>
      <c r="Q2353" s="12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s="11">
        <f t="shared" si="181"/>
        <v>0</v>
      </c>
      <c r="Q2354" s="12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s="11">
        <f t="shared" si="181"/>
        <v>0</v>
      </c>
      <c r="Q2355" s="12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 s="11">
        <f t="shared" si="181"/>
        <v>0</v>
      </c>
      <c r="Q2356" s="12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 s="11">
        <f t="shared" si="181"/>
        <v>0.01</v>
      </c>
      <c r="Q2357" s="12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s="11">
        <f t="shared" si="181"/>
        <v>0</v>
      </c>
      <c r="Q2358" s="12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s="11">
        <f t="shared" si="181"/>
        <v>0</v>
      </c>
      <c r="Q2359" s="12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s="11">
        <f t="shared" si="181"/>
        <v>0</v>
      </c>
      <c r="Q2360" s="12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 s="11">
        <f t="shared" si="181"/>
        <v>0.15</v>
      </c>
      <c r="Q2361" s="12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 s="11">
        <f t="shared" si="181"/>
        <v>0</v>
      </c>
      <c r="Q2362" s="12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s="11">
        <f t="shared" si="181"/>
        <v>0</v>
      </c>
      <c r="Q2363" s="12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 s="11">
        <f t="shared" si="181"/>
        <v>0.28999999999999998</v>
      </c>
      <c r="Q2364" s="12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s="11">
        <f t="shared" si="181"/>
        <v>0</v>
      </c>
      <c r="Q2365" s="12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s="11">
        <f t="shared" si="181"/>
        <v>0</v>
      </c>
      <c r="Q2366" s="12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s="11">
        <f t="shared" si="181"/>
        <v>0</v>
      </c>
      <c r="Q2367" s="12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 s="11">
        <f t="shared" si="181"/>
        <v>0.11</v>
      </c>
      <c r="Q2368" s="12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 s="11">
        <f t="shared" si="181"/>
        <v>0.01</v>
      </c>
      <c r="Q2369" s="12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 s="11">
        <f t="shared" si="181"/>
        <v>0</v>
      </c>
      <c r="Q2370" s="12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 s="11">
        <f t="shared" ref="P2371:P2434" si="186">IFERROR(ROUND(E2371/D2371,2),0)</f>
        <v>0</v>
      </c>
      <c r="Q2371" s="12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 s="11">
        <f t="shared" si="186"/>
        <v>0</v>
      </c>
      <c r="Q2372" s="12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s="11">
        <f t="shared" si="186"/>
        <v>0</v>
      </c>
      <c r="Q2373" s="12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 s="11">
        <f t="shared" si="186"/>
        <v>0.03</v>
      </c>
      <c r="Q2374" s="12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 s="11">
        <f t="shared" si="186"/>
        <v>0</v>
      </c>
      <c r="Q2375" s="12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 s="11">
        <f t="shared" si="186"/>
        <v>0</v>
      </c>
      <c r="Q2376" s="12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s="11">
        <f t="shared" si="186"/>
        <v>0</v>
      </c>
      <c r="Q2377" s="12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 s="11">
        <f t="shared" si="186"/>
        <v>0.11</v>
      </c>
      <c r="Q2378" s="12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s="11">
        <f t="shared" si="186"/>
        <v>0</v>
      </c>
      <c r="Q2379" s="12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s="11">
        <f t="shared" si="186"/>
        <v>0</v>
      </c>
      <c r="Q2380" s="12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s="11">
        <f t="shared" si="186"/>
        <v>0</v>
      </c>
      <c r="Q2381" s="12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 s="11">
        <f t="shared" si="186"/>
        <v>0</v>
      </c>
      <c r="Q2382" s="12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 s="11">
        <f t="shared" si="186"/>
        <v>0.02</v>
      </c>
      <c r="Q2383" s="12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 s="11">
        <f t="shared" si="186"/>
        <v>0.03</v>
      </c>
      <c r="Q2384" s="12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 s="11">
        <f t="shared" si="186"/>
        <v>0.04</v>
      </c>
      <c r="Q2385" s="12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 s="11">
        <f t="shared" si="186"/>
        <v>0.01</v>
      </c>
      <c r="Q2386" s="12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 s="11">
        <f t="shared" si="186"/>
        <v>0.01</v>
      </c>
      <c r="Q2387" s="12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s="11">
        <f t="shared" si="186"/>
        <v>0</v>
      </c>
      <c r="Q2388" s="12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 s="11">
        <f t="shared" si="186"/>
        <v>0.01</v>
      </c>
      <c r="Q2389" s="12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 s="11">
        <f t="shared" si="186"/>
        <v>0.01</v>
      </c>
      <c r="Q2390" s="12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 s="11">
        <f t="shared" si="186"/>
        <v>0</v>
      </c>
      <c r="Q2391" s="12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s="11">
        <f t="shared" si="186"/>
        <v>0</v>
      </c>
      <c r="Q2392" s="12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 s="11">
        <f t="shared" si="186"/>
        <v>0</v>
      </c>
      <c r="Q2393" s="12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s="11">
        <f t="shared" si="186"/>
        <v>0</v>
      </c>
      <c r="Q2394" s="12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 s="11">
        <f t="shared" si="186"/>
        <v>0</v>
      </c>
      <c r="Q2395" s="12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 s="11">
        <f t="shared" si="186"/>
        <v>0</v>
      </c>
      <c r="Q2396" s="12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s="11">
        <f t="shared" si="186"/>
        <v>0</v>
      </c>
      <c r="Q2397" s="12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 s="11">
        <f t="shared" si="186"/>
        <v>0</v>
      </c>
      <c r="Q2398" s="12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s="11">
        <f t="shared" si="186"/>
        <v>0</v>
      </c>
      <c r="Q2399" s="12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s="11">
        <f t="shared" si="186"/>
        <v>0</v>
      </c>
      <c r="Q2400" s="12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s="11">
        <f t="shared" si="186"/>
        <v>0</v>
      </c>
      <c r="Q2401" s="12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s="11">
        <f t="shared" si="186"/>
        <v>0</v>
      </c>
      <c r="Q2402" s="12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 s="11">
        <f t="shared" si="186"/>
        <v>0.01</v>
      </c>
      <c r="Q2403" s="12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 s="11">
        <f t="shared" si="186"/>
        <v>0</v>
      </c>
      <c r="Q2404" s="12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 s="11">
        <f t="shared" si="186"/>
        <v>0.17</v>
      </c>
      <c r="Q2405" s="12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s="11">
        <f t="shared" si="186"/>
        <v>0</v>
      </c>
      <c r="Q2406" s="12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 s="11">
        <f t="shared" si="186"/>
        <v>0.23</v>
      </c>
      <c r="Q2407" s="12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 s="11">
        <f t="shared" si="186"/>
        <v>0.41</v>
      </c>
      <c r="Q2408" s="12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 s="11">
        <f t="shared" si="186"/>
        <v>0.25</v>
      </c>
      <c r="Q2409" s="12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 s="11">
        <f t="shared" si="186"/>
        <v>0</v>
      </c>
      <c r="Q2410" s="12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 s="11">
        <f t="shared" si="186"/>
        <v>0.02</v>
      </c>
      <c r="Q2411" s="12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s="11">
        <f t="shared" si="186"/>
        <v>0</v>
      </c>
      <c r="Q2412" s="12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 s="11">
        <f t="shared" si="186"/>
        <v>0.01</v>
      </c>
      <c r="Q2413" s="12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s="11">
        <f t="shared" si="186"/>
        <v>0</v>
      </c>
      <c r="Q2414" s="12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 s="11">
        <f t="shared" si="186"/>
        <v>0.01</v>
      </c>
      <c r="Q2415" s="12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 s="11">
        <f t="shared" si="186"/>
        <v>0.03</v>
      </c>
      <c r="Q2416" s="12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 s="11">
        <f t="shared" si="186"/>
        <v>0.01</v>
      </c>
      <c r="Q2417" s="12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 s="11">
        <f t="shared" si="186"/>
        <v>0</v>
      </c>
      <c r="Q2418" s="12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s="11">
        <f t="shared" si="186"/>
        <v>0</v>
      </c>
      <c r="Q2419" s="12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 s="11">
        <f t="shared" si="186"/>
        <v>0</v>
      </c>
      <c r="Q2420" s="12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s="11">
        <f t="shared" si="186"/>
        <v>0</v>
      </c>
      <c r="Q2421" s="12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 s="11">
        <f t="shared" si="186"/>
        <v>0.15</v>
      </c>
      <c r="Q2422" s="12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 s="11">
        <f t="shared" si="186"/>
        <v>0</v>
      </c>
      <c r="Q2423" s="12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 s="11">
        <f t="shared" si="186"/>
        <v>0</v>
      </c>
      <c r="Q2424" s="12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 s="11">
        <f t="shared" si="186"/>
        <v>0</v>
      </c>
      <c r="Q2425" s="12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 s="11">
        <f t="shared" si="186"/>
        <v>0.01</v>
      </c>
      <c r="Q2426" s="12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 s="11">
        <f t="shared" si="186"/>
        <v>0</v>
      </c>
      <c r="Q2427" s="12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s="11">
        <f t="shared" si="186"/>
        <v>0</v>
      </c>
      <c r="Q2428" s="12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 s="11">
        <f t="shared" si="186"/>
        <v>0</v>
      </c>
      <c r="Q2429" s="12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 s="11">
        <f t="shared" si="186"/>
        <v>0</v>
      </c>
      <c r="Q2430" s="12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 s="11">
        <f t="shared" si="186"/>
        <v>0.01</v>
      </c>
      <c r="Q2431" s="12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 s="11">
        <f t="shared" si="186"/>
        <v>0.01</v>
      </c>
      <c r="Q2432" s="12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 s="11">
        <f t="shared" si="186"/>
        <v>0</v>
      </c>
      <c r="Q2433" s="12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 s="11">
        <f t="shared" si="186"/>
        <v>0</v>
      </c>
      <c r="Q2434" s="12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 s="11">
        <f t="shared" ref="P2435:P2498" si="191">IFERROR(ROUND(E2435/D2435,2),0)</f>
        <v>0</v>
      </c>
      <c r="Q2435" s="12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 s="11">
        <f t="shared" si="191"/>
        <v>0</v>
      </c>
      <c r="Q2436" s="12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 s="11">
        <f t="shared" si="191"/>
        <v>0</v>
      </c>
      <c r="Q2437" s="12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 s="11">
        <f t="shared" si="191"/>
        <v>0</v>
      </c>
      <c r="Q2438" s="12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s="11">
        <f t="shared" si="191"/>
        <v>0</v>
      </c>
      <c r="Q2439" s="12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 s="11">
        <f t="shared" si="191"/>
        <v>0</v>
      </c>
      <c r="Q2440" s="12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s="11">
        <f t="shared" si="191"/>
        <v>0</v>
      </c>
      <c r="Q2441" s="12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 s="11">
        <f t="shared" si="191"/>
        <v>0</v>
      </c>
      <c r="Q2442" s="12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 s="11">
        <f t="shared" si="191"/>
        <v>1.08</v>
      </c>
      <c r="Q2443" s="12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 s="11">
        <f t="shared" si="191"/>
        <v>1.26</v>
      </c>
      <c r="Q2444" s="12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 s="11">
        <f t="shared" si="191"/>
        <v>2.0299999999999998</v>
      </c>
      <c r="Q2445" s="12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 s="11">
        <f t="shared" si="191"/>
        <v>1.0900000000000001</v>
      </c>
      <c r="Q2446" s="12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 s="11">
        <f t="shared" si="191"/>
        <v>1.73</v>
      </c>
      <c r="Q2447" s="12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 s="11">
        <f t="shared" si="191"/>
        <v>1.68</v>
      </c>
      <c r="Q2448" s="12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 s="11">
        <f t="shared" si="191"/>
        <v>4.2699999999999996</v>
      </c>
      <c r="Q2449" s="12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 s="11">
        <f t="shared" si="191"/>
        <v>1.08</v>
      </c>
      <c r="Q2450" s="12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 s="11">
        <f t="shared" si="191"/>
        <v>1.08</v>
      </c>
      <c r="Q2451" s="12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 s="11">
        <f t="shared" si="191"/>
        <v>1.02</v>
      </c>
      <c r="Q2452" s="12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 s="11">
        <f t="shared" si="191"/>
        <v>1.1499999999999999</v>
      </c>
      <c r="Q2453" s="12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 s="11">
        <f t="shared" si="191"/>
        <v>1.34</v>
      </c>
      <c r="Q2454" s="12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 s="11">
        <f t="shared" si="191"/>
        <v>1.55</v>
      </c>
      <c r="Q2455" s="12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 s="11">
        <f t="shared" si="191"/>
        <v>1.01</v>
      </c>
      <c r="Q2456" s="12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 s="11">
        <f t="shared" si="191"/>
        <v>1.82</v>
      </c>
      <c r="Q2457" s="12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 s="11">
        <f t="shared" si="191"/>
        <v>1.81</v>
      </c>
      <c r="Q2458" s="12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 s="11">
        <f t="shared" si="191"/>
        <v>1.02</v>
      </c>
      <c r="Q2459" s="12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 s="11">
        <f t="shared" si="191"/>
        <v>1.1000000000000001</v>
      </c>
      <c r="Q2460" s="12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 s="11">
        <f t="shared" si="191"/>
        <v>1.02</v>
      </c>
      <c r="Q2461" s="12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 s="11">
        <f t="shared" si="191"/>
        <v>1.01</v>
      </c>
      <c r="Q2462" s="12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 s="11">
        <f t="shared" si="191"/>
        <v>1.04</v>
      </c>
      <c r="Q2463" s="12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 s="11">
        <f t="shared" si="191"/>
        <v>1.1100000000000001</v>
      </c>
      <c r="Q2464" s="12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 s="11">
        <f t="shared" si="191"/>
        <v>1.1599999999999999</v>
      </c>
      <c r="Q2465" s="12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 s="11">
        <f t="shared" si="191"/>
        <v>1.1100000000000001</v>
      </c>
      <c r="Q2466" s="12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 s="11">
        <f t="shared" si="191"/>
        <v>1.8</v>
      </c>
      <c r="Q2467" s="12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 s="11">
        <f t="shared" si="191"/>
        <v>1</v>
      </c>
      <c r="Q2468" s="12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 s="11">
        <f t="shared" si="191"/>
        <v>1.19</v>
      </c>
      <c r="Q2469" s="12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 s="11">
        <f t="shared" si="191"/>
        <v>1.07</v>
      </c>
      <c r="Q2470" s="12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 s="11">
        <f t="shared" si="191"/>
        <v>1.1399999999999999</v>
      </c>
      <c r="Q2471" s="12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 s="11">
        <f t="shared" si="191"/>
        <v>1.03</v>
      </c>
      <c r="Q2472" s="12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 s="11">
        <f t="shared" si="191"/>
        <v>1.28</v>
      </c>
      <c r="Q2473" s="12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 s="11">
        <f t="shared" si="191"/>
        <v>1.36</v>
      </c>
      <c r="Q2474" s="12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 s="11">
        <f t="shared" si="191"/>
        <v>1</v>
      </c>
      <c r="Q2475" s="12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 s="11">
        <f t="shared" si="191"/>
        <v>1</v>
      </c>
      <c r="Q2476" s="12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 s="11">
        <f t="shared" si="191"/>
        <v>1.05</v>
      </c>
      <c r="Q2477" s="12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 s="11">
        <f t="shared" si="191"/>
        <v>1.05</v>
      </c>
      <c r="Q2478" s="12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 s="11">
        <f t="shared" si="191"/>
        <v>1.71</v>
      </c>
      <c r="Q2479" s="12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 s="11">
        <f t="shared" si="191"/>
        <v>1.28</v>
      </c>
      <c r="Q2480" s="12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 s="11">
        <f t="shared" si="191"/>
        <v>1.33</v>
      </c>
      <c r="Q2481" s="12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 s="11">
        <f t="shared" si="191"/>
        <v>1</v>
      </c>
      <c r="Q2482" s="12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 s="11">
        <f t="shared" si="191"/>
        <v>1.1299999999999999</v>
      </c>
      <c r="Q2483" s="12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 s="11">
        <f t="shared" si="191"/>
        <v>1</v>
      </c>
      <c r="Q2484" s="12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 s="11">
        <f t="shared" si="191"/>
        <v>1.1399999999999999</v>
      </c>
      <c r="Q2485" s="12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 s="11">
        <f t="shared" si="191"/>
        <v>1.19</v>
      </c>
      <c r="Q2486" s="12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 s="11">
        <f t="shared" si="191"/>
        <v>1.03</v>
      </c>
      <c r="Q2487" s="12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 s="11">
        <f t="shared" si="191"/>
        <v>2.66</v>
      </c>
      <c r="Q2488" s="12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 s="11">
        <f t="shared" si="191"/>
        <v>1</v>
      </c>
      <c r="Q2489" s="12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 s="11">
        <f t="shared" si="191"/>
        <v>1.07</v>
      </c>
      <c r="Q2490" s="12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 s="11">
        <f t="shared" si="191"/>
        <v>1.34</v>
      </c>
      <c r="Q2491" s="12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 s="11">
        <f t="shared" si="191"/>
        <v>1.21</v>
      </c>
      <c r="Q2492" s="12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 s="11">
        <f t="shared" si="191"/>
        <v>1.03</v>
      </c>
      <c r="Q2493" s="12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 s="11">
        <f t="shared" si="191"/>
        <v>1.25</v>
      </c>
      <c r="Q2494" s="12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 s="11">
        <f t="shared" si="191"/>
        <v>1.29</v>
      </c>
      <c r="Q2495" s="12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 s="11">
        <f t="shared" si="191"/>
        <v>1.01</v>
      </c>
      <c r="Q2496" s="12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 s="11">
        <f t="shared" si="191"/>
        <v>1.28</v>
      </c>
      <c r="Q2497" s="12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 s="11">
        <f t="shared" si="191"/>
        <v>1</v>
      </c>
      <c r="Q2498" s="12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 s="11">
        <f t="shared" ref="P2499:P2562" si="196">IFERROR(ROUND(E2499/D2499,2),0)</f>
        <v>1.1299999999999999</v>
      </c>
      <c r="Q2499" s="12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 s="11">
        <f t="shared" si="196"/>
        <v>1.06</v>
      </c>
      <c r="Q2500" s="12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 s="11">
        <f t="shared" si="196"/>
        <v>2.0299999999999998</v>
      </c>
      <c r="Q2501" s="12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 s="11">
        <f t="shared" si="196"/>
        <v>1.1299999999999999</v>
      </c>
      <c r="Q2502" s="12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 s="11">
        <f t="shared" si="196"/>
        <v>0.03</v>
      </c>
      <c r="Q2503" s="12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 s="11">
        <f t="shared" si="196"/>
        <v>0</v>
      </c>
      <c r="Q2504" s="12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s="11">
        <f t="shared" si="196"/>
        <v>0</v>
      </c>
      <c r="Q2505" s="12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s="11">
        <f t="shared" si="196"/>
        <v>0</v>
      </c>
      <c r="Q2506" s="12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s="11">
        <f t="shared" si="196"/>
        <v>0</v>
      </c>
      <c r="Q2507" s="12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 s="11">
        <f t="shared" si="196"/>
        <v>0.01</v>
      </c>
      <c r="Q2508" s="12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s="11">
        <f t="shared" si="196"/>
        <v>0</v>
      </c>
      <c r="Q2509" s="12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s="11">
        <f t="shared" si="196"/>
        <v>0</v>
      </c>
      <c r="Q2510" s="12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 s="11">
        <f t="shared" si="196"/>
        <v>0.01</v>
      </c>
      <c r="Q2511" s="12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 s="11">
        <f t="shared" si="196"/>
        <v>0</v>
      </c>
      <c r="Q2512" s="12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s="11">
        <f t="shared" si="196"/>
        <v>0</v>
      </c>
      <c r="Q2513" s="12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s="11">
        <f t="shared" si="196"/>
        <v>0</v>
      </c>
      <c r="Q2514" s="12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s="11">
        <f t="shared" si="196"/>
        <v>0</v>
      </c>
      <c r="Q2515" s="12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 s="11">
        <f t="shared" si="196"/>
        <v>0.02</v>
      </c>
      <c r="Q2516" s="12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 s="11">
        <f t="shared" si="196"/>
        <v>0.19</v>
      </c>
      <c r="Q2517" s="12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s="11">
        <f t="shared" si="196"/>
        <v>0</v>
      </c>
      <c r="Q2518" s="12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 s="11">
        <f t="shared" si="196"/>
        <v>0.1</v>
      </c>
      <c r="Q2519" s="12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s="11">
        <f t="shared" si="196"/>
        <v>0</v>
      </c>
      <c r="Q2520" s="12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 s="11">
        <f t="shared" si="196"/>
        <v>0</v>
      </c>
      <c r="Q2521" s="12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s="11">
        <f t="shared" si="196"/>
        <v>0</v>
      </c>
      <c r="Q2522" s="12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 s="11">
        <f t="shared" si="196"/>
        <v>1.0900000000000001</v>
      </c>
      <c r="Q2523" s="12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 s="11">
        <f t="shared" si="196"/>
        <v>1</v>
      </c>
      <c r="Q2524" s="12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 s="11">
        <f t="shared" si="196"/>
        <v>1.56</v>
      </c>
      <c r="Q2525" s="12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 s="11">
        <f t="shared" si="196"/>
        <v>1.02</v>
      </c>
      <c r="Q2526" s="12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 s="11">
        <f t="shared" si="196"/>
        <v>1</v>
      </c>
      <c r="Q2527" s="12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 s="11">
        <f t="shared" si="196"/>
        <v>1.1299999999999999</v>
      </c>
      <c r="Q2528" s="12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 s="11">
        <f t="shared" si="196"/>
        <v>1.02</v>
      </c>
      <c r="Q2529" s="12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 s="11">
        <f t="shared" si="196"/>
        <v>1.07</v>
      </c>
      <c r="Q2530" s="12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 s="11">
        <f t="shared" si="196"/>
        <v>1.04</v>
      </c>
      <c r="Q2531" s="12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 s="11">
        <f t="shared" si="196"/>
        <v>1</v>
      </c>
      <c r="Q2532" s="12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 s="11">
        <f t="shared" si="196"/>
        <v>1</v>
      </c>
      <c r="Q2533" s="12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 s="11">
        <f t="shared" si="196"/>
        <v>1.26</v>
      </c>
      <c r="Q2534" s="12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 s="11">
        <f t="shared" si="196"/>
        <v>1.1100000000000001</v>
      </c>
      <c r="Q2535" s="12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 s="11">
        <f t="shared" si="196"/>
        <v>1.05</v>
      </c>
      <c r="Q2536" s="12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 s="11">
        <f t="shared" si="196"/>
        <v>1.04</v>
      </c>
      <c r="Q2537" s="12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 s="11">
        <f t="shared" si="196"/>
        <v>1.1599999999999999</v>
      </c>
      <c r="Q2538" s="12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 s="11">
        <f t="shared" si="196"/>
        <v>1.1000000000000001</v>
      </c>
      <c r="Q2539" s="12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 s="11">
        <f t="shared" si="196"/>
        <v>1.1299999999999999</v>
      </c>
      <c r="Q2540" s="12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 s="11">
        <f t="shared" si="196"/>
        <v>1</v>
      </c>
      <c r="Q2541" s="12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 s="11">
        <f t="shared" si="196"/>
        <v>1.03</v>
      </c>
      <c r="Q2542" s="12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 s="11">
        <f t="shared" si="196"/>
        <v>1.07</v>
      </c>
      <c r="Q2543" s="12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 s="11">
        <f t="shared" si="196"/>
        <v>1.04</v>
      </c>
      <c r="Q2544" s="12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 s="11">
        <f t="shared" si="196"/>
        <v>1.56</v>
      </c>
      <c r="Q2545" s="12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 s="11">
        <f t="shared" si="196"/>
        <v>1.01</v>
      </c>
      <c r="Q2546" s="12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 s="11">
        <f t="shared" si="196"/>
        <v>1.95</v>
      </c>
      <c r="Q2547" s="12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 s="11">
        <f t="shared" si="196"/>
        <v>1.1200000000000001</v>
      </c>
      <c r="Q2548" s="12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 s="11">
        <f t="shared" si="196"/>
        <v>1.2</v>
      </c>
      <c r="Q2549" s="12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 s="11">
        <f t="shared" si="196"/>
        <v>1.02</v>
      </c>
      <c r="Q2550" s="12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 s="11">
        <f t="shared" si="196"/>
        <v>1.03</v>
      </c>
      <c r="Q2551" s="12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 s="11">
        <f t="shared" si="196"/>
        <v>1.01</v>
      </c>
      <c r="Q2552" s="12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 s="11">
        <f t="shared" si="196"/>
        <v>1.03</v>
      </c>
      <c r="Q2553" s="12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 s="11">
        <f t="shared" si="196"/>
        <v>1.07</v>
      </c>
      <c r="Q2554" s="12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 s="11">
        <f t="shared" si="196"/>
        <v>1.56</v>
      </c>
      <c r="Q2555" s="12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 s="11">
        <f t="shared" si="196"/>
        <v>1.23</v>
      </c>
      <c r="Q2556" s="12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 s="11">
        <f t="shared" si="196"/>
        <v>1.07</v>
      </c>
      <c r="Q2557" s="12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 s="11">
        <f t="shared" si="196"/>
        <v>1.06</v>
      </c>
      <c r="Q2558" s="12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 s="11">
        <f t="shared" si="196"/>
        <v>1.18</v>
      </c>
      <c r="Q2559" s="12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 s="11">
        <f t="shared" si="196"/>
        <v>1.0900000000000001</v>
      </c>
      <c r="Q2560" s="12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 s="11">
        <f t="shared" si="196"/>
        <v>1.1100000000000001</v>
      </c>
      <c r="Q2561" s="12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 s="11">
        <f t="shared" si="196"/>
        <v>1</v>
      </c>
      <c r="Q2562" s="12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 s="11">
        <f t="shared" ref="P2563:P2626" si="201">IFERROR(ROUND(E2563/D2563,2),0)</f>
        <v>0</v>
      </c>
      <c r="Q2563" s="12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 s="11">
        <f t="shared" si="201"/>
        <v>0.01</v>
      </c>
      <c r="Q2564" s="12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s="11">
        <f t="shared" si="201"/>
        <v>0</v>
      </c>
      <c r="Q2565" s="12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s="11">
        <f t="shared" si="201"/>
        <v>0</v>
      </c>
      <c r="Q2566" s="12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 s="11">
        <f t="shared" si="201"/>
        <v>0.01</v>
      </c>
      <c r="Q2567" s="12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s="11">
        <f t="shared" si="201"/>
        <v>0</v>
      </c>
      <c r="Q2568" s="12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 s="11">
        <f t="shared" si="201"/>
        <v>0</v>
      </c>
      <c r="Q2569" s="12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 s="11">
        <f t="shared" si="201"/>
        <v>0.01</v>
      </c>
      <c r="Q2570" s="12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 s="11">
        <f t="shared" si="201"/>
        <v>0.02</v>
      </c>
      <c r="Q2571" s="12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 s="11">
        <f t="shared" si="201"/>
        <v>0.01</v>
      </c>
      <c r="Q2572" s="12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 s="11">
        <f t="shared" si="201"/>
        <v>0</v>
      </c>
      <c r="Q2573" s="12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s="11">
        <f t="shared" si="201"/>
        <v>0</v>
      </c>
      <c r="Q2574" s="12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s="11">
        <f t="shared" si="201"/>
        <v>0</v>
      </c>
      <c r="Q2575" s="12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s="11">
        <f t="shared" si="201"/>
        <v>0</v>
      </c>
      <c r="Q2576" s="12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s="11">
        <f t="shared" si="201"/>
        <v>0</v>
      </c>
      <c r="Q2577" s="12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s="11">
        <f t="shared" si="201"/>
        <v>0</v>
      </c>
      <c r="Q2578" s="12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s="11">
        <f t="shared" si="201"/>
        <v>0</v>
      </c>
      <c r="Q2579" s="12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s="11">
        <f t="shared" si="201"/>
        <v>0</v>
      </c>
      <c r="Q2580" s="12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 s="11">
        <f t="shared" si="201"/>
        <v>0</v>
      </c>
      <c r="Q2581" s="12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 s="11">
        <f t="shared" si="201"/>
        <v>0.01</v>
      </c>
      <c r="Q2582" s="12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 s="11">
        <f t="shared" si="201"/>
        <v>0.11</v>
      </c>
      <c r="Q2583" s="12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 s="11">
        <f t="shared" si="201"/>
        <v>0</v>
      </c>
      <c r="Q2584" s="12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 s="11">
        <f t="shared" si="201"/>
        <v>0.01</v>
      </c>
      <c r="Q2585" s="12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s="11">
        <f t="shared" si="201"/>
        <v>0</v>
      </c>
      <c r="Q2586" s="12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 s="11">
        <f t="shared" si="201"/>
        <v>0</v>
      </c>
      <c r="Q2587" s="12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 s="11">
        <f t="shared" si="201"/>
        <v>0</v>
      </c>
      <c r="Q2588" s="12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 s="11">
        <f t="shared" si="201"/>
        <v>0.02</v>
      </c>
      <c r="Q2589" s="12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 s="11">
        <f t="shared" si="201"/>
        <v>0.04</v>
      </c>
      <c r="Q2590" s="12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 s="11">
        <f t="shared" si="201"/>
        <v>0</v>
      </c>
      <c r="Q2591" s="12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s="11">
        <f t="shared" si="201"/>
        <v>0</v>
      </c>
      <c r="Q2592" s="12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 s="11">
        <f t="shared" si="201"/>
        <v>0.02</v>
      </c>
      <c r="Q2593" s="12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 s="11">
        <f t="shared" si="201"/>
        <v>0</v>
      </c>
      <c r="Q2594" s="12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s="11">
        <f t="shared" si="201"/>
        <v>0</v>
      </c>
      <c r="Q2595" s="12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 s="11">
        <f t="shared" si="201"/>
        <v>0</v>
      </c>
      <c r="Q2596" s="12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 s="11">
        <f t="shared" si="201"/>
        <v>0.12</v>
      </c>
      <c r="Q2597" s="12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 s="11">
        <f t="shared" si="201"/>
        <v>0.24</v>
      </c>
      <c r="Q2598" s="12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 s="11">
        <f t="shared" si="201"/>
        <v>0.06</v>
      </c>
      <c r="Q2599" s="12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 s="11">
        <f t="shared" si="201"/>
        <v>0.39</v>
      </c>
      <c r="Q2600" s="12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 s="11">
        <f t="shared" si="201"/>
        <v>0.01</v>
      </c>
      <c r="Q2601" s="12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 s="11">
        <f t="shared" si="201"/>
        <v>7.0000000000000007E-2</v>
      </c>
      <c r="Q2602" s="12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 s="11">
        <f t="shared" si="201"/>
        <v>6.61</v>
      </c>
      <c r="Q2603" s="12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 s="11">
        <f t="shared" si="201"/>
        <v>3.26</v>
      </c>
      <c r="Q2604" s="12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 s="11">
        <f t="shared" si="201"/>
        <v>1.01</v>
      </c>
      <c r="Q2605" s="12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 s="11">
        <f t="shared" si="201"/>
        <v>1.04</v>
      </c>
      <c r="Q2606" s="12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 s="11">
        <f t="shared" si="201"/>
        <v>1.07</v>
      </c>
      <c r="Q2607" s="12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 s="11">
        <f t="shared" si="201"/>
        <v>1.1000000000000001</v>
      </c>
      <c r="Q2608" s="12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 s="11">
        <f t="shared" si="201"/>
        <v>4.08</v>
      </c>
      <c r="Q2609" s="12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 s="11">
        <f t="shared" si="201"/>
        <v>2.2400000000000002</v>
      </c>
      <c r="Q2610" s="12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 s="11">
        <f t="shared" si="201"/>
        <v>3.04</v>
      </c>
      <c r="Q2611" s="12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 s="11">
        <f t="shared" si="201"/>
        <v>1.41</v>
      </c>
      <c r="Q2612" s="12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 s="11">
        <f t="shared" si="201"/>
        <v>27.91</v>
      </c>
      <c r="Q2613" s="12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 s="11">
        <f t="shared" si="201"/>
        <v>1.72</v>
      </c>
      <c r="Q2614" s="12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 s="11">
        <f t="shared" si="201"/>
        <v>1.01</v>
      </c>
      <c r="Q2615" s="12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 s="11">
        <f t="shared" si="201"/>
        <v>1.02</v>
      </c>
      <c r="Q2616" s="12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 s="11">
        <f t="shared" si="201"/>
        <v>1.7</v>
      </c>
      <c r="Q2617" s="12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 s="11">
        <f t="shared" si="201"/>
        <v>1.1499999999999999</v>
      </c>
      <c r="Q2618" s="12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 s="11">
        <f t="shared" si="201"/>
        <v>8.7799999999999994</v>
      </c>
      <c r="Q2619" s="12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 s="11">
        <f t="shared" si="201"/>
        <v>1.05</v>
      </c>
      <c r="Q2620" s="12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 s="11">
        <f t="shared" si="201"/>
        <v>1.88</v>
      </c>
      <c r="Q2621" s="12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 s="11">
        <f t="shared" si="201"/>
        <v>1.44</v>
      </c>
      <c r="Q2622" s="12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 s="11">
        <f t="shared" si="201"/>
        <v>1.46</v>
      </c>
      <c r="Q2623" s="12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 s="11">
        <f t="shared" si="201"/>
        <v>1.31</v>
      </c>
      <c r="Q2624" s="12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 s="11">
        <f t="shared" si="201"/>
        <v>1.1399999999999999</v>
      </c>
      <c r="Q2625" s="12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 s="11">
        <f t="shared" si="201"/>
        <v>13.79</v>
      </c>
      <c r="Q2626" s="12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 s="11">
        <f t="shared" ref="P2627:P2690" si="206">IFERROR(ROUND(E2627/D2627,2),0)</f>
        <v>9.56</v>
      </c>
      <c r="Q2627" s="12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 s="11">
        <f t="shared" si="206"/>
        <v>1.1200000000000001</v>
      </c>
      <c r="Q2628" s="12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 s="11">
        <f t="shared" si="206"/>
        <v>6.47</v>
      </c>
      <c r="Q2629" s="12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 s="11">
        <f t="shared" si="206"/>
        <v>1.1000000000000001</v>
      </c>
      <c r="Q2630" s="12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 s="11">
        <f t="shared" si="206"/>
        <v>1.28</v>
      </c>
      <c r="Q2631" s="12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 s="11">
        <f t="shared" si="206"/>
        <v>1.58</v>
      </c>
      <c r="Q2632" s="12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 s="11">
        <f t="shared" si="206"/>
        <v>1.1499999999999999</v>
      </c>
      <c r="Q2633" s="12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 s="11">
        <f t="shared" si="206"/>
        <v>1.37</v>
      </c>
      <c r="Q2634" s="12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 s="11">
        <f t="shared" si="206"/>
        <v>3.55</v>
      </c>
      <c r="Q2635" s="12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 s="11">
        <f t="shared" si="206"/>
        <v>1.06</v>
      </c>
      <c r="Q2636" s="12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 s="11">
        <f t="shared" si="206"/>
        <v>1</v>
      </c>
      <c r="Q2637" s="12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 s="11">
        <f t="shared" si="206"/>
        <v>1.87</v>
      </c>
      <c r="Q2638" s="12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 s="11">
        <f t="shared" si="206"/>
        <v>1.66</v>
      </c>
      <c r="Q2639" s="12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 s="11">
        <f t="shared" si="206"/>
        <v>1.02</v>
      </c>
      <c r="Q2640" s="12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 s="11">
        <f t="shared" si="206"/>
        <v>1.64</v>
      </c>
      <c r="Q2641" s="12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 s="11">
        <f t="shared" si="206"/>
        <v>1.06</v>
      </c>
      <c r="Q2642" s="12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 s="11">
        <f t="shared" si="206"/>
        <v>0.01</v>
      </c>
      <c r="Q2643" s="12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s="11">
        <f t="shared" si="206"/>
        <v>0</v>
      </c>
      <c r="Q2644" s="12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 s="11">
        <f t="shared" si="206"/>
        <v>0.34</v>
      </c>
      <c r="Q2645" s="12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 s="11">
        <f t="shared" si="206"/>
        <v>0.02</v>
      </c>
      <c r="Q2646" s="12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 s="11">
        <f t="shared" si="206"/>
        <v>0.11</v>
      </c>
      <c r="Q2647" s="12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 s="11">
        <f t="shared" si="206"/>
        <v>0.08</v>
      </c>
      <c r="Q2648" s="12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 s="11">
        <f t="shared" si="206"/>
        <v>0.01</v>
      </c>
      <c r="Q2649" s="12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 s="11">
        <f t="shared" si="206"/>
        <v>0.01</v>
      </c>
      <c r="Q2650" s="12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 s="11">
        <f t="shared" si="206"/>
        <v>0</v>
      </c>
      <c r="Q2651" s="12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 s="11">
        <f t="shared" si="206"/>
        <v>0.01</v>
      </c>
      <c r="Q2652" s="12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 s="11">
        <f t="shared" si="206"/>
        <v>0.02</v>
      </c>
      <c r="Q2653" s="12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 s="11">
        <f t="shared" si="206"/>
        <v>0.01</v>
      </c>
      <c r="Q2654" s="12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 s="11">
        <f t="shared" si="206"/>
        <v>0.12</v>
      </c>
      <c r="Q2655" s="12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 s="11">
        <f t="shared" si="206"/>
        <v>0</v>
      </c>
      <c r="Q2656" s="12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 s="11">
        <f t="shared" si="206"/>
        <v>0.21</v>
      </c>
      <c r="Q2657" s="12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 s="11">
        <f t="shared" si="206"/>
        <v>0.11</v>
      </c>
      <c r="Q2658" s="12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 s="11">
        <f t="shared" si="206"/>
        <v>0.19</v>
      </c>
      <c r="Q2659" s="12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 s="11">
        <f t="shared" si="206"/>
        <v>0</v>
      </c>
      <c r="Q2660" s="12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 s="11">
        <f t="shared" si="206"/>
        <v>0.03</v>
      </c>
      <c r="Q2661" s="12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 s="11">
        <f t="shared" si="206"/>
        <v>0</v>
      </c>
      <c r="Q2662" s="12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 s="11">
        <f t="shared" si="206"/>
        <v>1.03</v>
      </c>
      <c r="Q2663" s="12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 s="11">
        <f t="shared" si="206"/>
        <v>1.07</v>
      </c>
      <c r="Q2664" s="12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 s="11">
        <f t="shared" si="206"/>
        <v>1.05</v>
      </c>
      <c r="Q2665" s="12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 s="11">
        <f t="shared" si="206"/>
        <v>1.03</v>
      </c>
      <c r="Q2666" s="12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 s="11">
        <f t="shared" si="206"/>
        <v>1.23</v>
      </c>
      <c r="Q2667" s="12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 s="11">
        <f t="shared" si="206"/>
        <v>1.59</v>
      </c>
      <c r="Q2668" s="12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 s="11">
        <f t="shared" si="206"/>
        <v>1.1100000000000001</v>
      </c>
      <c r="Q2669" s="12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 s="11">
        <f t="shared" si="206"/>
        <v>1.71</v>
      </c>
      <c r="Q2670" s="12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 s="11">
        <f t="shared" si="206"/>
        <v>1.25</v>
      </c>
      <c r="Q2671" s="12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 s="11">
        <f t="shared" si="206"/>
        <v>0.06</v>
      </c>
      <c r="Q2672" s="12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 s="11">
        <f t="shared" si="206"/>
        <v>0.11</v>
      </c>
      <c r="Q2673" s="12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 s="11">
        <f t="shared" si="206"/>
        <v>0.33</v>
      </c>
      <c r="Q2674" s="12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 s="11">
        <f t="shared" si="206"/>
        <v>0.28000000000000003</v>
      </c>
      <c r="Q2675" s="12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 s="11">
        <f t="shared" si="206"/>
        <v>0.63</v>
      </c>
      <c r="Q2676" s="12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 s="11">
        <f t="shared" si="206"/>
        <v>0.08</v>
      </c>
      <c r="Q2677" s="12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 s="11">
        <f t="shared" si="206"/>
        <v>0.5</v>
      </c>
      <c r="Q2678" s="12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 s="11">
        <f t="shared" si="206"/>
        <v>0.18</v>
      </c>
      <c r="Q2679" s="12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 s="11">
        <f t="shared" si="206"/>
        <v>0</v>
      </c>
      <c r="Q2680" s="12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 s="11">
        <f t="shared" si="206"/>
        <v>0</v>
      </c>
      <c r="Q2681" s="12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 s="11">
        <f t="shared" si="206"/>
        <v>0.01</v>
      </c>
      <c r="Q2682" s="12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 s="11">
        <f t="shared" si="206"/>
        <v>0.01</v>
      </c>
      <c r="Q2683" s="12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 s="11">
        <f t="shared" si="206"/>
        <v>0.28000000000000003</v>
      </c>
      <c r="Q2684" s="12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 s="11">
        <f t="shared" si="206"/>
        <v>0</v>
      </c>
      <c r="Q2685" s="12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 s="11">
        <f t="shared" si="206"/>
        <v>0.01</v>
      </c>
      <c r="Q2686" s="12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 s="11">
        <f t="shared" si="206"/>
        <v>0</v>
      </c>
      <c r="Q2687" s="12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s="11">
        <f t="shared" si="206"/>
        <v>0</v>
      </c>
      <c r="Q2688" s="12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s="11">
        <f t="shared" si="206"/>
        <v>0</v>
      </c>
      <c r="Q2689" s="12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 s="11">
        <f t="shared" si="206"/>
        <v>0</v>
      </c>
      <c r="Q2690" s="12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 s="11">
        <f t="shared" ref="P2691:P2754" si="211">IFERROR(ROUND(E2691/D2691,2),0)</f>
        <v>0</v>
      </c>
      <c r="Q2691" s="12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 s="11">
        <f t="shared" si="211"/>
        <v>0.11</v>
      </c>
      <c r="Q2692" s="12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 s="11">
        <f t="shared" si="211"/>
        <v>0</v>
      </c>
      <c r="Q2693" s="12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 s="11">
        <f t="shared" si="211"/>
        <v>0.01</v>
      </c>
      <c r="Q2694" s="12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 s="11">
        <f t="shared" si="211"/>
        <v>0.01</v>
      </c>
      <c r="Q2695" s="12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 s="11">
        <f t="shared" si="211"/>
        <v>0</v>
      </c>
      <c r="Q2696" s="12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 s="11">
        <f t="shared" si="211"/>
        <v>0</v>
      </c>
      <c r="Q2697" s="12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 s="11">
        <f t="shared" si="211"/>
        <v>0.06</v>
      </c>
      <c r="Q2698" s="12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 s="11">
        <f t="shared" si="211"/>
        <v>0.26</v>
      </c>
      <c r="Q2699" s="12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 s="11">
        <f t="shared" si="211"/>
        <v>0</v>
      </c>
      <c r="Q2700" s="12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s="11">
        <f t="shared" si="211"/>
        <v>0</v>
      </c>
      <c r="Q2701" s="12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 s="11">
        <f t="shared" si="211"/>
        <v>0.01</v>
      </c>
      <c r="Q2702" s="12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 s="11">
        <f t="shared" si="211"/>
        <v>0.46</v>
      </c>
      <c r="Q2703" s="12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 s="11">
        <f t="shared" si="211"/>
        <v>0.34</v>
      </c>
      <c r="Q2704" s="12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 s="11">
        <f t="shared" si="211"/>
        <v>1.04</v>
      </c>
      <c r="Q2705" s="12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 s="11">
        <f t="shared" si="211"/>
        <v>0.06</v>
      </c>
      <c r="Q2706" s="12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 s="11">
        <f t="shared" si="211"/>
        <v>0.11</v>
      </c>
      <c r="Q2707" s="12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 s="11">
        <f t="shared" si="211"/>
        <v>1.1200000000000001</v>
      </c>
      <c r="Q2708" s="12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 s="11">
        <f t="shared" si="211"/>
        <v>3.51</v>
      </c>
      <c r="Q2709" s="12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 s="11">
        <f t="shared" si="211"/>
        <v>2.33</v>
      </c>
      <c r="Q2710" s="12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 s="11">
        <f t="shared" si="211"/>
        <v>1.02</v>
      </c>
      <c r="Q2711" s="12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 s="11">
        <f t="shared" si="211"/>
        <v>1.54</v>
      </c>
      <c r="Q2712" s="12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 s="11">
        <f t="shared" si="211"/>
        <v>1.01</v>
      </c>
      <c r="Q2713" s="12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 s="11">
        <f t="shared" si="211"/>
        <v>1.31</v>
      </c>
      <c r="Q2714" s="12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 s="11">
        <f t="shared" si="211"/>
        <v>1.02</v>
      </c>
      <c r="Q2715" s="12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 s="11">
        <f t="shared" si="211"/>
        <v>1.1599999999999999</v>
      </c>
      <c r="Q2716" s="12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 s="11">
        <f t="shared" si="211"/>
        <v>2.65</v>
      </c>
      <c r="Q2717" s="12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 s="11">
        <f t="shared" si="211"/>
        <v>1.2</v>
      </c>
      <c r="Q2718" s="12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 s="11">
        <f t="shared" si="211"/>
        <v>1.2</v>
      </c>
      <c r="Q2719" s="12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 s="11">
        <f t="shared" si="211"/>
        <v>1.04</v>
      </c>
      <c r="Q2720" s="12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 s="11">
        <f t="shared" si="211"/>
        <v>1.0900000000000001</v>
      </c>
      <c r="Q2721" s="12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 s="11">
        <f t="shared" si="211"/>
        <v>1.18</v>
      </c>
      <c r="Q2722" s="12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 s="11">
        <f t="shared" si="211"/>
        <v>14.62</v>
      </c>
      <c r="Q2723" s="12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 s="11">
        <f t="shared" si="211"/>
        <v>2.5299999999999998</v>
      </c>
      <c r="Q2724" s="12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 s="11">
        <f t="shared" si="211"/>
        <v>1.4</v>
      </c>
      <c r="Q2725" s="12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 s="11">
        <f t="shared" si="211"/>
        <v>2.97</v>
      </c>
      <c r="Q2726" s="12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 s="11">
        <f t="shared" si="211"/>
        <v>1.45</v>
      </c>
      <c r="Q2727" s="12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 s="11">
        <f t="shared" si="211"/>
        <v>1.06</v>
      </c>
      <c r="Q2728" s="12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 s="11">
        <f t="shared" si="211"/>
        <v>4.93</v>
      </c>
      <c r="Q2729" s="12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 s="11">
        <f t="shared" si="211"/>
        <v>2.02</v>
      </c>
      <c r="Q2730" s="12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 s="11">
        <f t="shared" si="211"/>
        <v>1.04</v>
      </c>
      <c r="Q2731" s="12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 s="11">
        <f t="shared" si="211"/>
        <v>1.7</v>
      </c>
      <c r="Q2732" s="12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 s="11">
        <f t="shared" si="211"/>
        <v>1.04</v>
      </c>
      <c r="Q2733" s="12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 s="11">
        <f t="shared" si="211"/>
        <v>1.18</v>
      </c>
      <c r="Q2734" s="12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 s="11">
        <f t="shared" si="211"/>
        <v>1.08</v>
      </c>
      <c r="Q2735" s="12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 s="11">
        <f t="shared" si="211"/>
        <v>22603</v>
      </c>
      <c r="Q2736" s="12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 s="11">
        <f t="shared" si="211"/>
        <v>9.7799999999999994</v>
      </c>
      <c r="Q2737" s="12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 s="11">
        <f t="shared" si="211"/>
        <v>1.23</v>
      </c>
      <c r="Q2738" s="12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 s="11">
        <f t="shared" si="211"/>
        <v>2.46</v>
      </c>
      <c r="Q2739" s="12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 s="11">
        <f t="shared" si="211"/>
        <v>1.48</v>
      </c>
      <c r="Q2740" s="12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 s="11">
        <f t="shared" si="211"/>
        <v>3.84</v>
      </c>
      <c r="Q2741" s="12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 s="11">
        <f t="shared" si="211"/>
        <v>1.03</v>
      </c>
      <c r="Q2742" s="12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 s="11">
        <f t="shared" si="211"/>
        <v>0</v>
      </c>
      <c r="Q2743" s="12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 s="11">
        <f t="shared" si="211"/>
        <v>0.28999999999999998</v>
      </c>
      <c r="Q2744" s="12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s="11">
        <f t="shared" si="211"/>
        <v>0</v>
      </c>
      <c r="Q2745" s="12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 s="11">
        <f t="shared" si="211"/>
        <v>0.05</v>
      </c>
      <c r="Q2746" s="12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 s="11">
        <f t="shared" si="211"/>
        <v>0.22</v>
      </c>
      <c r="Q2747" s="12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 s="11">
        <f t="shared" si="211"/>
        <v>0.27</v>
      </c>
      <c r="Q2748" s="12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 s="11">
        <f t="shared" si="211"/>
        <v>0.28000000000000003</v>
      </c>
      <c r="Q2749" s="12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 s="11">
        <f t="shared" si="211"/>
        <v>0.01</v>
      </c>
      <c r="Q2750" s="12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 s="11">
        <f t="shared" si="211"/>
        <v>0.01</v>
      </c>
      <c r="Q2751" s="12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s="11">
        <f t="shared" si="211"/>
        <v>0</v>
      </c>
      <c r="Q2752" s="12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s="11">
        <f t="shared" si="211"/>
        <v>0</v>
      </c>
      <c r="Q2753" s="12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 s="11">
        <f t="shared" si="211"/>
        <v>0.11</v>
      </c>
      <c r="Q2754" s="12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 s="11">
        <f t="shared" ref="P2755:P2818" si="216">IFERROR(ROUND(E2755/D2755,2),0)</f>
        <v>0.19</v>
      </c>
      <c r="Q2755" s="12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s="11">
        <f t="shared" si="216"/>
        <v>0</v>
      </c>
      <c r="Q2756" s="12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 s="11">
        <f t="shared" si="216"/>
        <v>0.52</v>
      </c>
      <c r="Q2757" s="12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 s="11">
        <f t="shared" si="216"/>
        <v>0.1</v>
      </c>
      <c r="Q2758" s="12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 s="11">
        <f t="shared" si="216"/>
        <v>0.01</v>
      </c>
      <c r="Q2759" s="12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 s="11">
        <f t="shared" si="216"/>
        <v>0.12</v>
      </c>
      <c r="Q2760" s="12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 s="11">
        <f t="shared" si="216"/>
        <v>0.11</v>
      </c>
      <c r="Q2761" s="12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s="11">
        <f t="shared" si="216"/>
        <v>0</v>
      </c>
      <c r="Q2762" s="12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 s="11">
        <f t="shared" si="216"/>
        <v>0.01</v>
      </c>
      <c r="Q2763" s="12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 s="11">
        <f t="shared" si="216"/>
        <v>0.01</v>
      </c>
      <c r="Q2764" s="12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 s="11">
        <f t="shared" si="216"/>
        <v>0</v>
      </c>
      <c r="Q2765" s="12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 s="11">
        <f t="shared" si="216"/>
        <v>0.01</v>
      </c>
      <c r="Q2766" s="12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s="11">
        <f t="shared" si="216"/>
        <v>0</v>
      </c>
      <c r="Q2767" s="12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 s="11">
        <f t="shared" si="216"/>
        <v>0.02</v>
      </c>
      <c r="Q2768" s="12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 s="11">
        <f t="shared" si="216"/>
        <v>0.01</v>
      </c>
      <c r="Q2769" s="12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 s="11">
        <f t="shared" si="216"/>
        <v>0.14000000000000001</v>
      </c>
      <c r="Q2770" s="12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 s="11">
        <f t="shared" si="216"/>
        <v>0</v>
      </c>
      <c r="Q2771" s="12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 s="11">
        <f t="shared" si="216"/>
        <v>0.1</v>
      </c>
      <c r="Q2772" s="12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s="11">
        <f t="shared" si="216"/>
        <v>0</v>
      </c>
      <c r="Q2773" s="12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s="11">
        <f t="shared" si="216"/>
        <v>0</v>
      </c>
      <c r="Q2774" s="12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 s="11">
        <f t="shared" si="216"/>
        <v>0</v>
      </c>
      <c r="Q2775" s="12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 s="11">
        <f t="shared" si="216"/>
        <v>0.14000000000000001</v>
      </c>
      <c r="Q2776" s="12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 s="11">
        <f t="shared" si="216"/>
        <v>0.03</v>
      </c>
      <c r="Q2777" s="12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 s="11">
        <f t="shared" si="216"/>
        <v>0.08</v>
      </c>
      <c r="Q2778" s="12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 s="11">
        <f t="shared" si="216"/>
        <v>0</v>
      </c>
      <c r="Q2779" s="12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 s="11">
        <f t="shared" si="216"/>
        <v>0.26</v>
      </c>
      <c r="Q2780" s="12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 s="11">
        <f t="shared" si="216"/>
        <v>0.02</v>
      </c>
      <c r="Q2781" s="12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s="11">
        <f t="shared" si="216"/>
        <v>0</v>
      </c>
      <c r="Q2782" s="12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 s="11">
        <f t="shared" si="216"/>
        <v>1.05</v>
      </c>
      <c r="Q2783" s="12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 s="11">
        <f t="shared" si="216"/>
        <v>1.2</v>
      </c>
      <c r="Q2784" s="12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 s="11">
        <f t="shared" si="216"/>
        <v>1.1499999999999999</v>
      </c>
      <c r="Q2785" s="12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 s="11">
        <f t="shared" si="216"/>
        <v>1.19</v>
      </c>
      <c r="Q2786" s="12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 s="11">
        <f t="shared" si="216"/>
        <v>1.05</v>
      </c>
      <c r="Q2787" s="12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 s="11">
        <f t="shared" si="216"/>
        <v>1.18</v>
      </c>
      <c r="Q2788" s="12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 s="11">
        <f t="shared" si="216"/>
        <v>1.2</v>
      </c>
      <c r="Q2789" s="12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 s="11">
        <f t="shared" si="216"/>
        <v>1.03</v>
      </c>
      <c r="Q2790" s="12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 s="11">
        <f t="shared" si="216"/>
        <v>1.01</v>
      </c>
      <c r="Q2791" s="12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 s="11">
        <f t="shared" si="216"/>
        <v>1.05</v>
      </c>
      <c r="Q2792" s="12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 s="11">
        <f t="shared" si="216"/>
        <v>1.03</v>
      </c>
      <c r="Q2793" s="12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 s="11">
        <f t="shared" si="216"/>
        <v>1.08</v>
      </c>
      <c r="Q2794" s="12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 s="11">
        <f t="shared" si="216"/>
        <v>1.1100000000000001</v>
      </c>
      <c r="Q2795" s="12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 s="11">
        <f t="shared" si="216"/>
        <v>1.5</v>
      </c>
      <c r="Q2796" s="12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 s="11">
        <f t="shared" si="216"/>
        <v>1.04</v>
      </c>
      <c r="Q2797" s="12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 s="11">
        <f t="shared" si="216"/>
        <v>1.1599999999999999</v>
      </c>
      <c r="Q2798" s="12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 s="11">
        <f t="shared" si="216"/>
        <v>1.03</v>
      </c>
      <c r="Q2799" s="12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 s="11">
        <f t="shared" si="216"/>
        <v>1.01</v>
      </c>
      <c r="Q2800" s="12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 s="11">
        <f t="shared" si="216"/>
        <v>1.17</v>
      </c>
      <c r="Q2801" s="12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 s="11">
        <f t="shared" si="216"/>
        <v>1.33</v>
      </c>
      <c r="Q2802" s="12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 s="11">
        <f t="shared" si="216"/>
        <v>1.33</v>
      </c>
      <c r="Q2803" s="12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 s="11">
        <f t="shared" si="216"/>
        <v>1.02</v>
      </c>
      <c r="Q2804" s="12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 s="11">
        <f t="shared" si="216"/>
        <v>1.28</v>
      </c>
      <c r="Q2805" s="12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 s="11">
        <f t="shared" si="216"/>
        <v>1.1499999999999999</v>
      </c>
      <c r="Q2806" s="12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 s="11">
        <f t="shared" si="216"/>
        <v>1.1000000000000001</v>
      </c>
      <c r="Q2807" s="12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 s="11">
        <f t="shared" si="216"/>
        <v>1.1200000000000001</v>
      </c>
      <c r="Q2808" s="12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 s="11">
        <f t="shared" si="216"/>
        <v>1.26</v>
      </c>
      <c r="Q2809" s="12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 s="11">
        <f t="shared" si="216"/>
        <v>1</v>
      </c>
      <c r="Q2810" s="12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 s="11">
        <f t="shared" si="216"/>
        <v>1.02</v>
      </c>
      <c r="Q2811" s="12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 s="11">
        <f t="shared" si="216"/>
        <v>1.08</v>
      </c>
      <c r="Q2812" s="12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 s="11">
        <f t="shared" si="216"/>
        <v>1</v>
      </c>
      <c r="Q2813" s="12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 s="11">
        <f t="shared" si="216"/>
        <v>1.1299999999999999</v>
      </c>
      <c r="Q2814" s="12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 s="11">
        <f t="shared" si="216"/>
        <v>1.28</v>
      </c>
      <c r="Q2815" s="12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 s="11">
        <f t="shared" si="216"/>
        <v>1.08</v>
      </c>
      <c r="Q2816" s="12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 s="11">
        <f t="shared" si="216"/>
        <v>2.42</v>
      </c>
      <c r="Q2817" s="12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 s="11">
        <f t="shared" si="216"/>
        <v>1.42</v>
      </c>
      <c r="Q2818" s="12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 s="11">
        <f t="shared" ref="P2819:P2882" si="221">IFERROR(ROUND(E2819/D2819,2),0)</f>
        <v>1.3</v>
      </c>
      <c r="Q2819" s="12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 s="11">
        <f t="shared" si="221"/>
        <v>1.06</v>
      </c>
      <c r="Q2820" s="12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 s="11">
        <f t="shared" si="221"/>
        <v>1.05</v>
      </c>
      <c r="Q2821" s="12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 s="11">
        <f t="shared" si="221"/>
        <v>1.36</v>
      </c>
      <c r="Q2822" s="12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 s="11">
        <f t="shared" si="221"/>
        <v>1</v>
      </c>
      <c r="Q2823" s="12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 s="11">
        <f t="shared" si="221"/>
        <v>1</v>
      </c>
      <c r="Q2824" s="12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 s="11">
        <f t="shared" si="221"/>
        <v>1.24</v>
      </c>
      <c r="Q2825" s="12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 s="11">
        <f t="shared" si="221"/>
        <v>1.17</v>
      </c>
      <c r="Q2826" s="12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 s="11">
        <f t="shared" si="221"/>
        <v>1.03</v>
      </c>
      <c r="Q2827" s="12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 s="11">
        <f t="shared" si="221"/>
        <v>1.08</v>
      </c>
      <c r="Q2828" s="12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 s="11">
        <f t="shared" si="221"/>
        <v>1.2</v>
      </c>
      <c r="Q2829" s="12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 s="11">
        <f t="shared" si="221"/>
        <v>1</v>
      </c>
      <c r="Q2830" s="12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 s="11">
        <f t="shared" si="221"/>
        <v>1.07</v>
      </c>
      <c r="Q2831" s="12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 s="11">
        <f t="shared" si="221"/>
        <v>1</v>
      </c>
      <c r="Q2832" s="12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 s="11">
        <f t="shared" si="221"/>
        <v>1.1100000000000001</v>
      </c>
      <c r="Q2833" s="12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 s="11">
        <f t="shared" si="221"/>
        <v>1.1499999999999999</v>
      </c>
      <c r="Q2834" s="12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 s="11">
        <f t="shared" si="221"/>
        <v>1.08</v>
      </c>
      <c r="Q2835" s="12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 s="11">
        <f t="shared" si="221"/>
        <v>1.7</v>
      </c>
      <c r="Q2836" s="12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 s="11">
        <f t="shared" si="221"/>
        <v>1.87</v>
      </c>
      <c r="Q2837" s="12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 s="11">
        <f t="shared" si="221"/>
        <v>1.08</v>
      </c>
      <c r="Q2838" s="12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 s="11">
        <f t="shared" si="221"/>
        <v>1</v>
      </c>
      <c r="Q2839" s="12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 s="11">
        <f t="shared" si="221"/>
        <v>1.2</v>
      </c>
      <c r="Q2840" s="12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 s="11">
        <f t="shared" si="221"/>
        <v>1.1100000000000001</v>
      </c>
      <c r="Q2841" s="12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 s="11">
        <f t="shared" si="221"/>
        <v>1.04</v>
      </c>
      <c r="Q2842" s="12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 s="11">
        <f t="shared" si="221"/>
        <v>0.01</v>
      </c>
      <c r="Q2843" s="12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 s="12" t="s">
        <v>8308</v>
      </c>
      <c r="Q2844" s="12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 s="11" t="s">
        <v>8308</v>
      </c>
      <c r="Q2845" s="12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 s="11">
        <f t="shared" si="221"/>
        <v>0.05</v>
      </c>
      <c r="Q2846" s="12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 s="11">
        <f t="shared" si="221"/>
        <v>0.32</v>
      </c>
      <c r="Q2847" s="12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 s="11" t="s">
        <v>8308</v>
      </c>
      <c r="Q2848" s="12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 s="11" t="s">
        <v>8308</v>
      </c>
      <c r="Q2849" s="12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 s="11" t="s">
        <v>8308</v>
      </c>
      <c r="Q2850" s="12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 s="11">
        <f t="shared" si="221"/>
        <v>0.01</v>
      </c>
      <c r="Q2851" s="12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 s="11">
        <f t="shared" si="221"/>
        <v>0.04</v>
      </c>
      <c r="Q2852" s="12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s="11" t="s">
        <v>8308</v>
      </c>
      <c r="Q2853" s="12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 s="11">
        <f t="shared" si="221"/>
        <v>0.02</v>
      </c>
      <c r="Q2854" s="12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 s="11" t="s">
        <v>8308</v>
      </c>
      <c r="Q2855" s="12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 s="11">
        <f t="shared" si="221"/>
        <v>0.42</v>
      </c>
      <c r="Q2856" s="12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 s="11">
        <f t="shared" si="221"/>
        <v>0.5</v>
      </c>
      <c r="Q2857" s="12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 s="11">
        <f t="shared" si="221"/>
        <v>0.05</v>
      </c>
      <c r="Q2858" s="12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 s="11">
        <f t="shared" si="221"/>
        <v>0.2</v>
      </c>
      <c r="Q2859" s="12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s="11" t="s">
        <v>8308</v>
      </c>
      <c r="Q2860" s="12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 s="11">
        <f t="shared" si="221"/>
        <v>0.02</v>
      </c>
      <c r="Q2861" s="12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 s="11">
        <f t="shared" si="221"/>
        <v>7.0000000000000007E-2</v>
      </c>
      <c r="Q2862" s="12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 s="11">
        <f t="shared" si="221"/>
        <v>0.32</v>
      </c>
      <c r="Q2863" s="12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 s="11" t="s">
        <v>8308</v>
      </c>
      <c r="Q2864" s="12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 s="11" t="s">
        <v>8308</v>
      </c>
      <c r="Q2865" s="12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 s="11">
        <f t="shared" si="221"/>
        <v>0.02</v>
      </c>
      <c r="Q2866" s="12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 s="11" t="s">
        <v>8308</v>
      </c>
      <c r="Q2867" s="12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 s="11">
        <f t="shared" si="221"/>
        <v>0.01</v>
      </c>
      <c r="Q2868" s="12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 s="11">
        <f t="shared" si="221"/>
        <v>0.2</v>
      </c>
      <c r="Q2869" s="12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 s="11">
        <f t="shared" si="221"/>
        <v>0.42</v>
      </c>
      <c r="Q2870" s="12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 s="11">
        <f t="shared" si="221"/>
        <v>0.01</v>
      </c>
      <c r="Q2871" s="12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 s="11">
        <f t="shared" si="221"/>
        <v>0.15</v>
      </c>
      <c r="Q2872" s="12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 s="11">
        <f t="shared" si="221"/>
        <v>0.05</v>
      </c>
      <c r="Q2873" s="12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 s="11" t="s">
        <v>8308</v>
      </c>
      <c r="Q2874" s="12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 s="11">
        <f t="shared" si="221"/>
        <v>0.38</v>
      </c>
      <c r="Q2875" s="12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 s="11">
        <f t="shared" si="221"/>
        <v>0.05</v>
      </c>
      <c r="Q2876" s="12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 s="11" t="s">
        <v>8308</v>
      </c>
      <c r="Q2877" s="12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 s="11" t="s">
        <v>8308</v>
      </c>
      <c r="Q2878" s="12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 s="11">
        <f t="shared" si="221"/>
        <v>0.11</v>
      </c>
      <c r="Q2879" s="12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 s="11">
        <f t="shared" si="221"/>
        <v>0.02</v>
      </c>
      <c r="Q2880" s="12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 s="11" t="s">
        <v>8308</v>
      </c>
      <c r="Q2881" s="12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 s="11">
        <f t="shared" si="221"/>
        <v>0.23</v>
      </c>
      <c r="Q2882" s="12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 s="11" t="s">
        <v>8308</v>
      </c>
      <c r="Q2883" s="12" t="s">
        <v>8316</v>
      </c>
      <c r="R2883" t="s">
        <v>8317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>
        <f t="shared" ref="U2883:U2946" si="228">YEAR(T2883)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 s="11">
        <f t="shared" ref="P2884:P2946" si="229">IFERROR(ROUND(E2884/D2884,2),0)</f>
        <v>0.34</v>
      </c>
      <c r="Q2884" s="12" t="s">
        <v>8316</v>
      </c>
      <c r="R2884" t="s">
        <v>8317</v>
      </c>
      <c r="S2884" s="16">
        <f t="shared" si="226"/>
        <v>42461.596273148149</v>
      </c>
      <c r="T2884" s="16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 s="11">
        <f t="shared" si="229"/>
        <v>0.19</v>
      </c>
      <c r="Q2885" s="12" t="s">
        <v>8316</v>
      </c>
      <c r="R2885" t="s">
        <v>8317</v>
      </c>
      <c r="S2885" s="16">
        <f t="shared" si="226"/>
        <v>42370.90320601852</v>
      </c>
      <c r="T2885" s="16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 s="11" t="s">
        <v>8308</v>
      </c>
      <c r="Q2886" s="12" t="s">
        <v>8316</v>
      </c>
      <c r="R2886" t="s">
        <v>8317</v>
      </c>
      <c r="S2886" s="16">
        <f t="shared" si="226"/>
        <v>41948.727256944447</v>
      </c>
      <c r="T2886" s="16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 s="11">
        <f t="shared" si="229"/>
        <v>0.33</v>
      </c>
      <c r="Q2887" s="12" t="s">
        <v>8316</v>
      </c>
      <c r="R2887" t="s">
        <v>8317</v>
      </c>
      <c r="S2887" s="16">
        <f t="shared" si="226"/>
        <v>42047.07640046296</v>
      </c>
      <c r="T2887" s="16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 s="11">
        <f t="shared" si="229"/>
        <v>0.05</v>
      </c>
      <c r="Q2888" s="12" t="s">
        <v>8316</v>
      </c>
      <c r="R2888" t="s">
        <v>8317</v>
      </c>
      <c r="S2888" s="16">
        <f t="shared" si="226"/>
        <v>42261.632916666669</v>
      </c>
      <c r="T2888" s="16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 s="11" t="s">
        <v>8308</v>
      </c>
      <c r="Q2889" s="12" t="s">
        <v>8316</v>
      </c>
      <c r="R2889" t="s">
        <v>8317</v>
      </c>
      <c r="S2889" s="16">
        <f t="shared" si="226"/>
        <v>41985.427361111113</v>
      </c>
      <c r="T2889" s="16">
        <f t="shared" si="227"/>
        <v>42015.427361111113</v>
      </c>
      <c r="U2889">
        <f t="shared" si="228"/>
        <v>2015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 s="11" t="s">
        <v>8308</v>
      </c>
      <c r="Q2890" s="12" t="s">
        <v>8316</v>
      </c>
      <c r="R2890" t="s">
        <v>8317</v>
      </c>
      <c r="S2890" s="16">
        <f t="shared" si="226"/>
        <v>41922.535185185188</v>
      </c>
      <c r="T2890" s="16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 s="11">
        <f t="shared" si="229"/>
        <v>0.38</v>
      </c>
      <c r="Q2891" s="12" t="s">
        <v>8316</v>
      </c>
      <c r="R2891" t="s">
        <v>8317</v>
      </c>
      <c r="S2891" s="16">
        <f t="shared" si="226"/>
        <v>41850.863252314812</v>
      </c>
      <c r="T2891" s="16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 s="11">
        <f t="shared" si="229"/>
        <v>0.01</v>
      </c>
      <c r="Q2892" s="12" t="s">
        <v>8316</v>
      </c>
      <c r="R2892" t="s">
        <v>8317</v>
      </c>
      <c r="S2892" s="16">
        <f t="shared" si="226"/>
        <v>41831.742962962962</v>
      </c>
      <c r="T2892" s="16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 s="11">
        <f t="shared" si="229"/>
        <v>0.03</v>
      </c>
      <c r="Q2893" s="12" t="s">
        <v>8316</v>
      </c>
      <c r="R2893" t="s">
        <v>8317</v>
      </c>
      <c r="S2893" s="16">
        <f t="shared" si="226"/>
        <v>42415.883425925931</v>
      </c>
      <c r="T2893" s="16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 s="11">
        <f t="shared" si="229"/>
        <v>0.09</v>
      </c>
      <c r="Q2894" s="12" t="s">
        <v>8316</v>
      </c>
      <c r="R2894" t="s">
        <v>8317</v>
      </c>
      <c r="S2894" s="16">
        <f t="shared" si="226"/>
        <v>41869.714166666665</v>
      </c>
      <c r="T2894" s="16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 s="11">
        <f t="shared" si="229"/>
        <v>0.01</v>
      </c>
      <c r="Q2895" s="12" t="s">
        <v>8316</v>
      </c>
      <c r="R2895" t="s">
        <v>8317</v>
      </c>
      <c r="S2895" s="16">
        <f t="shared" si="226"/>
        <v>41953.773090277777</v>
      </c>
      <c r="T2895" s="16">
        <f t="shared" si="227"/>
        <v>42013.083333333328</v>
      </c>
      <c r="U2895">
        <f t="shared" si="228"/>
        <v>2015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 s="11" t="s">
        <v>8308</v>
      </c>
      <c r="Q2896" s="12" t="s">
        <v>8316</v>
      </c>
      <c r="R2896" t="s">
        <v>8317</v>
      </c>
      <c r="S2896" s="16">
        <f t="shared" si="226"/>
        <v>42037.986284722225</v>
      </c>
      <c r="T2896" s="16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 s="11">
        <f t="shared" si="229"/>
        <v>0.05</v>
      </c>
      <c r="Q2897" s="12" t="s">
        <v>8316</v>
      </c>
      <c r="R2897" t="s">
        <v>8317</v>
      </c>
      <c r="S2897" s="16">
        <f t="shared" si="226"/>
        <v>41811.555462962962</v>
      </c>
      <c r="T2897" s="16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 s="11">
        <f t="shared" si="229"/>
        <v>0.21</v>
      </c>
      <c r="Q2898" s="12" t="s">
        <v>8316</v>
      </c>
      <c r="R2898" t="s">
        <v>8317</v>
      </c>
      <c r="S2898" s="16">
        <f t="shared" si="226"/>
        <v>42701.908807870372</v>
      </c>
      <c r="T2898" s="16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 s="11">
        <f t="shared" si="229"/>
        <v>0.05</v>
      </c>
      <c r="Q2899" s="12" t="s">
        <v>8316</v>
      </c>
      <c r="R2899" t="s">
        <v>8317</v>
      </c>
      <c r="S2899" s="16">
        <f t="shared" si="226"/>
        <v>42258.646504629629</v>
      </c>
      <c r="T2899" s="16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 s="11">
        <f t="shared" si="229"/>
        <v>0.04</v>
      </c>
      <c r="Q2900" s="12" t="s">
        <v>8316</v>
      </c>
      <c r="R2900" t="s">
        <v>8317</v>
      </c>
      <c r="S2900" s="16">
        <f t="shared" si="226"/>
        <v>42278.664965277778</v>
      </c>
      <c r="T2900" s="16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 s="11" t="s">
        <v>8308</v>
      </c>
      <c r="Q2901" s="12" t="s">
        <v>8316</v>
      </c>
      <c r="R2901" t="s">
        <v>8317</v>
      </c>
      <c r="S2901" s="16">
        <f t="shared" si="226"/>
        <v>42515.078217592592</v>
      </c>
      <c r="T2901" s="16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 s="11">
        <f t="shared" si="229"/>
        <v>0.62</v>
      </c>
      <c r="Q2902" s="12" t="s">
        <v>8316</v>
      </c>
      <c r="R2902" t="s">
        <v>8317</v>
      </c>
      <c r="S2902" s="16">
        <f t="shared" si="226"/>
        <v>41830.234166666669</v>
      </c>
      <c r="T2902" s="16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 s="11">
        <f t="shared" si="229"/>
        <v>0.01</v>
      </c>
      <c r="Q2903" s="12" t="s">
        <v>8316</v>
      </c>
      <c r="R2903" t="s">
        <v>8317</v>
      </c>
      <c r="S2903" s="16">
        <f t="shared" si="226"/>
        <v>41982.904386574075</v>
      </c>
      <c r="T2903" s="16">
        <f t="shared" si="227"/>
        <v>42042.904386574075</v>
      </c>
      <c r="U2903">
        <f t="shared" si="228"/>
        <v>2015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 s="11" t="s">
        <v>8308</v>
      </c>
      <c r="Q2904" s="12" t="s">
        <v>8316</v>
      </c>
      <c r="R2904" t="s">
        <v>8317</v>
      </c>
      <c r="S2904" s="16">
        <f t="shared" si="226"/>
        <v>42210.439768518518</v>
      </c>
      <c r="T2904" s="16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 s="11">
        <f t="shared" si="229"/>
        <v>0.01</v>
      </c>
      <c r="Q2905" s="12" t="s">
        <v>8316</v>
      </c>
      <c r="R2905" t="s">
        <v>8317</v>
      </c>
      <c r="S2905" s="16">
        <f t="shared" si="226"/>
        <v>42196.166874999995</v>
      </c>
      <c r="T2905" s="16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 s="11">
        <f t="shared" si="229"/>
        <v>0.05</v>
      </c>
      <c r="Q2906" s="12" t="s">
        <v>8316</v>
      </c>
      <c r="R2906" t="s">
        <v>8317</v>
      </c>
      <c r="S2906" s="16">
        <f t="shared" si="226"/>
        <v>41940.967951388891</v>
      </c>
      <c r="T2906" s="16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 s="11">
        <f t="shared" si="229"/>
        <v>0.18</v>
      </c>
      <c r="Q2907" s="12" t="s">
        <v>8316</v>
      </c>
      <c r="R2907" t="s">
        <v>8317</v>
      </c>
      <c r="S2907" s="16">
        <f t="shared" si="226"/>
        <v>42606.056863425925</v>
      </c>
      <c r="T2907" s="16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 s="11">
        <f t="shared" si="229"/>
        <v>0.09</v>
      </c>
      <c r="Q2908" s="12" t="s">
        <v>8316</v>
      </c>
      <c r="R2908" t="s">
        <v>8317</v>
      </c>
      <c r="S2908" s="16">
        <f t="shared" si="226"/>
        <v>42199.648912037039</v>
      </c>
      <c r="T2908" s="16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 s="11" t="s">
        <v>8308</v>
      </c>
      <c r="Q2909" s="12" t="s">
        <v>8316</v>
      </c>
      <c r="R2909" t="s">
        <v>8317</v>
      </c>
      <c r="S2909" s="16">
        <f t="shared" si="226"/>
        <v>42444.877743055549</v>
      </c>
      <c r="T2909" s="16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 s="11">
        <f t="shared" si="229"/>
        <v>0.03</v>
      </c>
      <c r="Q2910" s="12" t="s">
        <v>8316</v>
      </c>
      <c r="R2910" t="s">
        <v>8317</v>
      </c>
      <c r="S2910" s="16">
        <f t="shared" si="226"/>
        <v>42499.731701388882</v>
      </c>
      <c r="T2910" s="16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 s="11" t="s">
        <v>8308</v>
      </c>
      <c r="Q2911" s="12" t="s">
        <v>8316</v>
      </c>
      <c r="R2911" t="s">
        <v>8317</v>
      </c>
      <c r="S2911" s="16">
        <f t="shared" si="226"/>
        <v>41929.266215277778</v>
      </c>
      <c r="T2911" s="16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 s="11" t="s">
        <v>8308</v>
      </c>
      <c r="Q2912" s="12" t="s">
        <v>8316</v>
      </c>
      <c r="R2912" t="s">
        <v>8317</v>
      </c>
      <c r="S2912" s="16">
        <f t="shared" si="226"/>
        <v>42107.841284722221</v>
      </c>
      <c r="T2912" s="16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 s="11">
        <f t="shared" si="229"/>
        <v>0.37</v>
      </c>
      <c r="Q2913" s="12" t="s">
        <v>8316</v>
      </c>
      <c r="R2913" t="s">
        <v>8317</v>
      </c>
      <c r="S2913" s="16">
        <f t="shared" si="226"/>
        <v>42142.768819444449</v>
      </c>
      <c r="T2913" s="16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 s="11">
        <f t="shared" si="229"/>
        <v>0.14000000000000001</v>
      </c>
      <c r="Q2914" s="12" t="s">
        <v>8316</v>
      </c>
      <c r="R2914" t="s">
        <v>8317</v>
      </c>
      <c r="S2914" s="16">
        <f t="shared" si="226"/>
        <v>42354.131643518514</v>
      </c>
      <c r="T2914" s="16">
        <f t="shared" si="227"/>
        <v>42384.131643518514</v>
      </c>
      <c r="U2914">
        <f t="shared" si="228"/>
        <v>2016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 s="11" t="s">
        <v>8308</v>
      </c>
      <c r="Q2915" s="12" t="s">
        <v>8316</v>
      </c>
      <c r="R2915" t="s">
        <v>8317</v>
      </c>
      <c r="S2915" s="16">
        <f t="shared" si="226"/>
        <v>41828.922905092593</v>
      </c>
      <c r="T2915" s="16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 s="11" t="s">
        <v>8308</v>
      </c>
      <c r="Q2916" s="12" t="s">
        <v>8316</v>
      </c>
      <c r="R2916" t="s">
        <v>8317</v>
      </c>
      <c r="S2916" s="16">
        <f t="shared" si="226"/>
        <v>42017.907337962963</v>
      </c>
      <c r="T2916" s="16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 s="11">
        <f t="shared" si="229"/>
        <v>0.61</v>
      </c>
      <c r="Q2917" s="12" t="s">
        <v>8316</v>
      </c>
      <c r="R2917" t="s">
        <v>8317</v>
      </c>
      <c r="S2917" s="16">
        <f t="shared" si="226"/>
        <v>42415.398032407407</v>
      </c>
      <c r="T2917" s="16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 s="11">
        <f t="shared" si="229"/>
        <v>0.08</v>
      </c>
      <c r="Q2918" s="12" t="s">
        <v>8316</v>
      </c>
      <c r="R2918" t="s">
        <v>8317</v>
      </c>
      <c r="S2918" s="16">
        <f t="shared" si="226"/>
        <v>41755.476724537039</v>
      </c>
      <c r="T2918" s="16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 s="11">
        <f t="shared" si="229"/>
        <v>0.22</v>
      </c>
      <c r="Q2919" s="12" t="s">
        <v>8316</v>
      </c>
      <c r="R2919" t="s">
        <v>8317</v>
      </c>
      <c r="S2919" s="16">
        <f t="shared" si="226"/>
        <v>42245.234340277777</v>
      </c>
      <c r="T2919" s="16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 s="11">
        <f t="shared" si="229"/>
        <v>0.27</v>
      </c>
      <c r="Q2920" s="12" t="s">
        <v>8316</v>
      </c>
      <c r="R2920" t="s">
        <v>8317</v>
      </c>
      <c r="S2920" s="16">
        <f t="shared" si="226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 s="11">
        <f t="shared" si="229"/>
        <v>0.09</v>
      </c>
      <c r="Q2921" s="12" t="s">
        <v>8316</v>
      </c>
      <c r="R2921" t="s">
        <v>8317</v>
      </c>
      <c r="S2921" s="16">
        <f t="shared" si="226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 s="11">
        <f t="shared" si="229"/>
        <v>0.27</v>
      </c>
      <c r="Q2922" s="12" t="s">
        <v>8316</v>
      </c>
      <c r="R2922" t="s">
        <v>8317</v>
      </c>
      <c r="S2922" s="16">
        <f t="shared" si="226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 s="11">
        <f t="shared" si="229"/>
        <v>1.29</v>
      </c>
      <c r="Q2923" s="12" t="s">
        <v>8316</v>
      </c>
      <c r="R2923" t="s">
        <v>8358</v>
      </c>
      <c r="S2923" s="16">
        <f t="shared" si="226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 s="11">
        <f t="shared" si="229"/>
        <v>1</v>
      </c>
      <c r="Q2924" s="12" t="s">
        <v>8316</v>
      </c>
      <c r="R2924" t="s">
        <v>8358</v>
      </c>
      <c r="S2924" s="16">
        <f t="shared" si="226"/>
        <v>42097.874155092592</v>
      </c>
      <c r="T2924" s="16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 s="11">
        <f t="shared" si="229"/>
        <v>1</v>
      </c>
      <c r="Q2925" s="12" t="s">
        <v>8316</v>
      </c>
      <c r="R2925" t="s">
        <v>8358</v>
      </c>
      <c r="S2925" s="16">
        <f t="shared" si="226"/>
        <v>42013.15253472222</v>
      </c>
      <c r="T2925" s="16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 s="11">
        <f t="shared" si="229"/>
        <v>1.03</v>
      </c>
      <c r="Q2926" s="12" t="s">
        <v>8316</v>
      </c>
      <c r="R2926" t="s">
        <v>8358</v>
      </c>
      <c r="S2926" s="16">
        <f t="shared" si="226"/>
        <v>42103.556828703702</v>
      </c>
      <c r="T2926" s="16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 s="11">
        <f t="shared" si="229"/>
        <v>1.02</v>
      </c>
      <c r="Q2927" s="12" t="s">
        <v>8316</v>
      </c>
      <c r="R2927" t="s">
        <v>8358</v>
      </c>
      <c r="S2927" s="16">
        <f t="shared" si="226"/>
        <v>41863.584120370368</v>
      </c>
      <c r="T2927" s="16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 s="11">
        <f t="shared" si="229"/>
        <v>1.25</v>
      </c>
      <c r="Q2928" s="12" t="s">
        <v>8316</v>
      </c>
      <c r="R2928" t="s">
        <v>8358</v>
      </c>
      <c r="S2928" s="16">
        <f t="shared" si="226"/>
        <v>42044.765960648147</v>
      </c>
      <c r="T2928" s="16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 s="11">
        <f t="shared" si="229"/>
        <v>1.31</v>
      </c>
      <c r="Q2929" s="12" t="s">
        <v>8316</v>
      </c>
      <c r="R2929" t="s">
        <v>8358</v>
      </c>
      <c r="S2929" s="16">
        <f t="shared" si="226"/>
        <v>41806.669317129628</v>
      </c>
      <c r="T2929" s="16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 s="11">
        <f t="shared" si="229"/>
        <v>1</v>
      </c>
      <c r="Q2930" s="12" t="s">
        <v>8316</v>
      </c>
      <c r="R2930" t="s">
        <v>8358</v>
      </c>
      <c r="S2930" s="16">
        <f t="shared" si="226"/>
        <v>42403.998217592598</v>
      </c>
      <c r="T2930" s="16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 s="11">
        <f t="shared" si="229"/>
        <v>1.02</v>
      </c>
      <c r="Q2931" s="12" t="s">
        <v>8316</v>
      </c>
      <c r="R2931" t="s">
        <v>8358</v>
      </c>
      <c r="S2931" s="16">
        <f t="shared" si="226"/>
        <v>41754.564328703702</v>
      </c>
      <c r="T2931" s="16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 s="11">
        <f t="shared" si="229"/>
        <v>1.01</v>
      </c>
      <c r="Q2932" s="12" t="s">
        <v>8316</v>
      </c>
      <c r="R2932" t="s">
        <v>8358</v>
      </c>
      <c r="S2932" s="16">
        <f t="shared" si="226"/>
        <v>42101.584074074075</v>
      </c>
      <c r="T2932" s="16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 s="11">
        <f t="shared" si="229"/>
        <v>1.06</v>
      </c>
      <c r="Q2933" s="12" t="s">
        <v>8316</v>
      </c>
      <c r="R2933" t="s">
        <v>8358</v>
      </c>
      <c r="S2933" s="16">
        <f t="shared" si="226"/>
        <v>41872.291238425925</v>
      </c>
      <c r="T2933" s="16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 s="11">
        <f t="shared" si="229"/>
        <v>1.05</v>
      </c>
      <c r="Q2934" s="12" t="s">
        <v>8316</v>
      </c>
      <c r="R2934" t="s">
        <v>8358</v>
      </c>
      <c r="S2934" s="16">
        <f t="shared" si="226"/>
        <v>42025.164780092593</v>
      </c>
      <c r="T2934" s="16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 s="11">
        <f t="shared" si="229"/>
        <v>1.03</v>
      </c>
      <c r="Q2935" s="12" t="s">
        <v>8316</v>
      </c>
      <c r="R2935" t="s">
        <v>8358</v>
      </c>
      <c r="S2935" s="16">
        <f t="shared" si="226"/>
        <v>42495.956631944442</v>
      </c>
      <c r="T2935" s="16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 s="11">
        <f t="shared" si="229"/>
        <v>1.08</v>
      </c>
      <c r="Q2936" s="12" t="s">
        <v>8316</v>
      </c>
      <c r="R2936" t="s">
        <v>8358</v>
      </c>
      <c r="S2936" s="16">
        <f t="shared" si="226"/>
        <v>41775.636157407411</v>
      </c>
      <c r="T2936" s="16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 s="11">
        <f t="shared" si="229"/>
        <v>1.01</v>
      </c>
      <c r="Q2937" s="12" t="s">
        <v>8316</v>
      </c>
      <c r="R2937" t="s">
        <v>8358</v>
      </c>
      <c r="S2937" s="16">
        <f t="shared" si="226"/>
        <v>42553.583425925928</v>
      </c>
      <c r="T2937" s="16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 s="11">
        <f t="shared" si="229"/>
        <v>1.28</v>
      </c>
      <c r="Q2938" s="12" t="s">
        <v>8316</v>
      </c>
      <c r="R2938" t="s">
        <v>8358</v>
      </c>
      <c r="S2938" s="16">
        <f t="shared" si="226"/>
        <v>41912.650729166664</v>
      </c>
      <c r="T2938" s="16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 s="11">
        <f t="shared" si="229"/>
        <v>1.33</v>
      </c>
      <c r="Q2939" s="12" t="s">
        <v>8316</v>
      </c>
      <c r="R2939" t="s">
        <v>8358</v>
      </c>
      <c r="S2939" s="16">
        <f t="shared" si="226"/>
        <v>41803.457326388889</v>
      </c>
      <c r="T2939" s="16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 s="11">
        <f t="shared" si="229"/>
        <v>1.01</v>
      </c>
      <c r="Q2940" s="12" t="s">
        <v>8316</v>
      </c>
      <c r="R2940" t="s">
        <v>8358</v>
      </c>
      <c r="S2940" s="16">
        <f t="shared" si="226"/>
        <v>42004.703865740739</v>
      </c>
      <c r="T2940" s="16">
        <f t="shared" si="227"/>
        <v>42034.703865740739</v>
      </c>
      <c r="U2940">
        <f t="shared" si="228"/>
        <v>2015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 s="11">
        <f t="shared" si="229"/>
        <v>1.03</v>
      </c>
      <c r="Q2941" s="12" t="s">
        <v>8316</v>
      </c>
      <c r="R2941" t="s">
        <v>8358</v>
      </c>
      <c r="S2941" s="16">
        <f t="shared" si="226"/>
        <v>41845.809166666666</v>
      </c>
      <c r="T2941" s="16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 s="11">
        <f t="shared" si="229"/>
        <v>1.07</v>
      </c>
      <c r="Q2942" s="12" t="s">
        <v>8316</v>
      </c>
      <c r="R2942" t="s">
        <v>8358</v>
      </c>
      <c r="S2942" s="16">
        <f t="shared" si="226"/>
        <v>41982.773356481484</v>
      </c>
      <c r="T2942" s="16">
        <f t="shared" si="227"/>
        <v>42022.773356481484</v>
      </c>
      <c r="U2942">
        <f t="shared" si="228"/>
        <v>2015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 s="11" t="s">
        <v>8308</v>
      </c>
      <c r="Q2943" s="12" t="s">
        <v>8316</v>
      </c>
      <c r="R2943" t="s">
        <v>8356</v>
      </c>
      <c r="S2943" s="16">
        <f t="shared" si="226"/>
        <v>42034.960127314815</v>
      </c>
      <c r="T2943" s="16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 s="11">
        <f t="shared" si="229"/>
        <v>0.2</v>
      </c>
      <c r="Q2944" s="12" t="s">
        <v>8316</v>
      </c>
      <c r="R2944" t="s">
        <v>8356</v>
      </c>
      <c r="S2944" s="16">
        <f t="shared" si="226"/>
        <v>42334.803923611107</v>
      </c>
      <c r="T2944" s="16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 s="11" t="s">
        <v>8308</v>
      </c>
      <c r="Q2945" s="12" t="s">
        <v>8316</v>
      </c>
      <c r="R2945" t="s">
        <v>8356</v>
      </c>
      <c r="S2945" s="16">
        <f t="shared" si="226"/>
        <v>42077.129398148143</v>
      </c>
      <c r="T2945" s="16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 s="11">
        <f t="shared" si="229"/>
        <v>0.01</v>
      </c>
      <c r="Q2946" s="12" t="s">
        <v>8316</v>
      </c>
      <c r="R2946" t="s">
        <v>8356</v>
      </c>
      <c r="S2946" s="16">
        <f t="shared" si="226"/>
        <v>42132.9143287037</v>
      </c>
      <c r="T2946" s="16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 s="11" t="s">
        <v>8308</v>
      </c>
      <c r="Q2947" s="12" t="s">
        <v>8316</v>
      </c>
      <c r="R2947" t="s">
        <v>8356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  <c r="U2947">
        <f t="shared" ref="U2947:U3010" si="233">YEAR(T2947)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 s="11" t="s">
        <v>8308</v>
      </c>
      <c r="Q2948" s="12" t="s">
        <v>8316</v>
      </c>
      <c r="R2948" t="s">
        <v>8356</v>
      </c>
      <c r="S2948" s="16">
        <f t="shared" si="231"/>
        <v>42567.531157407408</v>
      </c>
      <c r="T2948" s="16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 s="11">
        <f t="shared" ref="P2949:P3010" si="234">IFERROR(ROUND(E2949/D2949,2),0)</f>
        <v>0.04</v>
      </c>
      <c r="Q2949" s="12" t="s">
        <v>8316</v>
      </c>
      <c r="R2949" t="s">
        <v>8356</v>
      </c>
      <c r="S2949" s="16">
        <f t="shared" si="231"/>
        <v>42649.562118055561</v>
      </c>
      <c r="T2949" s="16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 s="11" t="s">
        <v>8308</v>
      </c>
      <c r="Q2950" s="12" t="s">
        <v>8316</v>
      </c>
      <c r="R2950" t="s">
        <v>8356</v>
      </c>
      <c r="S2950" s="16">
        <f t="shared" si="231"/>
        <v>42097.649224537032</v>
      </c>
      <c r="T2950" s="16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 s="11">
        <f t="shared" si="234"/>
        <v>0.03</v>
      </c>
      <c r="Q2951" s="12" t="s">
        <v>8316</v>
      </c>
      <c r="R2951" t="s">
        <v>8356</v>
      </c>
      <c r="S2951" s="16">
        <f t="shared" si="231"/>
        <v>42297.823113425926</v>
      </c>
      <c r="T2951" s="16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 s="11" t="s">
        <v>8308</v>
      </c>
      <c r="Q2952" s="12" t="s">
        <v>8316</v>
      </c>
      <c r="R2952" t="s">
        <v>8356</v>
      </c>
      <c r="S2952" s="16">
        <f t="shared" si="231"/>
        <v>42362.36518518519</v>
      </c>
      <c r="T2952" s="16">
        <f t="shared" si="232"/>
        <v>42392.36518518519</v>
      </c>
      <c r="U2952">
        <f t="shared" si="233"/>
        <v>2016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 s="11">
        <f t="shared" si="234"/>
        <v>0.02</v>
      </c>
      <c r="Q2953" s="12" t="s">
        <v>8316</v>
      </c>
      <c r="R2953" t="s">
        <v>8356</v>
      </c>
      <c r="S2953" s="16">
        <f t="shared" si="231"/>
        <v>41872.802928240737</v>
      </c>
      <c r="T2953" s="16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 s="11">
        <f t="shared" si="234"/>
        <v>0.08</v>
      </c>
      <c r="Q2954" s="12" t="s">
        <v>8316</v>
      </c>
      <c r="R2954" t="s">
        <v>8356</v>
      </c>
      <c r="S2954" s="16">
        <f t="shared" si="231"/>
        <v>42628.690266203703</v>
      </c>
      <c r="T2954" s="16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 s="11" t="s">
        <v>8308</v>
      </c>
      <c r="Q2955" s="12" t="s">
        <v>8316</v>
      </c>
      <c r="R2955" t="s">
        <v>8356</v>
      </c>
      <c r="S2955" s="16">
        <f t="shared" si="231"/>
        <v>42255.791909722218</v>
      </c>
      <c r="T2955" s="16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 s="11" t="s">
        <v>8308</v>
      </c>
      <c r="Q2956" s="12" t="s">
        <v>8316</v>
      </c>
      <c r="R2956" t="s">
        <v>8356</v>
      </c>
      <c r="S2956" s="16">
        <f t="shared" si="231"/>
        <v>42790.583368055552</v>
      </c>
      <c r="T2956" s="16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 s="11">
        <f t="shared" si="234"/>
        <v>0.6</v>
      </c>
      <c r="Q2957" s="12" t="s">
        <v>8316</v>
      </c>
      <c r="R2957" t="s">
        <v>8356</v>
      </c>
      <c r="S2957" s="16">
        <f t="shared" si="231"/>
        <v>42141.741307870368</v>
      </c>
      <c r="T2957" s="16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 s="11">
        <f t="shared" si="234"/>
        <v>0.17</v>
      </c>
      <c r="Q2958" s="12" t="s">
        <v>8316</v>
      </c>
      <c r="R2958" t="s">
        <v>8356</v>
      </c>
      <c r="S2958" s="16">
        <f t="shared" si="231"/>
        <v>42464.958912037036</v>
      </c>
      <c r="T2958" s="16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 s="11">
        <f t="shared" si="234"/>
        <v>0.02</v>
      </c>
      <c r="Q2959" s="12" t="s">
        <v>8316</v>
      </c>
      <c r="R2959" t="s">
        <v>8356</v>
      </c>
      <c r="S2959" s="16">
        <f t="shared" si="231"/>
        <v>42031.011249999996</v>
      </c>
      <c r="T2959" s="16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 s="11" t="s">
        <v>8308</v>
      </c>
      <c r="Q2960" s="12" t="s">
        <v>8316</v>
      </c>
      <c r="R2960" t="s">
        <v>8356</v>
      </c>
      <c r="S2960" s="16">
        <f t="shared" si="231"/>
        <v>42438.779131944444</v>
      </c>
      <c r="T2960" s="16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 s="11" t="s">
        <v>8308</v>
      </c>
      <c r="Q2961" s="12" t="s">
        <v>8316</v>
      </c>
      <c r="R2961" t="s">
        <v>8356</v>
      </c>
      <c r="S2961" s="16">
        <f t="shared" si="231"/>
        <v>42498.008391203708</v>
      </c>
      <c r="T2961" s="16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 s="11" t="s">
        <v>8308</v>
      </c>
      <c r="Q2962" s="12" t="s">
        <v>8316</v>
      </c>
      <c r="R2962" t="s">
        <v>8356</v>
      </c>
      <c r="S2962" s="16">
        <f t="shared" si="231"/>
        <v>41863.757210648146</v>
      </c>
      <c r="T2962" s="16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 s="11">
        <f t="shared" si="234"/>
        <v>1.1000000000000001</v>
      </c>
      <c r="Q2963" s="12" t="s">
        <v>8316</v>
      </c>
      <c r="R2963" t="s">
        <v>8317</v>
      </c>
      <c r="S2963" s="16">
        <f t="shared" si="231"/>
        <v>42061.212488425925</v>
      </c>
      <c r="T2963" s="16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 s="11">
        <f t="shared" si="234"/>
        <v>1.22</v>
      </c>
      <c r="Q2964" s="12" t="s">
        <v>8316</v>
      </c>
      <c r="R2964" t="s">
        <v>8317</v>
      </c>
      <c r="S2964" s="16">
        <f t="shared" si="231"/>
        <v>42036.24428240741</v>
      </c>
      <c r="T2964" s="16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 s="11">
        <f t="shared" si="234"/>
        <v>1.07</v>
      </c>
      <c r="Q2965" s="12" t="s">
        <v>8316</v>
      </c>
      <c r="R2965" t="s">
        <v>8317</v>
      </c>
      <c r="S2965" s="16">
        <f t="shared" si="231"/>
        <v>42157.470185185186</v>
      </c>
      <c r="T2965" s="16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 s="11">
        <f t="shared" si="234"/>
        <v>1.01</v>
      </c>
      <c r="Q2966" s="12" t="s">
        <v>8316</v>
      </c>
      <c r="R2966" t="s">
        <v>8317</v>
      </c>
      <c r="S2966" s="16">
        <f t="shared" si="231"/>
        <v>41827.909942129627</v>
      </c>
      <c r="T2966" s="16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 s="11">
        <f t="shared" si="234"/>
        <v>1.0900000000000001</v>
      </c>
      <c r="Q2967" s="12" t="s">
        <v>8316</v>
      </c>
      <c r="R2967" t="s">
        <v>8317</v>
      </c>
      <c r="S2967" s="16">
        <f t="shared" si="231"/>
        <v>42162.729548611111</v>
      </c>
      <c r="T2967" s="16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 s="11">
        <f t="shared" si="234"/>
        <v>1.1399999999999999</v>
      </c>
      <c r="Q2968" s="12" t="s">
        <v>8316</v>
      </c>
      <c r="R2968" t="s">
        <v>8317</v>
      </c>
      <c r="S2968" s="16">
        <f t="shared" si="231"/>
        <v>42233.738564814819</v>
      </c>
      <c r="T2968" s="16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 s="11">
        <f t="shared" si="234"/>
        <v>1.1399999999999999</v>
      </c>
      <c r="Q2969" s="12" t="s">
        <v>8316</v>
      </c>
      <c r="R2969" t="s">
        <v>8317</v>
      </c>
      <c r="S2969" s="16">
        <f t="shared" si="231"/>
        <v>42042.197824074072</v>
      </c>
      <c r="T2969" s="16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 s="11">
        <f t="shared" si="234"/>
        <v>1.06</v>
      </c>
      <c r="Q2970" s="12" t="s">
        <v>8316</v>
      </c>
      <c r="R2970" t="s">
        <v>8317</v>
      </c>
      <c r="S2970" s="16">
        <f t="shared" si="231"/>
        <v>42585.523842592593</v>
      </c>
      <c r="T2970" s="16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 s="11">
        <f t="shared" si="234"/>
        <v>1.63</v>
      </c>
      <c r="Q2971" s="12" t="s">
        <v>8316</v>
      </c>
      <c r="R2971" t="s">
        <v>8317</v>
      </c>
      <c r="S2971" s="16">
        <f t="shared" si="231"/>
        <v>42097.786493055552</v>
      </c>
      <c r="T2971" s="16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 s="11">
        <f t="shared" si="234"/>
        <v>1.06</v>
      </c>
      <c r="Q2972" s="12" t="s">
        <v>8316</v>
      </c>
      <c r="R2972" t="s">
        <v>8317</v>
      </c>
      <c r="S2972" s="16">
        <f t="shared" si="231"/>
        <v>41808.669571759259</v>
      </c>
      <c r="T2972" s="16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 s="11">
        <f t="shared" si="234"/>
        <v>1</v>
      </c>
      <c r="Q2973" s="12" t="s">
        <v>8316</v>
      </c>
      <c r="R2973" t="s">
        <v>8317</v>
      </c>
      <c r="S2973" s="16">
        <f t="shared" si="231"/>
        <v>41852.658310185187</v>
      </c>
      <c r="T2973" s="16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 s="11">
        <f t="shared" si="234"/>
        <v>1.05</v>
      </c>
      <c r="Q2974" s="12" t="s">
        <v>8316</v>
      </c>
      <c r="R2974" t="s">
        <v>8317</v>
      </c>
      <c r="S2974" s="16">
        <f t="shared" si="231"/>
        <v>42694.110185185185</v>
      </c>
      <c r="T2974" s="16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 s="11">
        <f t="shared" si="234"/>
        <v>1.75</v>
      </c>
      <c r="Q2975" s="12" t="s">
        <v>8316</v>
      </c>
      <c r="R2975" t="s">
        <v>8317</v>
      </c>
      <c r="S2975" s="16">
        <f t="shared" si="231"/>
        <v>42341.818379629629</v>
      </c>
      <c r="T2975" s="16">
        <f t="shared" si="232"/>
        <v>42370.166666666672</v>
      </c>
      <c r="U2975">
        <f t="shared" si="233"/>
        <v>2016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 s="11">
        <f t="shared" si="234"/>
        <v>1.02</v>
      </c>
      <c r="Q2976" s="12" t="s">
        <v>8316</v>
      </c>
      <c r="R2976" t="s">
        <v>8317</v>
      </c>
      <c r="S2976" s="16">
        <f t="shared" si="231"/>
        <v>41880.061006944445</v>
      </c>
      <c r="T2976" s="16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 s="11">
        <f t="shared" si="234"/>
        <v>1</v>
      </c>
      <c r="Q2977" s="12" t="s">
        <v>8316</v>
      </c>
      <c r="R2977" t="s">
        <v>8317</v>
      </c>
      <c r="S2977" s="16">
        <f t="shared" si="231"/>
        <v>41941.683865740742</v>
      </c>
      <c r="T2977" s="16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 s="11">
        <f t="shared" si="234"/>
        <v>1.71</v>
      </c>
      <c r="Q2978" s="12" t="s">
        <v>8316</v>
      </c>
      <c r="R2978" t="s">
        <v>8317</v>
      </c>
      <c r="S2978" s="16">
        <f t="shared" si="231"/>
        <v>42425.730671296296</v>
      </c>
      <c r="T2978" s="16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 s="11">
        <f t="shared" si="234"/>
        <v>1.1399999999999999</v>
      </c>
      <c r="Q2979" s="12" t="s">
        <v>8316</v>
      </c>
      <c r="R2979" t="s">
        <v>8317</v>
      </c>
      <c r="S2979" s="16">
        <f t="shared" si="231"/>
        <v>42026.88118055556</v>
      </c>
      <c r="T2979" s="16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 s="11">
        <f t="shared" si="234"/>
        <v>1.29</v>
      </c>
      <c r="Q2980" s="12" t="s">
        <v>8316</v>
      </c>
      <c r="R2980" t="s">
        <v>8317</v>
      </c>
      <c r="S2980" s="16">
        <f t="shared" si="231"/>
        <v>41922.640590277777</v>
      </c>
      <c r="T2980" s="16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 s="11">
        <f t="shared" si="234"/>
        <v>1.01</v>
      </c>
      <c r="Q2981" s="12" t="s">
        <v>8316</v>
      </c>
      <c r="R2981" t="s">
        <v>8317</v>
      </c>
      <c r="S2981" s="16">
        <f t="shared" si="231"/>
        <v>41993.824340277773</v>
      </c>
      <c r="T2981" s="16">
        <f t="shared" si="232"/>
        <v>42010.25</v>
      </c>
      <c r="U2981">
        <f t="shared" si="233"/>
        <v>2015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 s="11">
        <f t="shared" si="234"/>
        <v>1.0900000000000001</v>
      </c>
      <c r="Q2982" s="12" t="s">
        <v>8316</v>
      </c>
      <c r="R2982" t="s">
        <v>8317</v>
      </c>
      <c r="S2982" s="16">
        <f t="shared" si="231"/>
        <v>42219.915856481486</v>
      </c>
      <c r="T2982" s="16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 s="11">
        <f t="shared" si="234"/>
        <v>1.29</v>
      </c>
      <c r="Q2983" s="12" t="s">
        <v>8316</v>
      </c>
      <c r="R2983" t="s">
        <v>8356</v>
      </c>
      <c r="S2983" s="16">
        <f t="shared" si="231"/>
        <v>42225.559675925921</v>
      </c>
      <c r="T2983" s="16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 s="11">
        <f t="shared" si="234"/>
        <v>1.02</v>
      </c>
      <c r="Q2984" s="12" t="s">
        <v>8316</v>
      </c>
      <c r="R2984" t="s">
        <v>8356</v>
      </c>
      <c r="S2984" s="16">
        <f t="shared" si="231"/>
        <v>42381.686840277776</v>
      </c>
      <c r="T2984" s="16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 s="11">
        <f t="shared" si="234"/>
        <v>1.47</v>
      </c>
      <c r="Q2985" s="12" t="s">
        <v>8316</v>
      </c>
      <c r="R2985" t="s">
        <v>8356</v>
      </c>
      <c r="S2985" s="16">
        <f t="shared" si="231"/>
        <v>41894.632361111115</v>
      </c>
      <c r="T2985" s="16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 s="11">
        <f t="shared" si="234"/>
        <v>1</v>
      </c>
      <c r="Q2986" s="12" t="s">
        <v>8316</v>
      </c>
      <c r="R2986" t="s">
        <v>8356</v>
      </c>
      <c r="S2986" s="16">
        <f t="shared" si="231"/>
        <v>42576.278715277775</v>
      </c>
      <c r="T2986" s="16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 s="11">
        <f t="shared" si="234"/>
        <v>1.22</v>
      </c>
      <c r="Q2987" s="12" t="s">
        <v>8316</v>
      </c>
      <c r="R2987" t="s">
        <v>8356</v>
      </c>
      <c r="S2987" s="16">
        <f t="shared" si="231"/>
        <v>42654.973703703698</v>
      </c>
      <c r="T2987" s="16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 s="11">
        <f t="shared" si="234"/>
        <v>1.06</v>
      </c>
      <c r="Q2988" s="12" t="s">
        <v>8316</v>
      </c>
      <c r="R2988" t="s">
        <v>8356</v>
      </c>
      <c r="S2988" s="16">
        <f t="shared" si="231"/>
        <v>42431.500069444446</v>
      </c>
      <c r="T2988" s="16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 s="11">
        <f t="shared" si="234"/>
        <v>1.1000000000000001</v>
      </c>
      <c r="Q2989" s="12" t="s">
        <v>8316</v>
      </c>
      <c r="R2989" t="s">
        <v>8356</v>
      </c>
      <c r="S2989" s="16">
        <f t="shared" si="231"/>
        <v>42627.307303240741</v>
      </c>
      <c r="T2989" s="16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 s="11">
        <f t="shared" si="234"/>
        <v>1</v>
      </c>
      <c r="Q2990" s="12" t="s">
        <v>8316</v>
      </c>
      <c r="R2990" t="s">
        <v>8356</v>
      </c>
      <c r="S2990" s="16">
        <f t="shared" si="231"/>
        <v>42511.362048611118</v>
      </c>
      <c r="T2990" s="16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 s="11">
        <f t="shared" si="234"/>
        <v>1.77</v>
      </c>
      <c r="Q2991" s="12" t="s">
        <v>8316</v>
      </c>
      <c r="R2991" t="s">
        <v>8356</v>
      </c>
      <c r="S2991" s="16">
        <f t="shared" si="231"/>
        <v>42337.02039351852</v>
      </c>
      <c r="T2991" s="16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 s="11">
        <f t="shared" si="234"/>
        <v>1</v>
      </c>
      <c r="Q2992" s="12" t="s">
        <v>8316</v>
      </c>
      <c r="R2992" t="s">
        <v>8356</v>
      </c>
      <c r="S2992" s="16">
        <f t="shared" si="231"/>
        <v>42341.57430555555</v>
      </c>
      <c r="T2992" s="16">
        <f t="shared" si="232"/>
        <v>42376.57430555555</v>
      </c>
      <c r="U2992">
        <f t="shared" si="233"/>
        <v>2016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 s="11">
        <f t="shared" si="234"/>
        <v>1.03</v>
      </c>
      <c r="Q2993" s="12" t="s">
        <v>8316</v>
      </c>
      <c r="R2993" t="s">
        <v>8356</v>
      </c>
      <c r="S2993" s="16">
        <f t="shared" si="231"/>
        <v>42740.837152777778</v>
      </c>
      <c r="T2993" s="16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 s="11">
        <f t="shared" si="234"/>
        <v>1.05</v>
      </c>
      <c r="Q2994" s="12" t="s">
        <v>8316</v>
      </c>
      <c r="R2994" t="s">
        <v>8356</v>
      </c>
      <c r="S2994" s="16">
        <f t="shared" si="231"/>
        <v>42622.767476851848</v>
      </c>
      <c r="T2994" s="16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 s="11">
        <f t="shared" si="234"/>
        <v>1</v>
      </c>
      <c r="Q2995" s="12" t="s">
        <v>8316</v>
      </c>
      <c r="R2995" t="s">
        <v>8356</v>
      </c>
      <c r="S2995" s="16">
        <f t="shared" si="231"/>
        <v>42390.838738425926</v>
      </c>
      <c r="T2995" s="16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 s="11">
        <f t="shared" si="234"/>
        <v>4.58</v>
      </c>
      <c r="Q2996" s="12" t="s">
        <v>8316</v>
      </c>
      <c r="R2996" t="s">
        <v>8356</v>
      </c>
      <c r="S2996" s="16">
        <f t="shared" si="231"/>
        <v>41885.478842592594</v>
      </c>
      <c r="T2996" s="16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 s="11">
        <f t="shared" si="234"/>
        <v>1.05</v>
      </c>
      <c r="Q2997" s="12" t="s">
        <v>8316</v>
      </c>
      <c r="R2997" t="s">
        <v>8356</v>
      </c>
      <c r="S2997" s="16">
        <f t="shared" si="231"/>
        <v>42724.665173611109</v>
      </c>
      <c r="T2997" s="16">
        <f t="shared" si="232"/>
        <v>42754.665173611109</v>
      </c>
      <c r="U2997">
        <f t="shared" si="233"/>
        <v>2017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 s="11">
        <f t="shared" si="234"/>
        <v>1.72</v>
      </c>
      <c r="Q2998" s="12" t="s">
        <v>8316</v>
      </c>
      <c r="R2998" t="s">
        <v>8356</v>
      </c>
      <c r="S2998" s="16">
        <f t="shared" si="231"/>
        <v>42090.912500000006</v>
      </c>
      <c r="T2998" s="16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 s="11">
        <f t="shared" si="234"/>
        <v>1.04</v>
      </c>
      <c r="Q2999" s="12" t="s">
        <v>8316</v>
      </c>
      <c r="R2999" t="s">
        <v>8356</v>
      </c>
      <c r="S2999" s="16">
        <f t="shared" si="231"/>
        <v>42775.733715277776</v>
      </c>
      <c r="T2999" s="16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 s="11">
        <f t="shared" si="234"/>
        <v>1.03</v>
      </c>
      <c r="Q3000" s="12" t="s">
        <v>8316</v>
      </c>
      <c r="R3000" t="s">
        <v>8356</v>
      </c>
      <c r="S3000" s="16">
        <f t="shared" si="231"/>
        <v>41778.193622685183</v>
      </c>
      <c r="T3000" s="16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 s="11">
        <f t="shared" si="234"/>
        <v>1.19</v>
      </c>
      <c r="Q3001" s="12" t="s">
        <v>8316</v>
      </c>
      <c r="R3001" t="s">
        <v>8356</v>
      </c>
      <c r="S3001" s="16">
        <f t="shared" si="231"/>
        <v>42780.740277777775</v>
      </c>
      <c r="T3001" s="16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 s="11">
        <f t="shared" si="234"/>
        <v>1</v>
      </c>
      <c r="Q3002" s="12" t="s">
        <v>8316</v>
      </c>
      <c r="R3002" t="s">
        <v>8356</v>
      </c>
      <c r="S3002" s="16">
        <f t="shared" si="231"/>
        <v>42752.827199074076</v>
      </c>
      <c r="T3002" s="16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 s="11">
        <f t="shared" si="234"/>
        <v>3.19</v>
      </c>
      <c r="Q3003" s="12" t="s">
        <v>8316</v>
      </c>
      <c r="R3003" t="s">
        <v>8356</v>
      </c>
      <c r="S3003" s="16">
        <f t="shared" si="231"/>
        <v>42534.895625000005</v>
      </c>
      <c r="T3003" s="16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 s="11">
        <f t="shared" si="234"/>
        <v>1.0900000000000001</v>
      </c>
      <c r="Q3004" s="12" t="s">
        <v>8316</v>
      </c>
      <c r="R3004" t="s">
        <v>8356</v>
      </c>
      <c r="S3004" s="16">
        <f t="shared" si="231"/>
        <v>41239.83625</v>
      </c>
      <c r="T3004" s="16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 s="11">
        <f t="shared" si="234"/>
        <v>1.01</v>
      </c>
      <c r="Q3005" s="12" t="s">
        <v>8316</v>
      </c>
      <c r="R3005" t="s">
        <v>8356</v>
      </c>
      <c r="S3005" s="16">
        <f t="shared" si="231"/>
        <v>42398.849259259259</v>
      </c>
      <c r="T3005" s="16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 s="11">
        <f t="shared" si="234"/>
        <v>1.1299999999999999</v>
      </c>
      <c r="Q3006" s="12" t="s">
        <v>8316</v>
      </c>
      <c r="R3006" t="s">
        <v>8356</v>
      </c>
      <c r="S3006" s="16">
        <f t="shared" si="231"/>
        <v>41928.881064814814</v>
      </c>
      <c r="T3006" s="16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 s="11">
        <f t="shared" si="234"/>
        <v>1.2</v>
      </c>
      <c r="Q3007" s="12" t="s">
        <v>8316</v>
      </c>
      <c r="R3007" t="s">
        <v>8356</v>
      </c>
      <c r="S3007" s="16">
        <f t="shared" si="231"/>
        <v>41888.674826388888</v>
      </c>
      <c r="T3007" s="16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 s="11">
        <f t="shared" si="234"/>
        <v>1.08</v>
      </c>
      <c r="Q3008" s="12" t="s">
        <v>8316</v>
      </c>
      <c r="R3008" t="s">
        <v>8356</v>
      </c>
      <c r="S3008" s="16">
        <f t="shared" si="231"/>
        <v>41957.756840277783</v>
      </c>
      <c r="T3008" s="16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 s="11">
        <f t="shared" si="234"/>
        <v>1.8</v>
      </c>
      <c r="Q3009" s="12" t="s">
        <v>8316</v>
      </c>
      <c r="R3009" t="s">
        <v>8356</v>
      </c>
      <c r="S3009" s="16">
        <f t="shared" si="231"/>
        <v>42098.216238425928</v>
      </c>
      <c r="T3009" s="16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 s="11">
        <f t="shared" si="234"/>
        <v>1.01</v>
      </c>
      <c r="Q3010" s="12" t="s">
        <v>8316</v>
      </c>
      <c r="R3010" t="s">
        <v>8356</v>
      </c>
      <c r="S3010" s="16">
        <f t="shared" si="231"/>
        <v>42360.212025462963</v>
      </c>
      <c r="T3010" s="16">
        <f t="shared" si="232"/>
        <v>42390.212025462963</v>
      </c>
      <c r="U3010">
        <f t="shared" si="233"/>
        <v>2016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 s="11">
        <f t="shared" ref="P3011:P3073" si="236">IFERROR(ROUND(E3011/D3011,2),0)</f>
        <v>1.2</v>
      </c>
      <c r="Q3011" s="12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 s="11">
        <f t="shared" si="236"/>
        <v>1.58</v>
      </c>
      <c r="Q3012" s="12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 s="11">
        <f t="shared" si="236"/>
        <v>1.24</v>
      </c>
      <c r="Q3013" s="12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 s="11">
        <f t="shared" si="236"/>
        <v>1.17</v>
      </c>
      <c r="Q3014" s="12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 s="11">
        <f t="shared" si="236"/>
        <v>1.57</v>
      </c>
      <c r="Q3015" s="12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 s="11">
        <f t="shared" si="236"/>
        <v>1.1299999999999999</v>
      </c>
      <c r="Q3016" s="12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 s="11">
        <f t="shared" si="236"/>
        <v>1.03</v>
      </c>
      <c r="Q3017" s="12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 s="11">
        <f t="shared" si="236"/>
        <v>1.03</v>
      </c>
      <c r="Q3018" s="12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 s="11">
        <f t="shared" si="236"/>
        <v>1.06</v>
      </c>
      <c r="Q3019" s="12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 s="11">
        <f t="shared" si="236"/>
        <v>1.01</v>
      </c>
      <c r="Q3020" s="12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 s="11">
        <f t="shared" si="236"/>
        <v>1.21</v>
      </c>
      <c r="Q3021" s="12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 s="11">
        <f t="shared" si="236"/>
        <v>1.01</v>
      </c>
      <c r="Q3022" s="12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 s="11">
        <f t="shared" si="236"/>
        <v>1.1599999999999999</v>
      </c>
      <c r="Q3023" s="12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 s="11">
        <f t="shared" si="236"/>
        <v>1.01</v>
      </c>
      <c r="Q3024" s="12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 s="11">
        <f t="shared" si="236"/>
        <v>1.03</v>
      </c>
      <c r="Q3025" s="12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 s="11">
        <f t="shared" si="236"/>
        <v>2.46</v>
      </c>
      <c r="Q3026" s="12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 s="11">
        <f t="shared" si="236"/>
        <v>3.02</v>
      </c>
      <c r="Q3027" s="12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 s="11">
        <f t="shared" si="236"/>
        <v>1.43</v>
      </c>
      <c r="Q3028" s="12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 s="11">
        <f t="shared" si="236"/>
        <v>1.31</v>
      </c>
      <c r="Q3029" s="12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 s="11">
        <f t="shared" si="236"/>
        <v>1.68</v>
      </c>
      <c r="Q3030" s="12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 s="11">
        <f t="shared" si="236"/>
        <v>1.1000000000000001</v>
      </c>
      <c r="Q3031" s="12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 s="11">
        <f t="shared" si="236"/>
        <v>1.07</v>
      </c>
      <c r="Q3032" s="12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 s="11">
        <f t="shared" si="236"/>
        <v>1</v>
      </c>
      <c r="Q3033" s="12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 s="11">
        <f t="shared" si="236"/>
        <v>1.27</v>
      </c>
      <c r="Q3034" s="12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 s="11">
        <f t="shared" si="236"/>
        <v>1.47</v>
      </c>
      <c r="Q3035" s="12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 s="11">
        <f t="shared" si="236"/>
        <v>1.1299999999999999</v>
      </c>
      <c r="Q3036" s="12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 s="11">
        <f t="shared" si="236"/>
        <v>1.0900000000000001</v>
      </c>
      <c r="Q3037" s="12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 s="11">
        <f t="shared" si="236"/>
        <v>1.27</v>
      </c>
      <c r="Q3038" s="12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 s="11">
        <f t="shared" si="236"/>
        <v>2.13</v>
      </c>
      <c r="Q3039" s="12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 s="11">
        <f t="shared" si="236"/>
        <v>1.01</v>
      </c>
      <c r="Q3040" s="12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 s="11">
        <f t="shared" si="236"/>
        <v>1.0900000000000001</v>
      </c>
      <c r="Q3041" s="12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 s="11">
        <f t="shared" si="236"/>
        <v>1.08</v>
      </c>
      <c r="Q3042" s="12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 s="11">
        <f t="shared" si="236"/>
        <v>1.1000000000000001</v>
      </c>
      <c r="Q3043" s="12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 s="11">
        <f t="shared" si="236"/>
        <v>1.28</v>
      </c>
      <c r="Q3044" s="12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 s="11">
        <f t="shared" si="236"/>
        <v>1.1000000000000001</v>
      </c>
      <c r="Q3045" s="12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 s="11">
        <f t="shared" si="236"/>
        <v>1.0900000000000001</v>
      </c>
      <c r="Q3046" s="12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 s="11">
        <f t="shared" si="236"/>
        <v>1.33</v>
      </c>
      <c r="Q3047" s="12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 s="11">
        <f t="shared" si="236"/>
        <v>1.91</v>
      </c>
      <c r="Q3048" s="12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 s="11">
        <f t="shared" si="236"/>
        <v>1.49</v>
      </c>
      <c r="Q3049" s="12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 s="11">
        <f t="shared" si="236"/>
        <v>1.66</v>
      </c>
      <c r="Q3050" s="12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 s="11">
        <f t="shared" si="236"/>
        <v>1.07</v>
      </c>
      <c r="Q3051" s="12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 s="11">
        <f t="shared" si="236"/>
        <v>1.06</v>
      </c>
      <c r="Q3052" s="12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 s="11">
        <f t="shared" si="236"/>
        <v>0.24</v>
      </c>
      <c r="Q3053" s="12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 s="11" t="s">
        <v>8308</v>
      </c>
      <c r="Q3054" s="12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 s="11" t="s">
        <v>8308</v>
      </c>
      <c r="Q3055" s="12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 s="11" t="s">
        <v>8308</v>
      </c>
      <c r="Q3056" s="12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 s="11" t="s">
        <v>8308</v>
      </c>
      <c r="Q3057" s="12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 s="11" t="s">
        <v>8308</v>
      </c>
      <c r="Q3058" s="12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 s="11" t="s">
        <v>8308</v>
      </c>
      <c r="Q3059" s="12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 s="11" t="s">
        <v>8308</v>
      </c>
      <c r="Q3060" s="12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 s="11">
        <f t="shared" si="236"/>
        <v>0.03</v>
      </c>
      <c r="Q3061" s="12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 s="11" t="s">
        <v>8308</v>
      </c>
      <c r="Q3062" s="12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 s="11" t="s">
        <v>8308</v>
      </c>
      <c r="Q3063" s="12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 s="11">
        <f t="shared" si="236"/>
        <v>0.67</v>
      </c>
      <c r="Q3064" s="12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 s="11">
        <f t="shared" si="236"/>
        <v>0.2</v>
      </c>
      <c r="Q3065" s="12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 s="11">
        <f t="shared" si="236"/>
        <v>0.11</v>
      </c>
      <c r="Q3066" s="12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 s="11" t="s">
        <v>8308</v>
      </c>
      <c r="Q3067" s="12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 s="11">
        <f t="shared" si="236"/>
        <v>0.12</v>
      </c>
      <c r="Q3068" s="12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 s="11">
        <f t="shared" si="236"/>
        <v>0.03</v>
      </c>
      <c r="Q3069" s="12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 s="11" t="s">
        <v>8308</v>
      </c>
      <c r="Q3070" s="12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 s="11">
        <f t="shared" si="236"/>
        <v>0.14000000000000001</v>
      </c>
      <c r="Q3071" s="12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 s="11">
        <f t="shared" si="236"/>
        <v>0.03</v>
      </c>
      <c r="Q3072" s="12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 s="11">
        <f t="shared" si="236"/>
        <v>0.6</v>
      </c>
      <c r="Q3073" s="12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 s="11" t="s">
        <v>8308</v>
      </c>
      <c r="Q3074" s="12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 s="11" t="s">
        <v>8308</v>
      </c>
      <c r="Q3075" s="12" t="s">
        <v>8316</v>
      </c>
      <c r="R3075" t="s">
        <v>8356</v>
      </c>
      <c r="S3075" s="16">
        <f t="shared" ref="S3075:S3138" si="241">(((J3075/60)/60)/24)+DATE(1970,1,1)</f>
        <v>42111.684027777781</v>
      </c>
      <c r="T3075" s="16">
        <f t="shared" ref="T3075:T3138" si="242">(((I3075/60)/60)/24)+DATE(1970,1,1)</f>
        <v>42169.804861111115</v>
      </c>
      <c r="U3075">
        <f t="shared" ref="U3075:U3138" si="243">YEAR(T3075)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 s="11" t="s">
        <v>8308</v>
      </c>
      <c r="Q3076" s="12" t="s">
        <v>8316</v>
      </c>
      <c r="R3076" t="s">
        <v>8356</v>
      </c>
      <c r="S3076" s="16">
        <f t="shared" si="241"/>
        <v>42409.571284722217</v>
      </c>
      <c r="T3076" s="16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 s="11">
        <f t="shared" ref="P3077:P3138" si="244">IFERROR(ROUND(E3077/D3077,2),0)</f>
        <v>0.09</v>
      </c>
      <c r="Q3077" s="12" t="s">
        <v>8316</v>
      </c>
      <c r="R3077" t="s">
        <v>8356</v>
      </c>
      <c r="S3077" s="16">
        <f t="shared" si="241"/>
        <v>42551.102314814809</v>
      </c>
      <c r="T3077" s="16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 s="11">
        <f t="shared" si="244"/>
        <v>0.15</v>
      </c>
      <c r="Q3078" s="12" t="s">
        <v>8316</v>
      </c>
      <c r="R3078" t="s">
        <v>8356</v>
      </c>
      <c r="S3078" s="16">
        <f t="shared" si="241"/>
        <v>42226.651886574073</v>
      </c>
      <c r="T3078" s="16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 s="11" t="s">
        <v>8308</v>
      </c>
      <c r="Q3079" s="12" t="s">
        <v>8316</v>
      </c>
      <c r="R3079" t="s">
        <v>8356</v>
      </c>
      <c r="S3079" s="16">
        <f t="shared" si="241"/>
        <v>42766.956921296296</v>
      </c>
      <c r="T3079" s="16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 s="11" t="s">
        <v>8308</v>
      </c>
      <c r="Q3080" s="12" t="s">
        <v>8316</v>
      </c>
      <c r="R3080" t="s">
        <v>8356</v>
      </c>
      <c r="S3080" s="16">
        <f t="shared" si="241"/>
        <v>42031.138831018514</v>
      </c>
      <c r="T3080" s="16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 s="11">
        <f t="shared" si="244"/>
        <v>0.01</v>
      </c>
      <c r="Q3081" s="12" t="s">
        <v>8316</v>
      </c>
      <c r="R3081" t="s">
        <v>8356</v>
      </c>
      <c r="S3081" s="16">
        <f t="shared" si="241"/>
        <v>42055.713368055556</v>
      </c>
      <c r="T3081" s="16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 s="11" t="s">
        <v>8308</v>
      </c>
      <c r="Q3082" s="12" t="s">
        <v>8316</v>
      </c>
      <c r="R3082" t="s">
        <v>8356</v>
      </c>
      <c r="S3082" s="16">
        <f t="shared" si="241"/>
        <v>41940.028287037036</v>
      </c>
      <c r="T3082" s="16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 s="11" t="s">
        <v>8308</v>
      </c>
      <c r="Q3083" s="12" t="s">
        <v>8316</v>
      </c>
      <c r="R3083" t="s">
        <v>8356</v>
      </c>
      <c r="S3083" s="16">
        <f t="shared" si="241"/>
        <v>42237.181608796294</v>
      </c>
      <c r="T3083" s="16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 s="11" t="s">
        <v>8308</v>
      </c>
      <c r="Q3084" s="12" t="s">
        <v>8316</v>
      </c>
      <c r="R3084" t="s">
        <v>8356</v>
      </c>
      <c r="S3084" s="16">
        <f t="shared" si="241"/>
        <v>42293.922986111109</v>
      </c>
      <c r="T3084" s="16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 s="11" t="s">
        <v>8308</v>
      </c>
      <c r="Q3085" s="12" t="s">
        <v>8316</v>
      </c>
      <c r="R3085" t="s">
        <v>8356</v>
      </c>
      <c r="S3085" s="16">
        <f t="shared" si="241"/>
        <v>41853.563402777778</v>
      </c>
      <c r="T3085" s="16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 s="11">
        <f t="shared" si="244"/>
        <v>0.12</v>
      </c>
      <c r="Q3086" s="12" t="s">
        <v>8316</v>
      </c>
      <c r="R3086" t="s">
        <v>8356</v>
      </c>
      <c r="S3086" s="16">
        <f t="shared" si="241"/>
        <v>42100.723738425921</v>
      </c>
      <c r="T3086" s="16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 s="11">
        <f t="shared" si="244"/>
        <v>0.02</v>
      </c>
      <c r="Q3087" s="12" t="s">
        <v>8316</v>
      </c>
      <c r="R3087" t="s">
        <v>8356</v>
      </c>
      <c r="S3087" s="16">
        <f t="shared" si="241"/>
        <v>42246.883784722217</v>
      </c>
      <c r="T3087" s="16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 s="11" t="s">
        <v>8308</v>
      </c>
      <c r="Q3088" s="12" t="s">
        <v>8316</v>
      </c>
      <c r="R3088" t="s">
        <v>8356</v>
      </c>
      <c r="S3088" s="16">
        <f t="shared" si="241"/>
        <v>42173.67082175926</v>
      </c>
      <c r="T3088" s="16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 s="11">
        <f t="shared" si="244"/>
        <v>0.01</v>
      </c>
      <c r="Q3089" s="12" t="s">
        <v>8316</v>
      </c>
      <c r="R3089" t="s">
        <v>8356</v>
      </c>
      <c r="S3089" s="16">
        <f t="shared" si="241"/>
        <v>42665.150347222225</v>
      </c>
      <c r="T3089" s="16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 s="11" t="s">
        <v>8308</v>
      </c>
      <c r="Q3090" s="12" t="s">
        <v>8316</v>
      </c>
      <c r="R3090" t="s">
        <v>8356</v>
      </c>
      <c r="S3090" s="16">
        <f t="shared" si="241"/>
        <v>41981.57230324074</v>
      </c>
      <c r="T3090" s="16">
        <f t="shared" si="242"/>
        <v>42012.570138888885</v>
      </c>
      <c r="U3090">
        <f t="shared" si="243"/>
        <v>2015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 s="11">
        <f t="shared" si="244"/>
        <v>0.23</v>
      </c>
      <c r="Q3091" s="12" t="s">
        <v>8316</v>
      </c>
      <c r="R3091" t="s">
        <v>8356</v>
      </c>
      <c r="S3091" s="16">
        <f t="shared" si="241"/>
        <v>42528.542627314819</v>
      </c>
      <c r="T3091" s="16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 s="11">
        <f t="shared" si="244"/>
        <v>0.05</v>
      </c>
      <c r="Q3092" s="12" t="s">
        <v>8316</v>
      </c>
      <c r="R3092" t="s">
        <v>8356</v>
      </c>
      <c r="S3092" s="16">
        <f t="shared" si="241"/>
        <v>42065.818807870368</v>
      </c>
      <c r="T3092" s="16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 s="11">
        <f t="shared" si="244"/>
        <v>0.16</v>
      </c>
      <c r="Q3093" s="12" t="s">
        <v>8316</v>
      </c>
      <c r="R3093" t="s">
        <v>8356</v>
      </c>
      <c r="S3093" s="16">
        <f t="shared" si="241"/>
        <v>42566.948414351849</v>
      </c>
      <c r="T3093" s="16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 s="11">
        <f t="shared" si="244"/>
        <v>0.01</v>
      </c>
      <c r="Q3094" s="12" t="s">
        <v>8316</v>
      </c>
      <c r="R3094" t="s">
        <v>8356</v>
      </c>
      <c r="S3094" s="16">
        <f t="shared" si="241"/>
        <v>42255.619351851856</v>
      </c>
      <c r="T3094" s="16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 s="11">
        <f t="shared" si="244"/>
        <v>0.23</v>
      </c>
      <c r="Q3095" s="12" t="s">
        <v>8316</v>
      </c>
      <c r="R3095" t="s">
        <v>8356</v>
      </c>
      <c r="S3095" s="16">
        <f t="shared" si="241"/>
        <v>41760.909039351849</v>
      </c>
      <c r="T3095" s="16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 s="11" t="s">
        <v>8308</v>
      </c>
      <c r="Q3096" s="12" t="s">
        <v>8316</v>
      </c>
      <c r="R3096" t="s">
        <v>8356</v>
      </c>
      <c r="S3096" s="16">
        <f t="shared" si="241"/>
        <v>42207.795787037037</v>
      </c>
      <c r="T3096" s="16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 s="11" t="s">
        <v>8308</v>
      </c>
      <c r="Q3097" s="12" t="s">
        <v>8316</v>
      </c>
      <c r="R3097" t="s">
        <v>8356</v>
      </c>
      <c r="S3097" s="16">
        <f t="shared" si="241"/>
        <v>42523.025231481486</v>
      </c>
      <c r="T3097" s="16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 s="11">
        <f t="shared" si="244"/>
        <v>0.04</v>
      </c>
      <c r="Q3098" s="12" t="s">
        <v>8316</v>
      </c>
      <c r="R3098" t="s">
        <v>8356</v>
      </c>
      <c r="S3098" s="16">
        <f t="shared" si="241"/>
        <v>42114.825532407413</v>
      </c>
      <c r="T3098" s="16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 s="11">
        <f t="shared" si="244"/>
        <v>0.17</v>
      </c>
      <c r="Q3099" s="12" t="s">
        <v>8316</v>
      </c>
      <c r="R3099" t="s">
        <v>8356</v>
      </c>
      <c r="S3099" s="16">
        <f t="shared" si="241"/>
        <v>42629.503483796296</v>
      </c>
      <c r="T3099" s="16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 s="11">
        <f t="shared" si="244"/>
        <v>0.04</v>
      </c>
      <c r="Q3100" s="12" t="s">
        <v>8316</v>
      </c>
      <c r="R3100" t="s">
        <v>8356</v>
      </c>
      <c r="S3100" s="16">
        <f t="shared" si="241"/>
        <v>42359.792233796295</v>
      </c>
      <c r="T3100" s="16">
        <f t="shared" si="242"/>
        <v>42408.01180555555</v>
      </c>
      <c r="U3100">
        <f t="shared" si="243"/>
        <v>2016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 s="11">
        <f t="shared" si="244"/>
        <v>0.14000000000000001</v>
      </c>
      <c r="Q3101" s="12" t="s">
        <v>8316</v>
      </c>
      <c r="R3101" t="s">
        <v>8356</v>
      </c>
      <c r="S3101" s="16">
        <f t="shared" si="241"/>
        <v>42382.189710648148</v>
      </c>
      <c r="T3101" s="16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 s="11">
        <f t="shared" si="244"/>
        <v>0.15</v>
      </c>
      <c r="Q3102" s="12" t="s">
        <v>8316</v>
      </c>
      <c r="R3102" t="s">
        <v>8356</v>
      </c>
      <c r="S3102" s="16">
        <f t="shared" si="241"/>
        <v>41902.622395833336</v>
      </c>
      <c r="T3102" s="16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 s="11">
        <f t="shared" si="244"/>
        <v>0.12</v>
      </c>
      <c r="Q3103" s="12" t="s">
        <v>8316</v>
      </c>
      <c r="R3103" t="s">
        <v>8356</v>
      </c>
      <c r="S3103" s="16">
        <f t="shared" si="241"/>
        <v>42171.383530092593</v>
      </c>
      <c r="T3103" s="16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 s="11">
        <f t="shared" si="244"/>
        <v>0.39</v>
      </c>
      <c r="Q3104" s="12" t="s">
        <v>8316</v>
      </c>
      <c r="R3104" t="s">
        <v>8356</v>
      </c>
      <c r="S3104" s="16">
        <f t="shared" si="241"/>
        <v>42555.340486111112</v>
      </c>
      <c r="T3104" s="16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 s="11" t="s">
        <v>8308</v>
      </c>
      <c r="Q3105" s="12" t="s">
        <v>8316</v>
      </c>
      <c r="R3105" t="s">
        <v>8356</v>
      </c>
      <c r="S3105" s="16">
        <f t="shared" si="241"/>
        <v>42107.156319444446</v>
      </c>
      <c r="T3105" s="16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 s="11">
        <f t="shared" si="244"/>
        <v>0.3</v>
      </c>
      <c r="Q3106" s="12" t="s">
        <v>8316</v>
      </c>
      <c r="R3106" t="s">
        <v>8356</v>
      </c>
      <c r="S3106" s="16">
        <f t="shared" si="241"/>
        <v>42006.908692129626</v>
      </c>
      <c r="T3106" s="16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 s="11">
        <f t="shared" si="244"/>
        <v>0.42</v>
      </c>
      <c r="Q3107" s="12" t="s">
        <v>8316</v>
      </c>
      <c r="R3107" t="s">
        <v>8356</v>
      </c>
      <c r="S3107" s="16">
        <f t="shared" si="241"/>
        <v>41876.718935185185</v>
      </c>
      <c r="T3107" s="16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 s="11">
        <f t="shared" si="244"/>
        <v>0.04</v>
      </c>
      <c r="Q3108" s="12" t="s">
        <v>8316</v>
      </c>
      <c r="R3108" t="s">
        <v>8356</v>
      </c>
      <c r="S3108" s="16">
        <f t="shared" si="241"/>
        <v>42241.429120370376</v>
      </c>
      <c r="T3108" s="16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 s="11">
        <f t="shared" si="244"/>
        <v>0.2</v>
      </c>
      <c r="Q3109" s="12" t="s">
        <v>8316</v>
      </c>
      <c r="R3109" t="s">
        <v>8356</v>
      </c>
      <c r="S3109" s="16">
        <f t="shared" si="241"/>
        <v>42128.814247685179</v>
      </c>
      <c r="T3109" s="16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 s="11" t="s">
        <v>8308</v>
      </c>
      <c r="Q3110" s="12" t="s">
        <v>8316</v>
      </c>
      <c r="R3110" t="s">
        <v>8356</v>
      </c>
      <c r="S3110" s="16">
        <f t="shared" si="241"/>
        <v>42062.680486111116</v>
      </c>
      <c r="T3110" s="16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 s="11">
        <f t="shared" si="244"/>
        <v>0.25</v>
      </c>
      <c r="Q3111" s="12" t="s">
        <v>8316</v>
      </c>
      <c r="R3111" t="s">
        <v>8356</v>
      </c>
      <c r="S3111" s="16">
        <f t="shared" si="241"/>
        <v>41844.125115740739</v>
      </c>
      <c r="T3111" s="16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 s="11" t="s">
        <v>8308</v>
      </c>
      <c r="Q3112" s="12" t="s">
        <v>8316</v>
      </c>
      <c r="R3112" t="s">
        <v>8356</v>
      </c>
      <c r="S3112" s="16">
        <f t="shared" si="241"/>
        <v>42745.031469907408</v>
      </c>
      <c r="T3112" s="16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 s="11">
        <f t="shared" si="244"/>
        <v>0.27</v>
      </c>
      <c r="Q3113" s="12" t="s">
        <v>8316</v>
      </c>
      <c r="R3113" t="s">
        <v>8356</v>
      </c>
      <c r="S3113" s="16">
        <f t="shared" si="241"/>
        <v>41885.595138888886</v>
      </c>
      <c r="T3113" s="16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 s="11">
        <f t="shared" si="244"/>
        <v>0.05</v>
      </c>
      <c r="Q3114" s="12" t="s">
        <v>8316</v>
      </c>
      <c r="R3114" t="s">
        <v>8356</v>
      </c>
      <c r="S3114" s="16">
        <f t="shared" si="241"/>
        <v>42615.121921296297</v>
      </c>
      <c r="T3114" s="16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 s="11">
        <f t="shared" si="244"/>
        <v>0.04</v>
      </c>
      <c r="Q3115" s="12" t="s">
        <v>8316</v>
      </c>
      <c r="R3115" t="s">
        <v>8356</v>
      </c>
      <c r="S3115" s="16">
        <f t="shared" si="241"/>
        <v>42081.731273148151</v>
      </c>
      <c r="T3115" s="16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 s="11" t="s">
        <v>8308</v>
      </c>
      <c r="Q3116" s="12" t="s">
        <v>8316</v>
      </c>
      <c r="R3116" t="s">
        <v>8356</v>
      </c>
      <c r="S3116" s="16">
        <f t="shared" si="241"/>
        <v>41843.632523148146</v>
      </c>
      <c r="T3116" s="16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 s="11">
        <f t="shared" si="244"/>
        <v>0.03</v>
      </c>
      <c r="Q3117" s="12" t="s">
        <v>8316</v>
      </c>
      <c r="R3117" t="s">
        <v>8356</v>
      </c>
      <c r="S3117" s="16">
        <f t="shared" si="241"/>
        <v>42496.447071759263</v>
      </c>
      <c r="T3117" s="16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 s="11">
        <f t="shared" si="244"/>
        <v>0.56999999999999995</v>
      </c>
      <c r="Q3118" s="12" t="s">
        <v>8316</v>
      </c>
      <c r="R3118" t="s">
        <v>8356</v>
      </c>
      <c r="S3118" s="16">
        <f t="shared" si="241"/>
        <v>42081.515335648146</v>
      </c>
      <c r="T3118" s="16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 s="11" t="s">
        <v>8308</v>
      </c>
      <c r="Q3119" s="12" t="s">
        <v>8316</v>
      </c>
      <c r="R3119" t="s">
        <v>8356</v>
      </c>
      <c r="S3119" s="16">
        <f t="shared" si="241"/>
        <v>42509.374537037031</v>
      </c>
      <c r="T3119" s="16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 s="11" t="s">
        <v>8308</v>
      </c>
      <c r="Q3120" s="12" t="s">
        <v>8316</v>
      </c>
      <c r="R3120" t="s">
        <v>8356</v>
      </c>
      <c r="S3120" s="16">
        <f t="shared" si="241"/>
        <v>42534.649571759262</v>
      </c>
      <c r="T3120" s="16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 s="11" t="s">
        <v>8308</v>
      </c>
      <c r="Q3121" s="12" t="s">
        <v>8316</v>
      </c>
      <c r="R3121" t="s">
        <v>8356</v>
      </c>
      <c r="S3121" s="16">
        <f t="shared" si="241"/>
        <v>42060.04550925926</v>
      </c>
      <c r="T3121" s="16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 s="11" t="s">
        <v>8308</v>
      </c>
      <c r="Q3122" s="12" t="s">
        <v>8316</v>
      </c>
      <c r="R3122" t="s">
        <v>8356</v>
      </c>
      <c r="S3122" s="16">
        <f t="shared" si="241"/>
        <v>42435.942083333335</v>
      </c>
      <c r="T3122" s="16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 s="11">
        <f t="shared" si="244"/>
        <v>0.01</v>
      </c>
      <c r="Q3123" s="12" t="s">
        <v>8316</v>
      </c>
      <c r="R3123" t="s">
        <v>8356</v>
      </c>
      <c r="S3123" s="16">
        <f t="shared" si="241"/>
        <v>41848.679803240739</v>
      </c>
      <c r="T3123" s="16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 s="11">
        <f t="shared" si="244"/>
        <v>0.57999999999999996</v>
      </c>
      <c r="Q3124" s="12" t="s">
        <v>8316</v>
      </c>
      <c r="R3124" t="s">
        <v>8356</v>
      </c>
      <c r="S3124" s="16">
        <f t="shared" si="241"/>
        <v>42678.932083333333</v>
      </c>
      <c r="T3124" s="16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 s="11">
        <f t="shared" si="244"/>
        <v>0.68</v>
      </c>
      <c r="Q3125" s="12" t="s">
        <v>8316</v>
      </c>
      <c r="R3125" t="s">
        <v>8356</v>
      </c>
      <c r="S3125" s="16">
        <f t="shared" si="241"/>
        <v>42530.993032407408</v>
      </c>
      <c r="T3125" s="16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 s="11" t="s">
        <v>8308</v>
      </c>
      <c r="Q3126" s="12" t="s">
        <v>8316</v>
      </c>
      <c r="R3126" t="s">
        <v>8356</v>
      </c>
      <c r="S3126" s="16">
        <f t="shared" si="241"/>
        <v>41977.780104166668</v>
      </c>
      <c r="T3126" s="16">
        <f t="shared" si="242"/>
        <v>42037.780104166668</v>
      </c>
      <c r="U3126">
        <f t="shared" si="243"/>
        <v>2015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 s="11" t="s">
        <v>8308</v>
      </c>
      <c r="Q3127" s="12" t="s">
        <v>8316</v>
      </c>
      <c r="R3127" t="s">
        <v>8356</v>
      </c>
      <c r="S3127" s="16">
        <f t="shared" si="241"/>
        <v>42346.20685185185</v>
      </c>
      <c r="T3127" s="16">
        <f t="shared" si="242"/>
        <v>42376.20685185185</v>
      </c>
      <c r="U3127">
        <f t="shared" si="243"/>
        <v>2016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 s="11">
        <f t="shared" si="244"/>
        <v>0.04</v>
      </c>
      <c r="Q3128" s="12" t="s">
        <v>8316</v>
      </c>
      <c r="R3128" t="s">
        <v>8356</v>
      </c>
      <c r="S3128" s="16">
        <f t="shared" si="241"/>
        <v>42427.01807870371</v>
      </c>
      <c r="T3128" s="16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 s="11" t="s">
        <v>8308</v>
      </c>
      <c r="Q3129" s="12" t="s">
        <v>8316</v>
      </c>
      <c r="R3129" t="s">
        <v>8356</v>
      </c>
      <c r="S3129" s="16">
        <f t="shared" si="241"/>
        <v>42034.856817129628</v>
      </c>
      <c r="T3129" s="16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 s="11">
        <f t="shared" si="244"/>
        <v>1.0900000000000001</v>
      </c>
      <c r="Q3130" s="12" t="s">
        <v>8316</v>
      </c>
      <c r="R3130" t="s">
        <v>8317</v>
      </c>
      <c r="S3130" s="16">
        <f t="shared" si="241"/>
        <v>42780.825706018513</v>
      </c>
      <c r="T3130" s="16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 s="11">
        <f t="shared" si="244"/>
        <v>0.01</v>
      </c>
      <c r="Q3131" s="12" t="s">
        <v>8316</v>
      </c>
      <c r="R3131" t="s">
        <v>8317</v>
      </c>
      <c r="S3131" s="16">
        <f t="shared" si="241"/>
        <v>42803.842812499999</v>
      </c>
      <c r="T3131" s="16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 s="11">
        <f t="shared" si="244"/>
        <v>0.04</v>
      </c>
      <c r="Q3132" s="12" t="s">
        <v>8316</v>
      </c>
      <c r="R3132" t="s">
        <v>8317</v>
      </c>
      <c r="S3132" s="16">
        <f t="shared" si="241"/>
        <v>42808.640231481477</v>
      </c>
      <c r="T3132" s="16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 s="11">
        <f t="shared" si="244"/>
        <v>0.16</v>
      </c>
      <c r="Q3133" s="12" t="s">
        <v>8316</v>
      </c>
      <c r="R3133" t="s">
        <v>8317</v>
      </c>
      <c r="S3133" s="16">
        <f t="shared" si="241"/>
        <v>42803.579224537039</v>
      </c>
      <c r="T3133" s="16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 s="11" t="s">
        <v>8308</v>
      </c>
      <c r="Q3134" s="12" t="s">
        <v>8316</v>
      </c>
      <c r="R3134" t="s">
        <v>8317</v>
      </c>
      <c r="S3134" s="16">
        <f t="shared" si="241"/>
        <v>42786.350231481483</v>
      </c>
      <c r="T3134" s="16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 s="11">
        <f t="shared" si="244"/>
        <v>1.08</v>
      </c>
      <c r="Q3135" s="12" t="s">
        <v>8316</v>
      </c>
      <c r="R3135" t="s">
        <v>8317</v>
      </c>
      <c r="S3135" s="16">
        <f t="shared" si="241"/>
        <v>42788.565208333333</v>
      </c>
      <c r="T3135" s="16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 s="11">
        <f t="shared" si="244"/>
        <v>0.23</v>
      </c>
      <c r="Q3136" s="12" t="s">
        <v>8316</v>
      </c>
      <c r="R3136" t="s">
        <v>8317</v>
      </c>
      <c r="S3136" s="16">
        <f t="shared" si="241"/>
        <v>42800.720127314817</v>
      </c>
      <c r="T3136" s="16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 s="11">
        <f t="shared" si="244"/>
        <v>0.21</v>
      </c>
      <c r="Q3137" s="12" t="s">
        <v>8316</v>
      </c>
      <c r="R3137" t="s">
        <v>8317</v>
      </c>
      <c r="S3137" s="16">
        <f t="shared" si="241"/>
        <v>42807.151863425926</v>
      </c>
      <c r="T3137" s="16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 s="11">
        <f t="shared" si="244"/>
        <v>1.28</v>
      </c>
      <c r="Q3138" s="12" t="s">
        <v>8316</v>
      </c>
      <c r="R3138" t="s">
        <v>8317</v>
      </c>
      <c r="S3138" s="16">
        <f t="shared" si="241"/>
        <v>42789.462430555555</v>
      </c>
      <c r="T3138" s="16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 s="11">
        <f t="shared" ref="P3139:P3201" si="246">IFERROR(ROUND(E3139/D3139,2),0)</f>
        <v>0.03</v>
      </c>
      <c r="Q3139" s="12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 s="11" t="s">
        <v>8308</v>
      </c>
      <c r="Q3140" s="12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 s="11">
        <f t="shared" si="246"/>
        <v>0.05</v>
      </c>
      <c r="Q3141" s="12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 s="11">
        <f t="shared" si="246"/>
        <v>0.01</v>
      </c>
      <c r="Q3142" s="12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 s="11">
        <f t="shared" si="246"/>
        <v>0.52</v>
      </c>
      <c r="Q3143" s="12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 s="11">
        <f t="shared" si="246"/>
        <v>0.02</v>
      </c>
      <c r="Q3144" s="12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 s="11" t="s">
        <v>8308</v>
      </c>
      <c r="Q3145" s="12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 s="11">
        <f t="shared" si="246"/>
        <v>0.75</v>
      </c>
      <c r="Q3146" s="12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 s="11" t="s">
        <v>8308</v>
      </c>
      <c r="Q3147" s="12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 s="11">
        <f t="shared" si="246"/>
        <v>0.11</v>
      </c>
      <c r="Q3148" s="12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 s="11">
        <f t="shared" si="246"/>
        <v>1.18</v>
      </c>
      <c r="Q3149" s="12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 s="11">
        <f t="shared" si="246"/>
        <v>1.31</v>
      </c>
      <c r="Q3150" s="12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 s="11">
        <f t="shared" si="246"/>
        <v>1.04</v>
      </c>
      <c r="Q3151" s="12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 s="11">
        <f t="shared" si="246"/>
        <v>1.01</v>
      </c>
      <c r="Q3152" s="12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 s="11">
        <f t="shared" si="246"/>
        <v>1</v>
      </c>
      <c r="Q3153" s="12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 s="11">
        <f t="shared" si="246"/>
        <v>1.06</v>
      </c>
      <c r="Q3154" s="12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 s="11">
        <f t="shared" si="246"/>
        <v>3.36</v>
      </c>
      <c r="Q3155" s="12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 s="11">
        <f t="shared" si="246"/>
        <v>1.1299999999999999</v>
      </c>
      <c r="Q3156" s="12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 s="11">
        <f t="shared" si="246"/>
        <v>1.89</v>
      </c>
      <c r="Q3157" s="12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 s="11">
        <f t="shared" si="246"/>
        <v>1.02</v>
      </c>
      <c r="Q3158" s="12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 s="11">
        <f t="shared" si="246"/>
        <v>1.01</v>
      </c>
      <c r="Q3159" s="12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 s="11">
        <f t="shared" si="246"/>
        <v>1.1399999999999999</v>
      </c>
      <c r="Q3160" s="12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 s="11">
        <f t="shared" si="246"/>
        <v>1.33</v>
      </c>
      <c r="Q3161" s="12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 s="11">
        <f t="shared" si="246"/>
        <v>1.02</v>
      </c>
      <c r="Q3162" s="12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 s="11">
        <f t="shared" si="246"/>
        <v>1.05</v>
      </c>
      <c r="Q3163" s="12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 s="11">
        <f t="shared" si="246"/>
        <v>1.27</v>
      </c>
      <c r="Q3164" s="12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 s="11">
        <f t="shared" si="246"/>
        <v>1.1100000000000001</v>
      </c>
      <c r="Q3165" s="12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 s="11">
        <f t="shared" si="246"/>
        <v>1.07</v>
      </c>
      <c r="Q3166" s="12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 s="11">
        <f t="shared" si="246"/>
        <v>1.63</v>
      </c>
      <c r="Q3167" s="12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 s="11">
        <f t="shared" si="246"/>
        <v>1.6</v>
      </c>
      <c r="Q3168" s="12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 s="11">
        <f t="shared" si="246"/>
        <v>1.1599999999999999</v>
      </c>
      <c r="Q3169" s="12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 s="11">
        <f t="shared" si="246"/>
        <v>1.24</v>
      </c>
      <c r="Q3170" s="12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 s="11">
        <f t="shared" si="246"/>
        <v>1.03</v>
      </c>
      <c r="Q3171" s="12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 s="11">
        <f t="shared" si="246"/>
        <v>1.1200000000000001</v>
      </c>
      <c r="Q3172" s="12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 s="11">
        <f t="shared" si="246"/>
        <v>1.0900000000000001</v>
      </c>
      <c r="Q3173" s="12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 s="11">
        <f t="shared" si="246"/>
        <v>1.1499999999999999</v>
      </c>
      <c r="Q3174" s="12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 s="11">
        <f t="shared" si="246"/>
        <v>1.03</v>
      </c>
      <c r="Q3175" s="12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 s="11">
        <f t="shared" si="246"/>
        <v>1.01</v>
      </c>
      <c r="Q3176" s="12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 s="11">
        <f t="shared" si="246"/>
        <v>1.1000000000000001</v>
      </c>
      <c r="Q3177" s="12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 s="11">
        <f t="shared" si="246"/>
        <v>1.1499999999999999</v>
      </c>
      <c r="Q3178" s="12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 s="11">
        <f t="shared" si="246"/>
        <v>1.17</v>
      </c>
      <c r="Q3179" s="12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 s="11">
        <f t="shared" si="246"/>
        <v>1.72</v>
      </c>
      <c r="Q3180" s="12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 s="11">
        <f t="shared" si="246"/>
        <v>1.1399999999999999</v>
      </c>
      <c r="Q3181" s="12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 s="11">
        <f t="shared" si="246"/>
        <v>1.2</v>
      </c>
      <c r="Q3182" s="12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 s="11">
        <f t="shared" si="246"/>
        <v>1.0900000000000001</v>
      </c>
      <c r="Q3183" s="12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 s="11">
        <f t="shared" si="246"/>
        <v>1.01</v>
      </c>
      <c r="Q3184" s="12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 s="11">
        <f t="shared" si="246"/>
        <v>1.0900000000000001</v>
      </c>
      <c r="Q3185" s="12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 s="11">
        <f t="shared" si="246"/>
        <v>1.07</v>
      </c>
      <c r="Q3186" s="12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 s="11">
        <f t="shared" si="246"/>
        <v>1</v>
      </c>
      <c r="Q3187" s="12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 s="11">
        <f t="shared" si="246"/>
        <v>1.02</v>
      </c>
      <c r="Q3188" s="12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 s="11">
        <f t="shared" si="246"/>
        <v>1.1599999999999999</v>
      </c>
      <c r="Q3189" s="12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 s="11">
        <f t="shared" si="246"/>
        <v>0.65</v>
      </c>
      <c r="Q3190" s="12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 s="11">
        <f t="shared" si="246"/>
        <v>0.12</v>
      </c>
      <c r="Q3191" s="12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 s="11" t="s">
        <v>8308</v>
      </c>
      <c r="Q3192" s="12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 s="11">
        <f t="shared" si="246"/>
        <v>0.04</v>
      </c>
      <c r="Q3193" s="12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 s="11">
        <f t="shared" si="246"/>
        <v>0.01</v>
      </c>
      <c r="Q3194" s="12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 s="11">
        <f t="shared" si="246"/>
        <v>0.12</v>
      </c>
      <c r="Q3195" s="12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 s="11" t="s">
        <v>8308</v>
      </c>
      <c r="Q3196" s="12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 s="11">
        <f t="shared" si="246"/>
        <v>0.59</v>
      </c>
      <c r="Q3197" s="12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 s="11" t="s">
        <v>8308</v>
      </c>
      <c r="Q3198" s="12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 s="11">
        <f t="shared" si="246"/>
        <v>0.11</v>
      </c>
      <c r="Q3199" s="12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 s="11" t="s">
        <v>8308</v>
      </c>
      <c r="Q3200" s="12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 s="11">
        <f t="shared" si="246"/>
        <v>0.52</v>
      </c>
      <c r="Q3201" s="12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 s="11" t="s">
        <v>8308</v>
      </c>
      <c r="Q3202" s="12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 s="11">
        <f t="shared" ref="P3203:P3266" si="251">IFERROR(ROUND(E3203/D3203,2),0)</f>
        <v>0.01</v>
      </c>
      <c r="Q3203" s="12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 s="11">
        <f t="shared" si="251"/>
        <v>0.55000000000000004</v>
      </c>
      <c r="Q3204" s="12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 s="11">
        <f t="shared" si="251"/>
        <v>0.25</v>
      </c>
      <c r="Q3205" s="12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 s="11" t="s">
        <v>8308</v>
      </c>
      <c r="Q3206" s="12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 s="11">
        <f t="shared" si="251"/>
        <v>0.03</v>
      </c>
      <c r="Q3207" s="12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 s="11" t="s">
        <v>8308</v>
      </c>
      <c r="Q3208" s="12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 s="11">
        <f t="shared" si="251"/>
        <v>0.46</v>
      </c>
      <c r="Q3209" s="12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 s="11">
        <f t="shared" si="251"/>
        <v>1.04</v>
      </c>
      <c r="Q3210" s="12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 s="11">
        <f t="shared" si="251"/>
        <v>1.19</v>
      </c>
      <c r="Q3211" s="12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 s="11">
        <f t="shared" si="251"/>
        <v>1.26</v>
      </c>
      <c r="Q3212" s="12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 s="11">
        <f t="shared" si="251"/>
        <v>1.2</v>
      </c>
      <c r="Q3213" s="12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 s="11">
        <f t="shared" si="251"/>
        <v>1.26</v>
      </c>
      <c r="Q3214" s="12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 s="11">
        <f t="shared" si="251"/>
        <v>1</v>
      </c>
      <c r="Q3215" s="12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 s="11">
        <f t="shared" si="251"/>
        <v>1.02</v>
      </c>
      <c r="Q3216" s="12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 s="11">
        <f t="shared" si="251"/>
        <v>1</v>
      </c>
      <c r="Q3217" s="12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 s="11">
        <f t="shared" si="251"/>
        <v>1</v>
      </c>
      <c r="Q3218" s="12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 s="11">
        <f t="shared" si="251"/>
        <v>1.1599999999999999</v>
      </c>
      <c r="Q3219" s="12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 s="11">
        <f t="shared" si="251"/>
        <v>1.02</v>
      </c>
      <c r="Q3220" s="12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 s="11">
        <f t="shared" si="251"/>
        <v>1</v>
      </c>
      <c r="Q3221" s="12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 s="11">
        <f t="shared" si="251"/>
        <v>1.01</v>
      </c>
      <c r="Q3222" s="12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 s="11">
        <f t="shared" si="251"/>
        <v>1.03</v>
      </c>
      <c r="Q3223" s="12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 s="11">
        <f t="shared" si="251"/>
        <v>1.25</v>
      </c>
      <c r="Q3224" s="12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 s="11">
        <f t="shared" si="251"/>
        <v>1.1000000000000001</v>
      </c>
      <c r="Q3225" s="12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 s="11">
        <f t="shared" si="251"/>
        <v>1.02</v>
      </c>
      <c r="Q3226" s="12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 s="11">
        <f t="shared" si="251"/>
        <v>1.02</v>
      </c>
      <c r="Q3227" s="12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 s="11">
        <f t="shared" si="251"/>
        <v>1.04</v>
      </c>
      <c r="Q3228" s="12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 s="11">
        <f t="shared" si="251"/>
        <v>1.25</v>
      </c>
      <c r="Q3229" s="12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 s="11">
        <f t="shared" si="251"/>
        <v>1.02</v>
      </c>
      <c r="Q3230" s="12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 s="11">
        <f t="shared" si="251"/>
        <v>1.08</v>
      </c>
      <c r="Q3231" s="12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 s="11">
        <f t="shared" si="251"/>
        <v>1.1000000000000001</v>
      </c>
      <c r="Q3232" s="12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 s="11">
        <f t="shared" si="251"/>
        <v>1.61</v>
      </c>
      <c r="Q3233" s="12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 s="11">
        <f t="shared" si="251"/>
        <v>1.31</v>
      </c>
      <c r="Q3234" s="12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 s="11">
        <f t="shared" si="251"/>
        <v>1.19</v>
      </c>
      <c r="Q3235" s="12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 s="11">
        <f t="shared" si="251"/>
        <v>1</v>
      </c>
      <c r="Q3236" s="12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 s="11">
        <f t="shared" si="251"/>
        <v>1.03</v>
      </c>
      <c r="Q3237" s="12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 s="11">
        <f t="shared" si="251"/>
        <v>1.01</v>
      </c>
      <c r="Q3238" s="12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 s="11">
        <f t="shared" si="251"/>
        <v>1.01</v>
      </c>
      <c r="Q3239" s="12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 s="11">
        <f t="shared" si="251"/>
        <v>1.1200000000000001</v>
      </c>
      <c r="Q3240" s="12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 s="11">
        <f t="shared" si="251"/>
        <v>1.06</v>
      </c>
      <c r="Q3241" s="12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 s="11">
        <f t="shared" si="251"/>
        <v>1.01</v>
      </c>
      <c r="Q3242" s="12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 s="11">
        <f t="shared" si="251"/>
        <v>1.1499999999999999</v>
      </c>
      <c r="Q3243" s="12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 s="11">
        <f t="shared" si="251"/>
        <v>1.27</v>
      </c>
      <c r="Q3244" s="12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 s="11">
        <f t="shared" si="251"/>
        <v>1.03</v>
      </c>
      <c r="Q3245" s="12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 s="11">
        <f t="shared" si="251"/>
        <v>1.03</v>
      </c>
      <c r="Q3246" s="12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 s="11">
        <f t="shared" si="251"/>
        <v>1.04</v>
      </c>
      <c r="Q3247" s="12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 s="11">
        <f t="shared" si="251"/>
        <v>1.1100000000000001</v>
      </c>
      <c r="Q3248" s="12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 s="11">
        <f t="shared" si="251"/>
        <v>1.06</v>
      </c>
      <c r="Q3249" s="12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 s="11">
        <f t="shared" si="251"/>
        <v>1.01</v>
      </c>
      <c r="Q3250" s="12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 s="11">
        <f t="shared" si="251"/>
        <v>1.05</v>
      </c>
      <c r="Q3251" s="12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 s="11">
        <f t="shared" si="251"/>
        <v>1.02</v>
      </c>
      <c r="Q3252" s="12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 s="11">
        <f t="shared" si="251"/>
        <v>1.1100000000000001</v>
      </c>
      <c r="Q3253" s="12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 s="11">
        <f t="shared" si="251"/>
        <v>1.28</v>
      </c>
      <c r="Q3254" s="12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 s="11">
        <f t="shared" si="251"/>
        <v>1.02</v>
      </c>
      <c r="Q3255" s="12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 s="11">
        <f t="shared" si="251"/>
        <v>1.01</v>
      </c>
      <c r="Q3256" s="12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 s="11">
        <f t="shared" si="251"/>
        <v>1.75</v>
      </c>
      <c r="Q3257" s="12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 s="11">
        <f t="shared" si="251"/>
        <v>1.28</v>
      </c>
      <c r="Q3258" s="12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 s="11">
        <f t="shared" si="251"/>
        <v>1.06</v>
      </c>
      <c r="Q3259" s="12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 s="11">
        <f t="shared" si="251"/>
        <v>1.05</v>
      </c>
      <c r="Q3260" s="12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 s="11">
        <f t="shared" si="251"/>
        <v>1.06</v>
      </c>
      <c r="Q3261" s="12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 s="11">
        <f t="shared" si="251"/>
        <v>1.0900000000000001</v>
      </c>
      <c r="Q3262" s="12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 s="11">
        <f t="shared" si="251"/>
        <v>1</v>
      </c>
      <c r="Q3263" s="12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 s="11">
        <f t="shared" si="251"/>
        <v>1.03</v>
      </c>
      <c r="Q3264" s="12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 s="11">
        <f t="shared" si="251"/>
        <v>1.1200000000000001</v>
      </c>
      <c r="Q3265" s="12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 s="11">
        <f t="shared" si="251"/>
        <v>1.03</v>
      </c>
      <c r="Q3266" s="12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 s="11">
        <f t="shared" ref="P3267:P3330" si="256">IFERROR(ROUND(E3267/D3267,2),0)</f>
        <v>1.64</v>
      </c>
      <c r="Q3267" s="12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 s="11">
        <f t="shared" si="256"/>
        <v>1.31</v>
      </c>
      <c r="Q3268" s="12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 s="11">
        <f t="shared" si="256"/>
        <v>1.02</v>
      </c>
      <c r="Q3269" s="12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 s="11">
        <f t="shared" si="256"/>
        <v>1.28</v>
      </c>
      <c r="Q3270" s="12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 s="11">
        <f t="shared" si="256"/>
        <v>1.02</v>
      </c>
      <c r="Q3271" s="12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 s="11">
        <f t="shared" si="256"/>
        <v>1.02</v>
      </c>
      <c r="Q3272" s="12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 s="11">
        <f t="shared" si="256"/>
        <v>1.3</v>
      </c>
      <c r="Q3273" s="12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 s="11">
        <f t="shared" si="256"/>
        <v>1.54</v>
      </c>
      <c r="Q3274" s="12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 s="11">
        <f t="shared" si="256"/>
        <v>1.07</v>
      </c>
      <c r="Q3275" s="12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 s="11">
        <f t="shared" si="256"/>
        <v>1.01</v>
      </c>
      <c r="Q3276" s="12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 s="11">
        <f t="shared" si="256"/>
        <v>1</v>
      </c>
      <c r="Q3277" s="12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 s="11">
        <f t="shared" si="256"/>
        <v>1.17</v>
      </c>
      <c r="Q3278" s="12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 s="11">
        <f t="shared" si="256"/>
        <v>1.0900000000000001</v>
      </c>
      <c r="Q3279" s="12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 s="11">
        <f t="shared" si="256"/>
        <v>1.03</v>
      </c>
      <c r="Q3280" s="12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 s="11">
        <f t="shared" si="256"/>
        <v>1.1399999999999999</v>
      </c>
      <c r="Q3281" s="12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 s="11">
        <f t="shared" si="256"/>
        <v>1.03</v>
      </c>
      <c r="Q3282" s="12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 s="11">
        <f t="shared" si="256"/>
        <v>1.22</v>
      </c>
      <c r="Q3283" s="12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 s="11">
        <f t="shared" si="256"/>
        <v>1.03</v>
      </c>
      <c r="Q3284" s="12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 s="11">
        <f t="shared" si="256"/>
        <v>1.05</v>
      </c>
      <c r="Q3285" s="12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 s="11">
        <f t="shared" si="256"/>
        <v>1.02</v>
      </c>
      <c r="Q3286" s="12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 s="11">
        <f t="shared" si="256"/>
        <v>1.1200000000000001</v>
      </c>
      <c r="Q3287" s="12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 s="11">
        <f t="shared" si="256"/>
        <v>1.02</v>
      </c>
      <c r="Q3288" s="12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 s="11">
        <f t="shared" si="256"/>
        <v>1</v>
      </c>
      <c r="Q3289" s="12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 s="11">
        <f t="shared" si="256"/>
        <v>1</v>
      </c>
      <c r="Q3290" s="12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 s="11">
        <f t="shared" si="256"/>
        <v>1.33</v>
      </c>
      <c r="Q3291" s="12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 s="11">
        <f t="shared" si="256"/>
        <v>1.21</v>
      </c>
      <c r="Q3292" s="12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 s="11">
        <f t="shared" si="256"/>
        <v>1.1399999999999999</v>
      </c>
      <c r="Q3293" s="12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 s="11">
        <f t="shared" si="256"/>
        <v>2.86</v>
      </c>
      <c r="Q3294" s="12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 s="11">
        <f t="shared" si="256"/>
        <v>1.7</v>
      </c>
      <c r="Q3295" s="12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 s="11">
        <f t="shared" si="256"/>
        <v>1.18</v>
      </c>
      <c r="Q3296" s="12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 s="11">
        <f t="shared" si="256"/>
        <v>1.03</v>
      </c>
      <c r="Q3297" s="12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 s="11">
        <f t="shared" si="256"/>
        <v>1.44</v>
      </c>
      <c r="Q3298" s="12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 s="11">
        <f t="shared" si="256"/>
        <v>1</v>
      </c>
      <c r="Q3299" s="12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 s="11">
        <f t="shared" si="256"/>
        <v>1.02</v>
      </c>
      <c r="Q3300" s="12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 s="11">
        <f t="shared" si="256"/>
        <v>1.1599999999999999</v>
      </c>
      <c r="Q3301" s="12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 s="11">
        <f t="shared" si="256"/>
        <v>1.36</v>
      </c>
      <c r="Q3302" s="12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 s="11">
        <f t="shared" si="256"/>
        <v>1.33</v>
      </c>
      <c r="Q3303" s="12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 s="11">
        <f t="shared" si="256"/>
        <v>1.03</v>
      </c>
      <c r="Q3304" s="12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 s="11">
        <f t="shared" si="256"/>
        <v>1.1599999999999999</v>
      </c>
      <c r="Q3305" s="12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 s="11">
        <f t="shared" si="256"/>
        <v>1.05</v>
      </c>
      <c r="Q3306" s="12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 s="11">
        <f t="shared" si="256"/>
        <v>1.02</v>
      </c>
      <c r="Q3307" s="12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 s="11">
        <f t="shared" si="256"/>
        <v>1.75</v>
      </c>
      <c r="Q3308" s="12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 s="11">
        <f t="shared" si="256"/>
        <v>1.07</v>
      </c>
      <c r="Q3309" s="12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 s="11">
        <f t="shared" si="256"/>
        <v>1.22</v>
      </c>
      <c r="Q3310" s="12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 s="11">
        <f t="shared" si="256"/>
        <v>1.59</v>
      </c>
      <c r="Q3311" s="12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 s="11">
        <f t="shared" si="256"/>
        <v>1</v>
      </c>
      <c r="Q3312" s="12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 s="11">
        <f t="shared" si="256"/>
        <v>1.1000000000000001</v>
      </c>
      <c r="Q3313" s="12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 s="11">
        <f t="shared" si="256"/>
        <v>1</v>
      </c>
      <c r="Q3314" s="12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 s="11">
        <f t="shared" si="256"/>
        <v>1.1599999999999999</v>
      </c>
      <c r="Q3315" s="12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 s="11">
        <f t="shared" si="256"/>
        <v>2.11</v>
      </c>
      <c r="Q3316" s="12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 s="11">
        <f t="shared" si="256"/>
        <v>1.1000000000000001</v>
      </c>
      <c r="Q3317" s="12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 s="11">
        <f t="shared" si="256"/>
        <v>1</v>
      </c>
      <c r="Q3318" s="12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 s="11">
        <f t="shared" si="256"/>
        <v>1.06</v>
      </c>
      <c r="Q3319" s="12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 s="11">
        <f t="shared" si="256"/>
        <v>1.26</v>
      </c>
      <c r="Q3320" s="12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 s="11">
        <f t="shared" si="256"/>
        <v>1.08</v>
      </c>
      <c r="Q3321" s="12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 s="11">
        <f t="shared" si="256"/>
        <v>1.01</v>
      </c>
      <c r="Q3322" s="12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 s="11">
        <f t="shared" si="256"/>
        <v>1.07</v>
      </c>
      <c r="Q3323" s="12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 s="11">
        <f t="shared" si="256"/>
        <v>1.02</v>
      </c>
      <c r="Q3324" s="12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 s="11">
        <f t="shared" si="256"/>
        <v>1.26</v>
      </c>
      <c r="Q3325" s="12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 s="11">
        <f t="shared" si="256"/>
        <v>1.02</v>
      </c>
      <c r="Q3326" s="12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 s="11">
        <f t="shared" si="256"/>
        <v>1.1299999999999999</v>
      </c>
      <c r="Q3327" s="12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 s="11">
        <f t="shared" si="256"/>
        <v>1.01</v>
      </c>
      <c r="Q3328" s="12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 s="11">
        <f t="shared" si="256"/>
        <v>1.01</v>
      </c>
      <c r="Q3329" s="12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 s="11">
        <f t="shared" si="256"/>
        <v>1.46</v>
      </c>
      <c r="Q3330" s="12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 s="11">
        <f t="shared" ref="P3331:P3394" si="261">IFERROR(ROUND(E3331/D3331,2),0)</f>
        <v>1.17</v>
      </c>
      <c r="Q3331" s="12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 s="11">
        <f t="shared" si="261"/>
        <v>1.06</v>
      </c>
      <c r="Q3332" s="12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 s="11">
        <f t="shared" si="261"/>
        <v>1.05</v>
      </c>
      <c r="Q3333" s="12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 s="11">
        <f t="shared" si="261"/>
        <v>1</v>
      </c>
      <c r="Q3334" s="12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 s="11">
        <f t="shared" si="261"/>
        <v>1.05</v>
      </c>
      <c r="Q3335" s="12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 s="11">
        <f t="shared" si="261"/>
        <v>1.39</v>
      </c>
      <c r="Q3336" s="12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 s="11">
        <f t="shared" si="261"/>
        <v>1</v>
      </c>
      <c r="Q3337" s="12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 s="11">
        <f t="shared" si="261"/>
        <v>1</v>
      </c>
      <c r="Q3338" s="12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 s="11">
        <f t="shared" si="261"/>
        <v>1.1000000000000001</v>
      </c>
      <c r="Q3339" s="12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 s="11">
        <f t="shared" si="261"/>
        <v>1.02</v>
      </c>
      <c r="Q3340" s="12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 s="11">
        <f t="shared" si="261"/>
        <v>1.04</v>
      </c>
      <c r="Q3341" s="12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 s="11">
        <f t="shared" si="261"/>
        <v>1.38</v>
      </c>
      <c r="Q3342" s="12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 s="11">
        <f t="shared" si="261"/>
        <v>1</v>
      </c>
      <c r="Q3343" s="12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 s="11">
        <f t="shared" si="261"/>
        <v>1.02</v>
      </c>
      <c r="Q3344" s="12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 s="11">
        <f t="shared" si="261"/>
        <v>1.71</v>
      </c>
      <c r="Q3345" s="12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 s="11">
        <f t="shared" si="261"/>
        <v>1.01</v>
      </c>
      <c r="Q3346" s="12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 s="11">
        <f t="shared" si="261"/>
        <v>1.3</v>
      </c>
      <c r="Q3347" s="12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 s="11">
        <f t="shared" si="261"/>
        <v>1.1000000000000001</v>
      </c>
      <c r="Q3348" s="12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 s="11">
        <f t="shared" si="261"/>
        <v>1.19</v>
      </c>
      <c r="Q3349" s="12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 s="11">
        <f t="shared" si="261"/>
        <v>1</v>
      </c>
      <c r="Q3350" s="12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 s="11">
        <f t="shared" si="261"/>
        <v>1.53</v>
      </c>
      <c r="Q3351" s="12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 s="11">
        <f t="shared" si="261"/>
        <v>1.04</v>
      </c>
      <c r="Q3352" s="12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 s="11">
        <f t="shared" si="261"/>
        <v>1.01</v>
      </c>
      <c r="Q3353" s="12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 s="11">
        <f t="shared" si="261"/>
        <v>1.08</v>
      </c>
      <c r="Q3354" s="12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 s="11">
        <f t="shared" si="261"/>
        <v>3.15</v>
      </c>
      <c r="Q3355" s="12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 s="11">
        <f t="shared" si="261"/>
        <v>1.02</v>
      </c>
      <c r="Q3356" s="12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 s="11">
        <f t="shared" si="261"/>
        <v>1.26</v>
      </c>
      <c r="Q3357" s="12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 s="11">
        <f t="shared" si="261"/>
        <v>1.01</v>
      </c>
      <c r="Q3358" s="12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 s="11">
        <f t="shared" si="261"/>
        <v>1.01</v>
      </c>
      <c r="Q3359" s="12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 s="11">
        <f t="shared" si="261"/>
        <v>1.03</v>
      </c>
      <c r="Q3360" s="12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 s="11">
        <f t="shared" si="261"/>
        <v>1.06</v>
      </c>
      <c r="Q3361" s="12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 s="11">
        <f t="shared" si="261"/>
        <v>1.01</v>
      </c>
      <c r="Q3362" s="12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 s="11">
        <f t="shared" si="261"/>
        <v>1.1299999999999999</v>
      </c>
      <c r="Q3363" s="12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 s="11">
        <f t="shared" si="261"/>
        <v>2.1800000000000002</v>
      </c>
      <c r="Q3364" s="12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 s="11">
        <f t="shared" si="261"/>
        <v>1.01</v>
      </c>
      <c r="Q3365" s="12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 s="11">
        <f t="shared" si="261"/>
        <v>1.06</v>
      </c>
      <c r="Q3366" s="12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 s="11">
        <f t="shared" si="261"/>
        <v>1.04</v>
      </c>
      <c r="Q3367" s="12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 s="11">
        <f t="shared" si="261"/>
        <v>2.21</v>
      </c>
      <c r="Q3368" s="12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 s="11">
        <f t="shared" si="261"/>
        <v>1.19</v>
      </c>
      <c r="Q3369" s="12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 s="11">
        <f t="shared" si="261"/>
        <v>1.05</v>
      </c>
      <c r="Q3370" s="12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 s="11">
        <f t="shared" si="261"/>
        <v>1.04</v>
      </c>
      <c r="Q3371" s="12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 s="11">
        <f t="shared" si="261"/>
        <v>1.18</v>
      </c>
      <c r="Q3372" s="12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 s="11">
        <f t="shared" si="261"/>
        <v>1.39</v>
      </c>
      <c r="Q3373" s="12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 s="11">
        <f t="shared" si="261"/>
        <v>1.04</v>
      </c>
      <c r="Q3374" s="12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 s="11">
        <f t="shared" si="261"/>
        <v>1</v>
      </c>
      <c r="Q3375" s="12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 s="11">
        <f t="shared" si="261"/>
        <v>1.07</v>
      </c>
      <c r="Q3376" s="12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 s="11">
        <f t="shared" si="261"/>
        <v>1</v>
      </c>
      <c r="Q3377" s="12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 s="11">
        <f t="shared" si="261"/>
        <v>1</v>
      </c>
      <c r="Q3378" s="12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 s="11">
        <f t="shared" si="261"/>
        <v>1.01</v>
      </c>
      <c r="Q3379" s="12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 s="11">
        <f t="shared" si="261"/>
        <v>1.08</v>
      </c>
      <c r="Q3380" s="12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 s="11">
        <f t="shared" si="261"/>
        <v>1.04</v>
      </c>
      <c r="Q3381" s="12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 s="11">
        <f t="shared" si="261"/>
        <v>1.04</v>
      </c>
      <c r="Q3382" s="12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 s="11">
        <f t="shared" si="261"/>
        <v>1.02</v>
      </c>
      <c r="Q3383" s="12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 s="11">
        <f t="shared" si="261"/>
        <v>1.01</v>
      </c>
      <c r="Q3384" s="12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 s="11">
        <f t="shared" si="261"/>
        <v>1.1200000000000001</v>
      </c>
      <c r="Q3385" s="12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 s="11">
        <f t="shared" si="261"/>
        <v>1</v>
      </c>
      <c r="Q3386" s="12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 s="11">
        <f t="shared" si="261"/>
        <v>1</v>
      </c>
      <c r="Q3387" s="12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 s="11">
        <f t="shared" si="261"/>
        <v>1.05</v>
      </c>
      <c r="Q3388" s="12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 s="11">
        <f t="shared" si="261"/>
        <v>1.17</v>
      </c>
      <c r="Q3389" s="12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 s="11">
        <f t="shared" si="261"/>
        <v>1.04</v>
      </c>
      <c r="Q3390" s="12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 s="11">
        <f t="shared" si="261"/>
        <v>1.1499999999999999</v>
      </c>
      <c r="Q3391" s="12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 s="11">
        <f t="shared" si="261"/>
        <v>1.02</v>
      </c>
      <c r="Q3392" s="12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 s="11">
        <f t="shared" si="261"/>
        <v>2.23</v>
      </c>
      <c r="Q3393" s="12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 s="11">
        <f t="shared" si="261"/>
        <v>1</v>
      </c>
      <c r="Q3394" s="12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 s="11">
        <f t="shared" ref="P3395:P3458" si="266">IFERROR(ROUND(E3395/D3395,2),0)</f>
        <v>1.06</v>
      </c>
      <c r="Q3395" s="12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 s="11">
        <f t="shared" si="266"/>
        <v>1.42</v>
      </c>
      <c r="Q3396" s="12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 s="11">
        <f t="shared" si="266"/>
        <v>1.84</v>
      </c>
      <c r="Q3397" s="12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 s="11">
        <f t="shared" si="266"/>
        <v>1.04</v>
      </c>
      <c r="Q3398" s="12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 s="11">
        <f t="shared" si="266"/>
        <v>1.1200000000000001</v>
      </c>
      <c r="Q3399" s="12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 s="11">
        <f t="shared" si="266"/>
        <v>1.1100000000000001</v>
      </c>
      <c r="Q3400" s="12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 s="11">
        <f t="shared" si="266"/>
        <v>1.04</v>
      </c>
      <c r="Q3401" s="12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 s="11">
        <f t="shared" si="266"/>
        <v>1</v>
      </c>
      <c r="Q3402" s="12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 s="11">
        <f t="shared" si="266"/>
        <v>1.02</v>
      </c>
      <c r="Q3403" s="12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 s="11">
        <f t="shared" si="266"/>
        <v>1.1000000000000001</v>
      </c>
      <c r="Q3404" s="12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 s="11">
        <f t="shared" si="266"/>
        <v>1</v>
      </c>
      <c r="Q3405" s="12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 s="11">
        <f t="shared" si="266"/>
        <v>1.22</v>
      </c>
      <c r="Q3406" s="12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 s="11">
        <f t="shared" si="266"/>
        <v>1.38</v>
      </c>
      <c r="Q3407" s="12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 s="11">
        <f t="shared" si="266"/>
        <v>1</v>
      </c>
      <c r="Q3408" s="12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 s="11">
        <f t="shared" si="266"/>
        <v>1.07</v>
      </c>
      <c r="Q3409" s="12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 s="11">
        <f t="shared" si="266"/>
        <v>2.11</v>
      </c>
      <c r="Q3410" s="12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 s="11">
        <f t="shared" si="266"/>
        <v>1.24</v>
      </c>
      <c r="Q3411" s="12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 s="11">
        <f t="shared" si="266"/>
        <v>1.0900000000000001</v>
      </c>
      <c r="Q3412" s="12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 s="11">
        <f t="shared" si="266"/>
        <v>1.04</v>
      </c>
      <c r="Q3413" s="12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 s="11">
        <f t="shared" si="266"/>
        <v>1</v>
      </c>
      <c r="Q3414" s="12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 s="11">
        <f t="shared" si="266"/>
        <v>1.3</v>
      </c>
      <c r="Q3415" s="12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 s="11">
        <f t="shared" si="266"/>
        <v>1.04</v>
      </c>
      <c r="Q3416" s="12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 s="11">
        <f t="shared" si="266"/>
        <v>1</v>
      </c>
      <c r="Q3417" s="12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 s="11">
        <f t="shared" si="266"/>
        <v>1.2</v>
      </c>
      <c r="Q3418" s="12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 s="11">
        <f t="shared" si="266"/>
        <v>1</v>
      </c>
      <c r="Q3419" s="12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 s="11">
        <f t="shared" si="266"/>
        <v>1.01</v>
      </c>
      <c r="Q3420" s="12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 s="11">
        <f t="shared" si="266"/>
        <v>1.07</v>
      </c>
      <c r="Q3421" s="12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 s="11">
        <f t="shared" si="266"/>
        <v>1.38</v>
      </c>
      <c r="Q3422" s="12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 s="11">
        <f t="shared" si="266"/>
        <v>1.01</v>
      </c>
      <c r="Q3423" s="12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 s="11">
        <f t="shared" si="266"/>
        <v>1.0900000000000001</v>
      </c>
      <c r="Q3424" s="12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 s="11">
        <f t="shared" si="266"/>
        <v>1.4</v>
      </c>
      <c r="Q3425" s="12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 s="11">
        <f t="shared" si="266"/>
        <v>1.04</v>
      </c>
      <c r="Q3426" s="12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 s="11">
        <f t="shared" si="266"/>
        <v>1.03</v>
      </c>
      <c r="Q3427" s="12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 s="11">
        <f t="shared" si="266"/>
        <v>1.08</v>
      </c>
      <c r="Q3428" s="12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 s="11">
        <f t="shared" si="266"/>
        <v>1</v>
      </c>
      <c r="Q3429" s="12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 s="11">
        <f t="shared" si="266"/>
        <v>1.03</v>
      </c>
      <c r="Q3430" s="12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 s="11">
        <f t="shared" si="266"/>
        <v>1.3</v>
      </c>
      <c r="Q3431" s="12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 s="11">
        <f t="shared" si="266"/>
        <v>1.0900000000000001</v>
      </c>
      <c r="Q3432" s="12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 s="11">
        <f t="shared" si="266"/>
        <v>1</v>
      </c>
      <c r="Q3433" s="12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 s="11">
        <f t="shared" si="266"/>
        <v>1.1000000000000001</v>
      </c>
      <c r="Q3434" s="12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 s="11">
        <f t="shared" si="266"/>
        <v>1</v>
      </c>
      <c r="Q3435" s="12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 s="11">
        <f t="shared" si="266"/>
        <v>1.06</v>
      </c>
      <c r="Q3436" s="12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 s="11">
        <f t="shared" si="266"/>
        <v>1.1200000000000001</v>
      </c>
      <c r="Q3437" s="12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 s="11">
        <f t="shared" si="266"/>
        <v>1.06</v>
      </c>
      <c r="Q3438" s="12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 s="11">
        <f t="shared" si="266"/>
        <v>1.01</v>
      </c>
      <c r="Q3439" s="12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 s="11">
        <f t="shared" si="266"/>
        <v>1.04</v>
      </c>
      <c r="Q3440" s="12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 s="11">
        <f t="shared" si="266"/>
        <v>1.35</v>
      </c>
      <c r="Q3441" s="12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 s="11">
        <f t="shared" si="266"/>
        <v>1.05</v>
      </c>
      <c r="Q3442" s="12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 s="11">
        <f t="shared" si="266"/>
        <v>1.03</v>
      </c>
      <c r="Q3443" s="12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 s="11">
        <f t="shared" si="266"/>
        <v>1</v>
      </c>
      <c r="Q3444" s="12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 s="11">
        <f t="shared" si="266"/>
        <v>1.86</v>
      </c>
      <c r="Q3445" s="12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 s="11">
        <f t="shared" si="266"/>
        <v>2.89</v>
      </c>
      <c r="Q3446" s="12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 s="11">
        <f t="shared" si="266"/>
        <v>1</v>
      </c>
      <c r="Q3447" s="12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 s="11">
        <f t="shared" si="266"/>
        <v>1.08</v>
      </c>
      <c r="Q3448" s="12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 s="11">
        <f t="shared" si="266"/>
        <v>1.08</v>
      </c>
      <c r="Q3449" s="12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 s="11">
        <f t="shared" si="266"/>
        <v>1.1000000000000001</v>
      </c>
      <c r="Q3450" s="12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 s="11">
        <f t="shared" si="266"/>
        <v>1.71</v>
      </c>
      <c r="Q3451" s="12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 s="11">
        <f t="shared" si="266"/>
        <v>1.52</v>
      </c>
      <c r="Q3452" s="12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 s="11">
        <f t="shared" si="266"/>
        <v>1.01</v>
      </c>
      <c r="Q3453" s="12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 s="11">
        <f t="shared" si="266"/>
        <v>1.53</v>
      </c>
      <c r="Q3454" s="12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 s="11">
        <f t="shared" si="266"/>
        <v>1.28</v>
      </c>
      <c r="Q3455" s="12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 s="11">
        <f t="shared" si="266"/>
        <v>1.01</v>
      </c>
      <c r="Q3456" s="12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 s="11">
        <f t="shared" si="266"/>
        <v>1.01</v>
      </c>
      <c r="Q3457" s="12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 s="11">
        <f t="shared" si="266"/>
        <v>1.91</v>
      </c>
      <c r="Q3458" s="12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 s="11">
        <f t="shared" ref="P3459:P3522" si="271">IFERROR(ROUND(E3459/D3459,2),0)</f>
        <v>1.4</v>
      </c>
      <c r="Q3459" s="12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 s="11">
        <f t="shared" si="271"/>
        <v>1.24</v>
      </c>
      <c r="Q3460" s="12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 s="11">
        <f t="shared" si="271"/>
        <v>1.26</v>
      </c>
      <c r="Q3461" s="12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 s="11">
        <f t="shared" si="271"/>
        <v>1.9</v>
      </c>
      <c r="Q3462" s="12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 s="11">
        <f t="shared" si="271"/>
        <v>1.39</v>
      </c>
      <c r="Q3463" s="12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 s="11">
        <f t="shared" si="271"/>
        <v>2.02</v>
      </c>
      <c r="Q3464" s="12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 s="11">
        <f t="shared" si="271"/>
        <v>1.03</v>
      </c>
      <c r="Q3465" s="12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 s="11">
        <f t="shared" si="271"/>
        <v>1.02</v>
      </c>
      <c r="Q3466" s="12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 s="11">
        <f t="shared" si="271"/>
        <v>1.03</v>
      </c>
      <c r="Q3467" s="12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 s="11">
        <f t="shared" si="271"/>
        <v>1.27</v>
      </c>
      <c r="Q3468" s="12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 s="11">
        <f t="shared" si="271"/>
        <v>1.01</v>
      </c>
      <c r="Q3469" s="12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 s="11">
        <f t="shared" si="271"/>
        <v>1.22</v>
      </c>
      <c r="Q3470" s="12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 s="11">
        <f t="shared" si="271"/>
        <v>1.1299999999999999</v>
      </c>
      <c r="Q3471" s="12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 s="11">
        <f t="shared" si="271"/>
        <v>1.5</v>
      </c>
      <c r="Q3472" s="12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 s="11">
        <f t="shared" si="271"/>
        <v>2.15</v>
      </c>
      <c r="Q3473" s="12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 s="11">
        <f t="shared" si="271"/>
        <v>1.02</v>
      </c>
      <c r="Q3474" s="12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 s="11">
        <f t="shared" si="271"/>
        <v>1</v>
      </c>
      <c r="Q3475" s="12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 s="11">
        <f t="shared" si="271"/>
        <v>1.01</v>
      </c>
      <c r="Q3476" s="12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 s="11">
        <f t="shared" si="271"/>
        <v>1.1299999999999999</v>
      </c>
      <c r="Q3477" s="12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 s="11">
        <f t="shared" si="271"/>
        <v>1.04</v>
      </c>
      <c r="Q3478" s="12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 s="11">
        <f t="shared" si="271"/>
        <v>1.1499999999999999</v>
      </c>
      <c r="Q3479" s="12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 s="11">
        <f t="shared" si="271"/>
        <v>1.1299999999999999</v>
      </c>
      <c r="Q3480" s="12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 s="11">
        <f t="shared" si="271"/>
        <v>1.28</v>
      </c>
      <c r="Q3481" s="12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 s="11">
        <f t="shared" si="271"/>
        <v>1.43</v>
      </c>
      <c r="Q3482" s="12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 s="11">
        <f t="shared" si="271"/>
        <v>1.19</v>
      </c>
      <c r="Q3483" s="12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 s="11">
        <f t="shared" si="271"/>
        <v>1.38</v>
      </c>
      <c r="Q3484" s="12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 s="11">
        <f t="shared" si="271"/>
        <v>1.6</v>
      </c>
      <c r="Q3485" s="12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 s="11">
        <f t="shared" si="271"/>
        <v>1.1399999999999999</v>
      </c>
      <c r="Q3486" s="12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 s="11">
        <f t="shared" si="271"/>
        <v>1.01</v>
      </c>
      <c r="Q3487" s="12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 s="11">
        <f t="shared" si="271"/>
        <v>1.55</v>
      </c>
      <c r="Q3488" s="12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 s="11">
        <f t="shared" si="271"/>
        <v>1.28</v>
      </c>
      <c r="Q3489" s="12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 s="11">
        <f t="shared" si="271"/>
        <v>1.21</v>
      </c>
      <c r="Q3490" s="12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 s="11">
        <f t="shared" si="271"/>
        <v>1.1299999999999999</v>
      </c>
      <c r="Q3491" s="12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 s="11">
        <f t="shared" si="271"/>
        <v>1.28</v>
      </c>
      <c r="Q3492" s="12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 s="11">
        <f t="shared" si="271"/>
        <v>1.58</v>
      </c>
      <c r="Q3493" s="12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 s="11">
        <f t="shared" si="271"/>
        <v>1.05</v>
      </c>
      <c r="Q3494" s="12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 s="11">
        <f t="shared" si="271"/>
        <v>1</v>
      </c>
      <c r="Q3495" s="12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 s="11">
        <f t="shared" si="271"/>
        <v>1</v>
      </c>
      <c r="Q3496" s="12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 s="11">
        <f t="shared" si="271"/>
        <v>1.07</v>
      </c>
      <c r="Q3497" s="12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 s="11">
        <f t="shared" si="271"/>
        <v>1.24</v>
      </c>
      <c r="Q3498" s="12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 s="11">
        <f t="shared" si="271"/>
        <v>1.0900000000000001</v>
      </c>
      <c r="Q3499" s="12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 s="11">
        <f t="shared" si="271"/>
        <v>1.02</v>
      </c>
      <c r="Q3500" s="12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 s="11">
        <f t="shared" si="271"/>
        <v>1.06</v>
      </c>
      <c r="Q3501" s="12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 s="11">
        <f t="shared" si="271"/>
        <v>1.06</v>
      </c>
      <c r="Q3502" s="12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 s="11">
        <f t="shared" si="271"/>
        <v>1.01</v>
      </c>
      <c r="Q3503" s="12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 s="11">
        <f t="shared" si="271"/>
        <v>1.05</v>
      </c>
      <c r="Q3504" s="12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 s="11">
        <f t="shared" si="271"/>
        <v>1.08</v>
      </c>
      <c r="Q3505" s="12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 s="11">
        <f t="shared" si="271"/>
        <v>1</v>
      </c>
      <c r="Q3506" s="12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 s="11">
        <f t="shared" si="271"/>
        <v>1.04</v>
      </c>
      <c r="Q3507" s="12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 s="11">
        <f t="shared" si="271"/>
        <v>1.02</v>
      </c>
      <c r="Q3508" s="12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 s="11">
        <f t="shared" si="271"/>
        <v>1.04</v>
      </c>
      <c r="Q3509" s="12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 s="11">
        <f t="shared" si="271"/>
        <v>1.8</v>
      </c>
      <c r="Q3510" s="12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 s="11">
        <f t="shared" si="271"/>
        <v>1.06</v>
      </c>
      <c r="Q3511" s="12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 s="11">
        <f t="shared" si="271"/>
        <v>1.01</v>
      </c>
      <c r="Q3512" s="12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 s="11">
        <f t="shared" si="271"/>
        <v>1.01</v>
      </c>
      <c r="Q3513" s="12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 s="11">
        <f t="shared" si="271"/>
        <v>1</v>
      </c>
      <c r="Q3514" s="12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 s="11">
        <f t="shared" si="271"/>
        <v>1.18</v>
      </c>
      <c r="Q3515" s="12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 s="11">
        <f t="shared" si="271"/>
        <v>1.1000000000000001</v>
      </c>
      <c r="Q3516" s="12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 s="11">
        <f t="shared" si="271"/>
        <v>1.03</v>
      </c>
      <c r="Q3517" s="12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 s="11">
        <f t="shared" si="271"/>
        <v>1</v>
      </c>
      <c r="Q3518" s="12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 s="11">
        <f t="shared" si="271"/>
        <v>1</v>
      </c>
      <c r="Q3519" s="12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 s="11">
        <f t="shared" si="271"/>
        <v>1.1000000000000001</v>
      </c>
      <c r="Q3520" s="12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 s="11">
        <f t="shared" si="271"/>
        <v>1.01</v>
      </c>
      <c r="Q3521" s="12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 s="11">
        <f t="shared" si="271"/>
        <v>1.01</v>
      </c>
      <c r="Q3522" s="12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 s="11">
        <f t="shared" ref="P3523:P3586" si="276">IFERROR(ROUND(E3523/D3523,2),0)</f>
        <v>1.69</v>
      </c>
      <c r="Q3523" s="12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 s="11">
        <f t="shared" si="276"/>
        <v>1</v>
      </c>
      <c r="Q3524" s="12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 s="11">
        <f t="shared" si="276"/>
        <v>1.1399999999999999</v>
      </c>
      <c r="Q3525" s="12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 s="11">
        <f t="shared" si="276"/>
        <v>1.02</v>
      </c>
      <c r="Q3526" s="12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 s="11">
        <f t="shared" si="276"/>
        <v>1.06</v>
      </c>
      <c r="Q3527" s="12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 s="11">
        <f t="shared" si="276"/>
        <v>1.02</v>
      </c>
      <c r="Q3528" s="12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 s="11">
        <f t="shared" si="276"/>
        <v>1.17</v>
      </c>
      <c r="Q3529" s="12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 s="11">
        <f t="shared" si="276"/>
        <v>1.01</v>
      </c>
      <c r="Q3530" s="12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 s="11">
        <f t="shared" si="276"/>
        <v>1.32</v>
      </c>
      <c r="Q3531" s="12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 s="11">
        <f t="shared" si="276"/>
        <v>1</v>
      </c>
      <c r="Q3532" s="12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 s="11">
        <f t="shared" si="276"/>
        <v>1.28</v>
      </c>
      <c r="Q3533" s="12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 s="11">
        <f t="shared" si="276"/>
        <v>1.19</v>
      </c>
      <c r="Q3534" s="12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 s="11">
        <f t="shared" si="276"/>
        <v>1.26</v>
      </c>
      <c r="Q3535" s="12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 s="11">
        <f t="shared" si="276"/>
        <v>1.56</v>
      </c>
      <c r="Q3536" s="12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 s="11">
        <f t="shared" si="276"/>
        <v>1.03</v>
      </c>
      <c r="Q3537" s="12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 s="11">
        <f t="shared" si="276"/>
        <v>1.53</v>
      </c>
      <c r="Q3538" s="12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 s="11">
        <f t="shared" si="276"/>
        <v>1.8</v>
      </c>
      <c r="Q3539" s="12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 s="11">
        <f t="shared" si="276"/>
        <v>1.28</v>
      </c>
      <c r="Q3540" s="12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 s="11">
        <f t="shared" si="276"/>
        <v>1.2</v>
      </c>
      <c r="Q3541" s="12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 s="11">
        <f t="shared" si="276"/>
        <v>1.23</v>
      </c>
      <c r="Q3542" s="12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 s="11">
        <f t="shared" si="276"/>
        <v>1.05</v>
      </c>
      <c r="Q3543" s="12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 s="11">
        <f t="shared" si="276"/>
        <v>1.02</v>
      </c>
      <c r="Q3544" s="12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 s="11">
        <f t="shared" si="276"/>
        <v>1.05</v>
      </c>
      <c r="Q3545" s="12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 s="11">
        <f t="shared" si="276"/>
        <v>1</v>
      </c>
      <c r="Q3546" s="12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 s="11">
        <f t="shared" si="276"/>
        <v>1</v>
      </c>
      <c r="Q3547" s="12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 s="11">
        <f t="shared" si="276"/>
        <v>1.02</v>
      </c>
      <c r="Q3548" s="12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 s="11">
        <f t="shared" si="276"/>
        <v>1.1399999999999999</v>
      </c>
      <c r="Q3549" s="12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 s="11">
        <f t="shared" si="276"/>
        <v>1.02</v>
      </c>
      <c r="Q3550" s="12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 s="11">
        <f t="shared" si="276"/>
        <v>1.02</v>
      </c>
      <c r="Q3551" s="12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 s="11">
        <f t="shared" si="276"/>
        <v>1.05</v>
      </c>
      <c r="Q3552" s="12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 s="11">
        <f t="shared" si="276"/>
        <v>1.02</v>
      </c>
      <c r="Q3553" s="12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 s="11">
        <f t="shared" si="276"/>
        <v>1</v>
      </c>
      <c r="Q3554" s="12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 s="11">
        <f t="shared" si="276"/>
        <v>1.06</v>
      </c>
      <c r="Q3555" s="12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 s="11">
        <f t="shared" si="276"/>
        <v>1.1299999999999999</v>
      </c>
      <c r="Q3556" s="12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 s="11">
        <f t="shared" si="276"/>
        <v>1</v>
      </c>
      <c r="Q3557" s="12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 s="11">
        <f t="shared" si="276"/>
        <v>1</v>
      </c>
      <c r="Q3558" s="12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 s="11">
        <f t="shared" si="276"/>
        <v>1</v>
      </c>
      <c r="Q3559" s="12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 s="11">
        <f t="shared" si="276"/>
        <v>1.44</v>
      </c>
      <c r="Q3560" s="12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 s="11">
        <f t="shared" si="276"/>
        <v>1.04</v>
      </c>
      <c r="Q3561" s="12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 s="11">
        <f t="shared" si="276"/>
        <v>1.08</v>
      </c>
      <c r="Q3562" s="12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 s="11">
        <f t="shared" si="276"/>
        <v>1.02</v>
      </c>
      <c r="Q3563" s="12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 s="11">
        <f t="shared" si="276"/>
        <v>1.49</v>
      </c>
      <c r="Q3564" s="12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 s="11">
        <f t="shared" si="276"/>
        <v>1.05</v>
      </c>
      <c r="Q3565" s="12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 s="11">
        <f t="shared" si="276"/>
        <v>1.01</v>
      </c>
      <c r="Q3566" s="12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 s="11">
        <f t="shared" si="276"/>
        <v>1.31</v>
      </c>
      <c r="Q3567" s="12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 s="11">
        <f t="shared" si="276"/>
        <v>1.05</v>
      </c>
      <c r="Q3568" s="12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 s="11">
        <f t="shared" si="276"/>
        <v>1.0900000000000001</v>
      </c>
      <c r="Q3569" s="12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 s="11">
        <f t="shared" si="276"/>
        <v>1.1100000000000001</v>
      </c>
      <c r="Q3570" s="12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 s="11">
        <f t="shared" si="276"/>
        <v>1</v>
      </c>
      <c r="Q3571" s="12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 s="11">
        <f t="shared" si="276"/>
        <v>1.1399999999999999</v>
      </c>
      <c r="Q3572" s="12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 s="11">
        <f t="shared" si="276"/>
        <v>1.22</v>
      </c>
      <c r="Q3573" s="12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 s="11">
        <f t="shared" si="276"/>
        <v>1</v>
      </c>
      <c r="Q3574" s="12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 s="11">
        <f t="shared" si="276"/>
        <v>1.03</v>
      </c>
      <c r="Q3575" s="12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 s="11">
        <f t="shared" si="276"/>
        <v>1.06</v>
      </c>
      <c r="Q3576" s="12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 s="11">
        <f t="shared" si="276"/>
        <v>1.01</v>
      </c>
      <c r="Q3577" s="12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 s="11">
        <f t="shared" si="276"/>
        <v>1</v>
      </c>
      <c r="Q3578" s="12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 s="11">
        <f t="shared" si="276"/>
        <v>1.3</v>
      </c>
      <c r="Q3579" s="12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 s="11">
        <f t="shared" si="276"/>
        <v>1</v>
      </c>
      <c r="Q3580" s="12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 s="11">
        <f t="shared" si="276"/>
        <v>1</v>
      </c>
      <c r="Q3581" s="12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 s="11">
        <f t="shared" si="276"/>
        <v>1.1399999999999999</v>
      </c>
      <c r="Q3582" s="12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 s="11">
        <f t="shared" si="276"/>
        <v>1</v>
      </c>
      <c r="Q3583" s="12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 s="11">
        <f t="shared" si="276"/>
        <v>2.87</v>
      </c>
      <c r="Q3584" s="12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 s="11">
        <f t="shared" si="276"/>
        <v>1.0900000000000001</v>
      </c>
      <c r="Q3585" s="12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 s="11">
        <f t="shared" si="276"/>
        <v>1.1599999999999999</v>
      </c>
      <c r="Q3586" s="12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 s="11">
        <f t="shared" ref="P3587:P3650" si="281">IFERROR(ROUND(E3587/D3587,2),0)</f>
        <v>1.19</v>
      </c>
      <c r="Q3587" s="12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 s="11">
        <f t="shared" si="281"/>
        <v>1.0900000000000001</v>
      </c>
      <c r="Q3588" s="12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 s="11">
        <f t="shared" si="281"/>
        <v>1.27</v>
      </c>
      <c r="Q3589" s="12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 s="11">
        <f t="shared" si="281"/>
        <v>1.01</v>
      </c>
      <c r="Q3590" s="12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 s="11">
        <f t="shared" si="281"/>
        <v>1.28</v>
      </c>
      <c r="Q3591" s="12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 s="11">
        <f t="shared" si="281"/>
        <v>1</v>
      </c>
      <c r="Q3592" s="12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 s="11">
        <f t="shared" si="281"/>
        <v>1.75</v>
      </c>
      <c r="Q3593" s="12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 s="11">
        <f t="shared" si="281"/>
        <v>1.27</v>
      </c>
      <c r="Q3594" s="12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 s="11">
        <f t="shared" si="281"/>
        <v>1.1100000000000001</v>
      </c>
      <c r="Q3595" s="12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 s="11">
        <f t="shared" si="281"/>
        <v>1.26</v>
      </c>
      <c r="Q3596" s="12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 s="11">
        <f t="shared" si="281"/>
        <v>1.19</v>
      </c>
      <c r="Q3597" s="12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 s="11">
        <f t="shared" si="281"/>
        <v>1.08</v>
      </c>
      <c r="Q3598" s="12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 s="11">
        <f t="shared" si="281"/>
        <v>1.03</v>
      </c>
      <c r="Q3599" s="12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 s="11">
        <f t="shared" si="281"/>
        <v>1.1000000000000001</v>
      </c>
      <c r="Q3600" s="12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 s="11">
        <f t="shared" si="281"/>
        <v>2.02</v>
      </c>
      <c r="Q3601" s="12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 s="11">
        <f t="shared" si="281"/>
        <v>1.3</v>
      </c>
      <c r="Q3602" s="12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 s="11">
        <f t="shared" si="281"/>
        <v>1.04</v>
      </c>
      <c r="Q3603" s="12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 s="11">
        <f t="shared" si="281"/>
        <v>1</v>
      </c>
      <c r="Q3604" s="12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 s="11">
        <f t="shared" si="281"/>
        <v>1.71</v>
      </c>
      <c r="Q3605" s="12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 s="11">
        <f t="shared" si="281"/>
        <v>1.1299999999999999</v>
      </c>
      <c r="Q3606" s="12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 s="11">
        <f t="shared" si="281"/>
        <v>1.84</v>
      </c>
      <c r="Q3607" s="12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 s="11">
        <f t="shared" si="281"/>
        <v>1.3</v>
      </c>
      <c r="Q3608" s="12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 s="11">
        <f t="shared" si="281"/>
        <v>1.05</v>
      </c>
      <c r="Q3609" s="12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 s="11">
        <f t="shared" si="281"/>
        <v>1</v>
      </c>
      <c r="Q3610" s="12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 s="11">
        <f t="shared" si="281"/>
        <v>1.53</v>
      </c>
      <c r="Q3611" s="12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 s="11">
        <f t="shared" si="281"/>
        <v>1.62</v>
      </c>
      <c r="Q3612" s="12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 s="11">
        <f t="shared" si="281"/>
        <v>1.36</v>
      </c>
      <c r="Q3613" s="12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 s="11">
        <f t="shared" si="281"/>
        <v>1.44</v>
      </c>
      <c r="Q3614" s="12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 s="11">
        <f t="shared" si="281"/>
        <v>1</v>
      </c>
      <c r="Q3615" s="12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 s="11">
        <f t="shared" si="281"/>
        <v>1.01</v>
      </c>
      <c r="Q3616" s="12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 s="11">
        <f t="shared" si="281"/>
        <v>1.07</v>
      </c>
      <c r="Q3617" s="12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 s="11">
        <f t="shared" si="281"/>
        <v>1.25</v>
      </c>
      <c r="Q3618" s="12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 s="11">
        <f t="shared" si="281"/>
        <v>1.19</v>
      </c>
      <c r="Q3619" s="12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 s="11">
        <f t="shared" si="281"/>
        <v>1.01</v>
      </c>
      <c r="Q3620" s="12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 s="11">
        <f t="shared" si="281"/>
        <v>1.1299999999999999</v>
      </c>
      <c r="Q3621" s="12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 s="11">
        <f t="shared" si="281"/>
        <v>1.05</v>
      </c>
      <c r="Q3622" s="12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 s="11">
        <f t="shared" si="281"/>
        <v>1.1000000000000001</v>
      </c>
      <c r="Q3623" s="12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 s="11">
        <f t="shared" si="281"/>
        <v>1</v>
      </c>
      <c r="Q3624" s="12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 s="11">
        <f t="shared" si="281"/>
        <v>1.2</v>
      </c>
      <c r="Q3625" s="12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 s="11">
        <f t="shared" si="281"/>
        <v>1.05</v>
      </c>
      <c r="Q3626" s="12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 s="11">
        <f t="shared" si="281"/>
        <v>1.03</v>
      </c>
      <c r="Q3627" s="12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 s="11">
        <f t="shared" si="281"/>
        <v>1.02</v>
      </c>
      <c r="Q3628" s="12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 s="11">
        <f t="shared" si="281"/>
        <v>1</v>
      </c>
      <c r="Q3629" s="12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s="11" t="s">
        <v>8308</v>
      </c>
      <c r="Q3630" s="12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 s="11" t="s">
        <v>8308</v>
      </c>
      <c r="Q3631" s="12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 s="11" t="s">
        <v>8308</v>
      </c>
      <c r="Q3632" s="12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 s="11">
        <f t="shared" si="281"/>
        <v>0.51</v>
      </c>
      <c r="Q3633" s="12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 s="11">
        <f t="shared" si="281"/>
        <v>0.2</v>
      </c>
      <c r="Q3634" s="12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 s="11">
        <f t="shared" si="281"/>
        <v>0.35</v>
      </c>
      <c r="Q3635" s="12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 s="11">
        <f t="shared" si="281"/>
        <v>0.04</v>
      </c>
      <c r="Q3636" s="12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 s="11">
        <f t="shared" si="281"/>
        <v>0.36</v>
      </c>
      <c r="Q3637" s="12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 s="11" t="s">
        <v>8308</v>
      </c>
      <c r="Q3638" s="12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 s="11">
        <f t="shared" si="281"/>
        <v>0.31</v>
      </c>
      <c r="Q3639" s="12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 s="11">
        <f t="shared" si="281"/>
        <v>7.0000000000000007E-2</v>
      </c>
      <c r="Q3640" s="12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 s="11" t="s">
        <v>8308</v>
      </c>
      <c r="Q3641" s="12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 s="11">
        <f t="shared" si="281"/>
        <v>0.06</v>
      </c>
      <c r="Q3642" s="12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 s="11" t="s">
        <v>8308</v>
      </c>
      <c r="Q3643" s="12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 s="11">
        <f t="shared" si="281"/>
        <v>0.02</v>
      </c>
      <c r="Q3644" s="12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 s="11" t="s">
        <v>8308</v>
      </c>
      <c r="Q3645" s="12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 s="11">
        <f t="shared" si="281"/>
        <v>0.16</v>
      </c>
      <c r="Q3646" s="12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 s="11" t="s">
        <v>8308</v>
      </c>
      <c r="Q3647" s="12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 s="11">
        <f t="shared" si="281"/>
        <v>0.05</v>
      </c>
      <c r="Q3648" s="12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 s="11">
        <f t="shared" si="281"/>
        <v>0.06</v>
      </c>
      <c r="Q3649" s="12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 s="11">
        <f t="shared" si="281"/>
        <v>1</v>
      </c>
      <c r="Q3650" s="12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 s="11">
        <f t="shared" ref="P3651:P3714" si="286">IFERROR(ROUND(E3651/D3651,2),0)</f>
        <v>1.04</v>
      </c>
      <c r="Q3651" s="12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 s="11">
        <f t="shared" si="286"/>
        <v>1</v>
      </c>
      <c r="Q3652" s="12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 s="11">
        <f t="shared" si="286"/>
        <v>1.04</v>
      </c>
      <c r="Q3653" s="12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 s="11">
        <f t="shared" si="286"/>
        <v>2.5099999999999998</v>
      </c>
      <c r="Q3654" s="12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 s="11">
        <f t="shared" si="286"/>
        <v>1.01</v>
      </c>
      <c r="Q3655" s="12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 s="11">
        <f t="shared" si="286"/>
        <v>1.74</v>
      </c>
      <c r="Q3656" s="12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 s="11">
        <f t="shared" si="286"/>
        <v>1.1599999999999999</v>
      </c>
      <c r="Q3657" s="12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 s="11">
        <f t="shared" si="286"/>
        <v>1.06</v>
      </c>
      <c r="Q3658" s="12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 s="11">
        <f t="shared" si="286"/>
        <v>1.1100000000000001</v>
      </c>
      <c r="Q3659" s="12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 s="11">
        <f t="shared" si="286"/>
        <v>1.01</v>
      </c>
      <c r="Q3660" s="12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 s="11">
        <f t="shared" si="286"/>
        <v>1.02</v>
      </c>
      <c r="Q3661" s="12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 s="11">
        <f t="shared" si="286"/>
        <v>1</v>
      </c>
      <c r="Q3662" s="12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 s="11">
        <f t="shared" si="286"/>
        <v>1.1100000000000001</v>
      </c>
      <c r="Q3663" s="12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 s="11">
        <f t="shared" si="286"/>
        <v>1.01</v>
      </c>
      <c r="Q3664" s="12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 s="11">
        <f t="shared" si="286"/>
        <v>1.04</v>
      </c>
      <c r="Q3665" s="12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 s="11">
        <f t="shared" si="286"/>
        <v>1.0900000000000001</v>
      </c>
      <c r="Q3666" s="12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 s="11">
        <f t="shared" si="286"/>
        <v>1.1499999999999999</v>
      </c>
      <c r="Q3667" s="12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 s="11">
        <f t="shared" si="286"/>
        <v>1</v>
      </c>
      <c r="Q3668" s="12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 s="11">
        <f t="shared" si="286"/>
        <v>1.03</v>
      </c>
      <c r="Q3669" s="12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 s="11">
        <f t="shared" si="286"/>
        <v>1.04</v>
      </c>
      <c r="Q3670" s="12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 s="11">
        <f t="shared" si="286"/>
        <v>1.38</v>
      </c>
      <c r="Q3671" s="12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 s="11">
        <f t="shared" si="286"/>
        <v>1.1000000000000001</v>
      </c>
      <c r="Q3672" s="12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 s="11">
        <f t="shared" si="286"/>
        <v>1.01</v>
      </c>
      <c r="Q3673" s="12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 s="11">
        <f t="shared" si="286"/>
        <v>1.02</v>
      </c>
      <c r="Q3674" s="12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 s="11">
        <f t="shared" si="286"/>
        <v>1.1399999999999999</v>
      </c>
      <c r="Q3675" s="12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 s="11">
        <f t="shared" si="286"/>
        <v>1</v>
      </c>
      <c r="Q3676" s="12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 s="11">
        <f t="shared" si="286"/>
        <v>1.4</v>
      </c>
      <c r="Q3677" s="12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 s="11">
        <f t="shared" si="286"/>
        <v>1.29</v>
      </c>
      <c r="Q3678" s="12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 s="11">
        <f t="shared" si="286"/>
        <v>1.03</v>
      </c>
      <c r="Q3679" s="12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 s="11">
        <f t="shared" si="286"/>
        <v>1.03</v>
      </c>
      <c r="Q3680" s="12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 s="11">
        <f t="shared" si="286"/>
        <v>1.1000000000000001</v>
      </c>
      <c r="Q3681" s="12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 s="11">
        <f t="shared" si="286"/>
        <v>1.1299999999999999</v>
      </c>
      <c r="Q3682" s="12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 s="11">
        <f t="shared" si="286"/>
        <v>1.1200000000000001</v>
      </c>
      <c r="Q3683" s="12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 s="11">
        <f t="shared" si="286"/>
        <v>1.39</v>
      </c>
      <c r="Q3684" s="12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 s="11">
        <f t="shared" si="286"/>
        <v>1.1100000000000001</v>
      </c>
      <c r="Q3685" s="12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 s="11">
        <f t="shared" si="286"/>
        <v>1.39</v>
      </c>
      <c r="Q3686" s="12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 s="11">
        <f t="shared" si="286"/>
        <v>1.06</v>
      </c>
      <c r="Q3687" s="12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 s="11">
        <f t="shared" si="286"/>
        <v>1.01</v>
      </c>
      <c r="Q3688" s="12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 s="11">
        <f t="shared" si="286"/>
        <v>1</v>
      </c>
      <c r="Q3689" s="12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 s="11">
        <f t="shared" si="286"/>
        <v>1.0900000000000001</v>
      </c>
      <c r="Q3690" s="12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 s="11">
        <f t="shared" si="286"/>
        <v>1.18</v>
      </c>
      <c r="Q3691" s="12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 s="11">
        <f t="shared" si="286"/>
        <v>1.2</v>
      </c>
      <c r="Q3692" s="12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 s="11">
        <f t="shared" si="286"/>
        <v>1.28</v>
      </c>
      <c r="Q3693" s="12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 s="11">
        <f t="shared" si="286"/>
        <v>1.26</v>
      </c>
      <c r="Q3694" s="12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 s="11">
        <f t="shared" si="286"/>
        <v>1.29</v>
      </c>
      <c r="Q3695" s="12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 s="11">
        <f t="shared" si="286"/>
        <v>1.07</v>
      </c>
      <c r="Q3696" s="12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 s="11">
        <f t="shared" si="286"/>
        <v>1</v>
      </c>
      <c r="Q3697" s="12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 s="11">
        <f t="shared" si="286"/>
        <v>1.55</v>
      </c>
      <c r="Q3698" s="12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 s="11">
        <f t="shared" si="286"/>
        <v>1.08</v>
      </c>
      <c r="Q3699" s="12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 s="11">
        <f t="shared" si="286"/>
        <v>1.1100000000000001</v>
      </c>
      <c r="Q3700" s="12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 s="11">
        <f t="shared" si="286"/>
        <v>1.01</v>
      </c>
      <c r="Q3701" s="12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 s="11">
        <f t="shared" si="286"/>
        <v>1.21</v>
      </c>
      <c r="Q3702" s="12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 s="11">
        <f t="shared" si="286"/>
        <v>1</v>
      </c>
      <c r="Q3703" s="12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 s="11">
        <f t="shared" si="286"/>
        <v>1.0900000000000001</v>
      </c>
      <c r="Q3704" s="12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 s="11">
        <f t="shared" si="286"/>
        <v>1.23</v>
      </c>
      <c r="Q3705" s="12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 s="11">
        <f t="shared" si="286"/>
        <v>1.36</v>
      </c>
      <c r="Q3706" s="12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 s="11">
        <f t="shared" si="286"/>
        <v>1.03</v>
      </c>
      <c r="Q3707" s="12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 s="11">
        <f t="shared" si="286"/>
        <v>1.21</v>
      </c>
      <c r="Q3708" s="12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 s="11">
        <f t="shared" si="286"/>
        <v>1.86</v>
      </c>
      <c r="Q3709" s="12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 s="11">
        <f t="shared" si="286"/>
        <v>3</v>
      </c>
      <c r="Q3710" s="12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 s="11">
        <f t="shared" si="286"/>
        <v>1.08</v>
      </c>
      <c r="Q3711" s="12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 s="11">
        <f t="shared" si="286"/>
        <v>1.41</v>
      </c>
      <c r="Q3712" s="12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 s="11">
        <f t="shared" si="286"/>
        <v>1.1399999999999999</v>
      </c>
      <c r="Q3713" s="12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 s="11">
        <f t="shared" si="286"/>
        <v>1.54</v>
      </c>
      <c r="Q3714" s="12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 s="11">
        <f t="shared" ref="P3715:P3778" si="291">IFERROR(ROUND(E3715/D3715,2),0)</f>
        <v>1.02</v>
      </c>
      <c r="Q3715" s="12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 s="11">
        <f t="shared" si="291"/>
        <v>1.02</v>
      </c>
      <c r="Q3716" s="12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 s="11">
        <f t="shared" si="291"/>
        <v>1.03</v>
      </c>
      <c r="Q3717" s="12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 s="11">
        <f t="shared" si="291"/>
        <v>1.56</v>
      </c>
      <c r="Q3718" s="12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 s="11">
        <f t="shared" si="291"/>
        <v>1.01</v>
      </c>
      <c r="Q3719" s="12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 s="11">
        <f t="shared" si="291"/>
        <v>2.39</v>
      </c>
      <c r="Q3720" s="12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 s="11">
        <f t="shared" si="291"/>
        <v>2.1</v>
      </c>
      <c r="Q3721" s="12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 s="11">
        <f t="shared" si="291"/>
        <v>1.05</v>
      </c>
      <c r="Q3722" s="12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 s="11">
        <f t="shared" si="291"/>
        <v>1.01</v>
      </c>
      <c r="Q3723" s="12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 s="11">
        <f t="shared" si="291"/>
        <v>1.1100000000000001</v>
      </c>
      <c r="Q3724" s="12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 s="11">
        <f t="shared" si="291"/>
        <v>1.02</v>
      </c>
      <c r="Q3725" s="12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 s="11">
        <f t="shared" si="291"/>
        <v>1.03</v>
      </c>
      <c r="Q3726" s="12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 s="11">
        <f t="shared" si="291"/>
        <v>1.27</v>
      </c>
      <c r="Q3727" s="12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 s="11">
        <f t="shared" si="291"/>
        <v>3.39</v>
      </c>
      <c r="Q3728" s="12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 s="11">
        <f t="shared" si="291"/>
        <v>1.01</v>
      </c>
      <c r="Q3729" s="12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 s="11">
        <f t="shared" si="291"/>
        <v>0.09</v>
      </c>
      <c r="Q3730" s="12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 s="11">
        <f t="shared" si="291"/>
        <v>7.0000000000000007E-2</v>
      </c>
      <c r="Q3731" s="12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 s="11">
        <f t="shared" si="291"/>
        <v>0.1</v>
      </c>
      <c r="Q3732" s="12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 s="11">
        <f t="shared" si="291"/>
        <v>0.11</v>
      </c>
      <c r="Q3733" s="12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 s="11">
        <f t="shared" si="291"/>
        <v>0.15</v>
      </c>
      <c r="Q3734" s="12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 s="11" t="s">
        <v>8308</v>
      </c>
      <c r="Q3735" s="12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 s="11">
        <f t="shared" si="291"/>
        <v>0.28000000000000003</v>
      </c>
      <c r="Q3736" s="12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 s="11">
        <f t="shared" si="291"/>
        <v>0.13</v>
      </c>
      <c r="Q3737" s="12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 s="11">
        <f t="shared" si="291"/>
        <v>0.01</v>
      </c>
      <c r="Q3738" s="12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 s="11">
        <f t="shared" si="291"/>
        <v>0.21</v>
      </c>
      <c r="Q3739" s="12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 s="11">
        <f t="shared" si="291"/>
        <v>0.18</v>
      </c>
      <c r="Q3740" s="12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 s="11">
        <f t="shared" si="291"/>
        <v>0.2</v>
      </c>
      <c r="Q3741" s="12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 s="11">
        <f t="shared" si="291"/>
        <v>0.18</v>
      </c>
      <c r="Q3742" s="12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s="11" t="s">
        <v>8308</v>
      </c>
      <c r="Q3743" s="12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 s="11">
        <f t="shared" si="291"/>
        <v>0.02</v>
      </c>
      <c r="Q3744" s="12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 s="11" t="s">
        <v>8308</v>
      </c>
      <c r="Q3745" s="12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 s="11" t="s">
        <v>8308</v>
      </c>
      <c r="Q3746" s="12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 s="11">
        <f t="shared" si="291"/>
        <v>0.1</v>
      </c>
      <c r="Q3747" s="12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 s="11">
        <f t="shared" si="291"/>
        <v>0.02</v>
      </c>
      <c r="Q3748" s="12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 s="11">
        <f t="shared" si="291"/>
        <v>0.01</v>
      </c>
      <c r="Q3749" s="12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 s="11">
        <f t="shared" si="291"/>
        <v>1.04</v>
      </c>
      <c r="Q3750" s="12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 s="11">
        <f t="shared" si="291"/>
        <v>1.05</v>
      </c>
      <c r="Q3751" s="12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 s="11">
        <f t="shared" si="291"/>
        <v>1</v>
      </c>
      <c r="Q3752" s="12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 s="11">
        <f t="shared" si="291"/>
        <v>1.33</v>
      </c>
      <c r="Q3753" s="12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 s="11">
        <f t="shared" si="291"/>
        <v>1.1299999999999999</v>
      </c>
      <c r="Q3754" s="12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 s="11">
        <f t="shared" si="291"/>
        <v>1.03</v>
      </c>
      <c r="Q3755" s="12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 s="11">
        <f t="shared" si="291"/>
        <v>1.2</v>
      </c>
      <c r="Q3756" s="12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 s="11">
        <f t="shared" si="291"/>
        <v>1.3</v>
      </c>
      <c r="Q3757" s="12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 s="11">
        <f t="shared" si="291"/>
        <v>1.01</v>
      </c>
      <c r="Q3758" s="12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 s="11">
        <f t="shared" si="291"/>
        <v>1.0900000000000001</v>
      </c>
      <c r="Q3759" s="12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 s="11">
        <f t="shared" si="291"/>
        <v>1.02</v>
      </c>
      <c r="Q3760" s="12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 s="11">
        <f t="shared" si="291"/>
        <v>1.1000000000000001</v>
      </c>
      <c r="Q3761" s="12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 s="11">
        <f t="shared" si="291"/>
        <v>1.01</v>
      </c>
      <c r="Q3762" s="12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 s="11">
        <f t="shared" si="291"/>
        <v>1</v>
      </c>
      <c r="Q3763" s="12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 s="11">
        <f t="shared" si="291"/>
        <v>1.06</v>
      </c>
      <c r="Q3764" s="12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 s="11">
        <f t="shared" si="291"/>
        <v>1</v>
      </c>
      <c r="Q3765" s="12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 s="11">
        <f t="shared" si="291"/>
        <v>1</v>
      </c>
      <c r="Q3766" s="12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 s="11">
        <f t="shared" si="291"/>
        <v>1.1299999999999999</v>
      </c>
      <c r="Q3767" s="12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 s="11">
        <f t="shared" si="291"/>
        <v>1.03</v>
      </c>
      <c r="Q3768" s="12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 s="11">
        <f t="shared" si="291"/>
        <v>1.17</v>
      </c>
      <c r="Q3769" s="12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 s="11">
        <f t="shared" si="291"/>
        <v>1.08</v>
      </c>
      <c r="Q3770" s="12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 s="11">
        <f t="shared" si="291"/>
        <v>1</v>
      </c>
      <c r="Q3771" s="12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 s="11">
        <f t="shared" si="291"/>
        <v>1</v>
      </c>
      <c r="Q3772" s="12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 s="11">
        <f t="shared" si="291"/>
        <v>1.46</v>
      </c>
      <c r="Q3773" s="12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 s="11">
        <f t="shared" si="291"/>
        <v>1.1000000000000001</v>
      </c>
      <c r="Q3774" s="12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 s="11">
        <f t="shared" si="291"/>
        <v>1.08</v>
      </c>
      <c r="Q3775" s="12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 s="11">
        <f t="shared" si="291"/>
        <v>1</v>
      </c>
      <c r="Q3776" s="12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 s="11">
        <f t="shared" si="291"/>
        <v>1</v>
      </c>
      <c r="Q3777" s="12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 s="11">
        <f t="shared" si="291"/>
        <v>1.07</v>
      </c>
      <c r="Q3778" s="12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 s="11">
        <f t="shared" ref="P3779:P3842" si="296">IFERROR(ROUND(E3779/D3779,2),0)</f>
        <v>1.43</v>
      </c>
      <c r="Q3779" s="12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 s="11">
        <f t="shared" si="296"/>
        <v>1.05</v>
      </c>
      <c r="Q3780" s="12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 s="11">
        <f t="shared" si="296"/>
        <v>1.04</v>
      </c>
      <c r="Q3781" s="12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 s="11">
        <f t="shared" si="296"/>
        <v>1.2</v>
      </c>
      <c r="Q3782" s="12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 s="11">
        <f t="shared" si="296"/>
        <v>1.1000000000000001</v>
      </c>
      <c r="Q3783" s="12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 s="11">
        <f t="shared" si="296"/>
        <v>1.02</v>
      </c>
      <c r="Q3784" s="12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 s="11">
        <f t="shared" si="296"/>
        <v>1.29</v>
      </c>
      <c r="Q3785" s="12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 s="11">
        <f t="shared" si="296"/>
        <v>1.1499999999999999</v>
      </c>
      <c r="Q3786" s="12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 s="11">
        <f t="shared" si="296"/>
        <v>1.51</v>
      </c>
      <c r="Q3787" s="12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 s="11">
        <f t="shared" si="296"/>
        <v>1.1100000000000001</v>
      </c>
      <c r="Q3788" s="12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 s="11">
        <f t="shared" si="296"/>
        <v>1</v>
      </c>
      <c r="Q3789" s="12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 s="11">
        <f t="shared" si="296"/>
        <v>0.01</v>
      </c>
      <c r="Q3790" s="12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 s="11">
        <f t="shared" si="296"/>
        <v>0.03</v>
      </c>
      <c r="Q3791" s="12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 s="11" t="s">
        <v>8308</v>
      </c>
      <c r="Q3792" s="12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 s="11" t="s">
        <v>8308</v>
      </c>
      <c r="Q3793" s="12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 s="11" t="s">
        <v>8308</v>
      </c>
      <c r="Q3794" s="12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 s="11">
        <f t="shared" si="296"/>
        <v>0.6</v>
      </c>
      <c r="Q3795" s="12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 s="11">
        <f t="shared" si="296"/>
        <v>0.01</v>
      </c>
      <c r="Q3796" s="12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 s="11">
        <f t="shared" si="296"/>
        <v>0.02</v>
      </c>
      <c r="Q3797" s="12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 s="11" t="s">
        <v>8308</v>
      </c>
      <c r="Q3798" s="12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 s="11">
        <f t="shared" si="296"/>
        <v>0.9</v>
      </c>
      <c r="Q3799" s="12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 s="11">
        <f t="shared" si="296"/>
        <v>0.01</v>
      </c>
      <c r="Q3800" s="12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 s="11">
        <f t="shared" si="296"/>
        <v>0.04</v>
      </c>
      <c r="Q3801" s="12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 s="11">
        <f t="shared" si="296"/>
        <v>0.04</v>
      </c>
      <c r="Q3802" s="12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 s="11">
        <f t="shared" si="296"/>
        <v>0.09</v>
      </c>
      <c r="Q3803" s="12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 s="11" t="s">
        <v>8308</v>
      </c>
      <c r="Q3804" s="12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 s="11">
        <f t="shared" si="296"/>
        <v>0.2</v>
      </c>
      <c r="Q3805" s="12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 s="11" t="s">
        <v>8308</v>
      </c>
      <c r="Q3806" s="12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 s="11" t="s">
        <v>8308</v>
      </c>
      <c r="Q3807" s="12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 s="11" t="s">
        <v>8308</v>
      </c>
      <c r="Q3808" s="12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 s="11">
        <f t="shared" si="296"/>
        <v>0.3</v>
      </c>
      <c r="Q3809" s="12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 s="11">
        <f t="shared" si="296"/>
        <v>1</v>
      </c>
      <c r="Q3810" s="12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 s="11">
        <f t="shared" si="296"/>
        <v>1.01</v>
      </c>
      <c r="Q3811" s="12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 s="11">
        <f t="shared" si="296"/>
        <v>1.22</v>
      </c>
      <c r="Q3812" s="12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 s="11">
        <f t="shared" si="296"/>
        <v>3.3</v>
      </c>
      <c r="Q3813" s="12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 s="11">
        <f t="shared" si="296"/>
        <v>1.1000000000000001</v>
      </c>
      <c r="Q3814" s="12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 s="11">
        <f t="shared" si="296"/>
        <v>1.01</v>
      </c>
      <c r="Q3815" s="12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 s="11">
        <f t="shared" si="296"/>
        <v>1.4</v>
      </c>
      <c r="Q3816" s="12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 s="11">
        <f t="shared" si="296"/>
        <v>1</v>
      </c>
      <c r="Q3817" s="12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 s="11">
        <f t="shared" si="296"/>
        <v>1.19</v>
      </c>
      <c r="Q3818" s="12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 s="11">
        <f t="shared" si="296"/>
        <v>1.07</v>
      </c>
      <c r="Q3819" s="12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 s="11">
        <f t="shared" si="296"/>
        <v>2.2799999999999998</v>
      </c>
      <c r="Q3820" s="12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 s="11">
        <f t="shared" si="296"/>
        <v>1.06</v>
      </c>
      <c r="Q3821" s="12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 s="11">
        <f t="shared" si="296"/>
        <v>1.43</v>
      </c>
      <c r="Q3822" s="12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 s="11">
        <f t="shared" si="296"/>
        <v>1.05</v>
      </c>
      <c r="Q3823" s="12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 s="11">
        <f t="shared" si="296"/>
        <v>1.1000000000000001</v>
      </c>
      <c r="Q3824" s="12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 s="11">
        <f t="shared" si="296"/>
        <v>1.06</v>
      </c>
      <c r="Q3825" s="12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 s="11">
        <f t="shared" si="296"/>
        <v>1.08</v>
      </c>
      <c r="Q3826" s="12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 s="11">
        <f t="shared" si="296"/>
        <v>1.05</v>
      </c>
      <c r="Q3827" s="12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 s="11">
        <f t="shared" si="296"/>
        <v>1.19</v>
      </c>
      <c r="Q3828" s="12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 s="11">
        <f t="shared" si="296"/>
        <v>1.53</v>
      </c>
      <c r="Q3829" s="12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 s="11">
        <f t="shared" si="296"/>
        <v>1</v>
      </c>
      <c r="Q3830" s="12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 s="11">
        <f t="shared" si="296"/>
        <v>1</v>
      </c>
      <c r="Q3831" s="12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 s="11">
        <f t="shared" si="296"/>
        <v>2.25</v>
      </c>
      <c r="Q3832" s="12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 s="11">
        <f t="shared" si="296"/>
        <v>1.06</v>
      </c>
      <c r="Q3833" s="12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 s="11">
        <f t="shared" si="296"/>
        <v>1.05</v>
      </c>
      <c r="Q3834" s="12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 s="11">
        <f t="shared" si="296"/>
        <v>1.17</v>
      </c>
      <c r="Q3835" s="12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 s="11">
        <f t="shared" si="296"/>
        <v>1.0900000000000001</v>
      </c>
      <c r="Q3836" s="12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 s="11">
        <f t="shared" si="296"/>
        <v>1.6</v>
      </c>
      <c r="Q3837" s="12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 s="11">
        <f t="shared" si="296"/>
        <v>1.1299999999999999</v>
      </c>
      <c r="Q3838" s="12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 s="11">
        <f t="shared" si="296"/>
        <v>1.02</v>
      </c>
      <c r="Q3839" s="12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 s="11">
        <f t="shared" si="296"/>
        <v>1.01</v>
      </c>
      <c r="Q3840" s="12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 s="11">
        <f t="shared" si="296"/>
        <v>1.01</v>
      </c>
      <c r="Q3841" s="12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 s="11">
        <f t="shared" si="296"/>
        <v>65</v>
      </c>
      <c r="Q3842" s="12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 s="11">
        <f t="shared" ref="P3843:P3904" si="301">IFERROR(ROUND(E3843/D3843,2),0)</f>
        <v>0.09</v>
      </c>
      <c r="Q3843" s="12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 s="11">
        <f t="shared" si="301"/>
        <v>0.22</v>
      </c>
      <c r="Q3844" s="12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 s="11">
        <f t="shared" si="301"/>
        <v>0.21</v>
      </c>
      <c r="Q3845" s="12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 s="11">
        <f t="shared" si="301"/>
        <v>0.41</v>
      </c>
      <c r="Q3846" s="12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 s="11">
        <f t="shared" si="301"/>
        <v>0.02</v>
      </c>
      <c r="Q3847" s="12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 s="11">
        <f t="shared" si="301"/>
        <v>0.03</v>
      </c>
      <c r="Q3848" s="12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 s="11">
        <f t="shared" si="301"/>
        <v>0.16</v>
      </c>
      <c r="Q3849" s="12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 s="11">
        <f t="shared" si="301"/>
        <v>0.16</v>
      </c>
      <c r="Q3850" s="12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 s="11">
        <f t="shared" si="301"/>
        <v>7.0000000000000007E-2</v>
      </c>
      <c r="Q3851" s="12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 s="11">
        <f t="shared" si="301"/>
        <v>0.04</v>
      </c>
      <c r="Q3852" s="12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 s="11">
        <f t="shared" si="301"/>
        <v>0.34</v>
      </c>
      <c r="Q3853" s="12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 s="11" t="s">
        <v>8308</v>
      </c>
      <c r="Q3854" s="12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 s="11" t="s">
        <v>8308</v>
      </c>
      <c r="Q3855" s="12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 s="11">
        <f t="shared" si="301"/>
        <v>0.16</v>
      </c>
      <c r="Q3856" s="12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 s="11">
        <f t="shared" si="301"/>
        <v>0.03</v>
      </c>
      <c r="Q3857" s="12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 s="11" t="s">
        <v>8308</v>
      </c>
      <c r="Q3858" s="12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 s="11">
        <f t="shared" si="301"/>
        <v>0.05</v>
      </c>
      <c r="Q3859" s="12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 s="11">
        <f t="shared" si="301"/>
        <v>0.02</v>
      </c>
      <c r="Q3860" s="12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 s="11" t="s">
        <v>8308</v>
      </c>
      <c r="Q3861" s="12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 s="11">
        <f t="shared" si="301"/>
        <v>0.18</v>
      </c>
      <c r="Q3862" s="12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 s="11">
        <f t="shared" si="301"/>
        <v>0.05</v>
      </c>
      <c r="Q3863" s="12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 s="11" t="s">
        <v>8308</v>
      </c>
      <c r="Q3864" s="12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 s="11" t="s">
        <v>8308</v>
      </c>
      <c r="Q3865" s="12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 s="11">
        <f t="shared" si="301"/>
        <v>0.01</v>
      </c>
      <c r="Q3866" s="12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 s="11">
        <f t="shared" si="301"/>
        <v>0.27</v>
      </c>
      <c r="Q3867" s="12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 s="11">
        <f t="shared" si="301"/>
        <v>0.01</v>
      </c>
      <c r="Q3868" s="12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 s="11">
        <f t="shared" si="301"/>
        <v>0.13</v>
      </c>
      <c r="Q3869" s="12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 s="11" t="s">
        <v>8308</v>
      </c>
      <c r="Q3870" s="12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 s="11">
        <f t="shared" si="301"/>
        <v>0.03</v>
      </c>
      <c r="Q3871" s="12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 s="11">
        <f t="shared" si="301"/>
        <v>0.15</v>
      </c>
      <c r="Q3872" s="12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 s="11">
        <f t="shared" si="301"/>
        <v>0.03</v>
      </c>
      <c r="Q3873" s="12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 s="11" t="s">
        <v>8308</v>
      </c>
      <c r="Q3874" s="12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 s="11" t="s">
        <v>8308</v>
      </c>
      <c r="Q3875" s="12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 s="11" t="s">
        <v>8308</v>
      </c>
      <c r="Q3876" s="12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 s="11" t="s">
        <v>8308</v>
      </c>
      <c r="Q3877" s="12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 s="11">
        <f t="shared" si="301"/>
        <v>0.53</v>
      </c>
      <c r="Q3878" s="12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 s="11">
        <f t="shared" si="301"/>
        <v>0.05</v>
      </c>
      <c r="Q3879" s="12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 s="11" t="s">
        <v>8308</v>
      </c>
      <c r="Q3880" s="12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 s="11" t="s">
        <v>8308</v>
      </c>
      <c r="Q3881" s="12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 s="11">
        <f t="shared" si="301"/>
        <v>0.13</v>
      </c>
      <c r="Q3882" s="12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 s="11">
        <f t="shared" si="301"/>
        <v>0.05</v>
      </c>
      <c r="Q3883" s="12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 s="11" t="s">
        <v>8308</v>
      </c>
      <c r="Q3884" s="12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 s="11" t="s">
        <v>8308</v>
      </c>
      <c r="Q3885" s="12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 s="11" t="s">
        <v>8308</v>
      </c>
      <c r="Q3886" s="12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 s="11" t="s">
        <v>8308</v>
      </c>
      <c r="Q3887" s="12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 s="11" t="s">
        <v>8308</v>
      </c>
      <c r="Q3888" s="12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 s="11">
        <f t="shared" si="301"/>
        <v>0.02</v>
      </c>
      <c r="Q3889" s="12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 s="11">
        <f t="shared" si="301"/>
        <v>0.27</v>
      </c>
      <c r="Q3890" s="12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 s="11">
        <f t="shared" si="301"/>
        <v>0.01</v>
      </c>
      <c r="Q3891" s="12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 s="11">
        <f t="shared" si="301"/>
        <v>0.17</v>
      </c>
      <c r="Q3892" s="12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 s="11">
        <f t="shared" si="301"/>
        <v>0.33</v>
      </c>
      <c r="Q3893" s="12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 s="11" t="s">
        <v>8308</v>
      </c>
      <c r="Q3894" s="12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 s="11">
        <f t="shared" si="301"/>
        <v>0.22</v>
      </c>
      <c r="Q3895" s="12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 s="11">
        <f t="shared" si="301"/>
        <v>0.03</v>
      </c>
      <c r="Q3896" s="12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 s="11">
        <f t="shared" si="301"/>
        <v>0.05</v>
      </c>
      <c r="Q3897" s="12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 s="11">
        <f t="shared" si="301"/>
        <v>0.11</v>
      </c>
      <c r="Q3898" s="12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 s="11">
        <f t="shared" si="301"/>
        <v>0.18</v>
      </c>
      <c r="Q3899" s="12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 s="11">
        <f t="shared" si="301"/>
        <v>0.33</v>
      </c>
      <c r="Q3900" s="12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 s="11">
        <f t="shared" si="301"/>
        <v>0.01</v>
      </c>
      <c r="Q3901" s="12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 s="11">
        <f t="shared" si="301"/>
        <v>0.05</v>
      </c>
      <c r="Q3902" s="12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 s="11">
        <f t="shared" si="301"/>
        <v>0.01</v>
      </c>
      <c r="Q3903" s="12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 s="11">
        <f t="shared" si="301"/>
        <v>0.49</v>
      </c>
      <c r="Q3904" s="12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1" t="s">
        <v>8308</v>
      </c>
      <c r="Q3905" s="12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 s="11" t="s">
        <v>8308</v>
      </c>
      <c r="Q3906" s="12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 s="11">
        <f t="shared" ref="P3907:P3970" si="306">IFERROR(ROUND(E3907/D3907,2),0)</f>
        <v>0.12</v>
      </c>
      <c r="Q3907" s="12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 s="11">
        <f t="shared" si="306"/>
        <v>0.67</v>
      </c>
      <c r="Q3908" s="12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 s="11">
        <f t="shared" si="306"/>
        <v>0.15</v>
      </c>
      <c r="Q3909" s="12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 s="11">
        <f t="shared" si="306"/>
        <v>0.09</v>
      </c>
      <c r="Q3910" s="12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 s="11" t="s">
        <v>8308</v>
      </c>
      <c r="Q3911" s="12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 s="11">
        <f t="shared" si="306"/>
        <v>0.03</v>
      </c>
      <c r="Q3912" s="12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 s="11">
        <f t="shared" si="306"/>
        <v>0.37</v>
      </c>
      <c r="Q3913" s="12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 s="11" t="s">
        <v>8308</v>
      </c>
      <c r="Q3914" s="12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 s="11">
        <f t="shared" si="306"/>
        <v>0.1</v>
      </c>
      <c r="Q3915" s="12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 s="11">
        <f t="shared" si="306"/>
        <v>0.36</v>
      </c>
      <c r="Q3916" s="12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 s="11" t="s">
        <v>8308</v>
      </c>
      <c r="Q3917" s="12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 s="11" t="s">
        <v>8308</v>
      </c>
      <c r="Q3918" s="12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 s="11" t="s">
        <v>8308</v>
      </c>
      <c r="Q3919" s="12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 s="11" t="s">
        <v>8308</v>
      </c>
      <c r="Q3920" s="12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 s="11">
        <f t="shared" si="306"/>
        <v>0.02</v>
      </c>
      <c r="Q3921" s="12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 s="11">
        <f t="shared" si="306"/>
        <v>0.05</v>
      </c>
      <c r="Q3922" s="12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1" t="s">
        <v>8308</v>
      </c>
      <c r="Q3923" s="12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 s="11">
        <f t="shared" si="306"/>
        <v>0.08</v>
      </c>
      <c r="Q3924" s="12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 s="11">
        <f t="shared" si="306"/>
        <v>0.12</v>
      </c>
      <c r="Q3925" s="12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 s="11">
        <f t="shared" si="306"/>
        <v>0.15</v>
      </c>
      <c r="Q3926" s="12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 s="11">
        <f t="shared" si="306"/>
        <v>0.1</v>
      </c>
      <c r="Q3927" s="12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 s="11" t="s">
        <v>8308</v>
      </c>
      <c r="Q3928" s="12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 s="11">
        <f t="shared" si="306"/>
        <v>0.01</v>
      </c>
      <c r="Q3929" s="12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 s="11">
        <f t="shared" si="306"/>
        <v>0.13</v>
      </c>
      <c r="Q3930" s="12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 s="11">
        <f t="shared" si="306"/>
        <v>0.02</v>
      </c>
      <c r="Q3931" s="12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 s="11" t="s">
        <v>8308</v>
      </c>
      <c r="Q3932" s="12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 s="11" t="s">
        <v>8308</v>
      </c>
      <c r="Q3933" s="12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 s="11" t="s">
        <v>8308</v>
      </c>
      <c r="Q3934" s="12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 s="11">
        <f t="shared" si="306"/>
        <v>0.16</v>
      </c>
      <c r="Q3935" s="12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 s="11">
        <f t="shared" si="306"/>
        <v>0.11</v>
      </c>
      <c r="Q3936" s="12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 s="11">
        <f t="shared" si="306"/>
        <v>0.44</v>
      </c>
      <c r="Q3937" s="12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 s="11" t="s">
        <v>8308</v>
      </c>
      <c r="Q3938" s="12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 s="11">
        <f t="shared" si="306"/>
        <v>0.86</v>
      </c>
      <c r="Q3939" s="12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 s="11">
        <f t="shared" si="306"/>
        <v>0.12</v>
      </c>
      <c r="Q3940" s="12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 s="11" t="s">
        <v>8308</v>
      </c>
      <c r="Q3941" s="12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 s="11" t="s">
        <v>8308</v>
      </c>
      <c r="Q3942" s="12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 s="11">
        <f t="shared" si="306"/>
        <v>0.01</v>
      </c>
      <c r="Q3943" s="12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1" t="s">
        <v>8308</v>
      </c>
      <c r="Q3944" s="12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 s="11">
        <f t="shared" si="306"/>
        <v>0.36</v>
      </c>
      <c r="Q3945" s="12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s="11" t="s">
        <v>8308</v>
      </c>
      <c r="Q3946" s="12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 s="11" t="s">
        <v>8308</v>
      </c>
      <c r="Q3947" s="12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 s="11">
        <f t="shared" si="306"/>
        <v>0.03</v>
      </c>
      <c r="Q3948" s="12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 s="11">
        <f t="shared" si="306"/>
        <v>0.03</v>
      </c>
      <c r="Q3949" s="12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s="11" t="s">
        <v>8308</v>
      </c>
      <c r="Q3950" s="12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 s="11">
        <f t="shared" si="306"/>
        <v>0.16</v>
      </c>
      <c r="Q3951" s="12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 s="11">
        <f t="shared" si="306"/>
        <v>0.01</v>
      </c>
      <c r="Q3952" s="12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 s="11" t="s">
        <v>8308</v>
      </c>
      <c r="Q3953" s="12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 s="11" t="s">
        <v>8308</v>
      </c>
      <c r="Q3954" s="12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 s="11" t="s">
        <v>8308</v>
      </c>
      <c r="Q3955" s="12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 s="11" t="s">
        <v>8308</v>
      </c>
      <c r="Q3956" s="12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 s="11">
        <f t="shared" si="306"/>
        <v>0.24</v>
      </c>
      <c r="Q3957" s="12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 s="11" t="s">
        <v>8308</v>
      </c>
      <c r="Q3958" s="12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 s="11" t="s">
        <v>8308</v>
      </c>
      <c r="Q3959" s="12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 s="11">
        <f t="shared" si="306"/>
        <v>0.32</v>
      </c>
      <c r="Q3960" s="12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 s="11">
        <f t="shared" si="306"/>
        <v>0.24</v>
      </c>
      <c r="Q3961" s="12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 s="11">
        <f t="shared" si="306"/>
        <v>0.02</v>
      </c>
      <c r="Q3962" s="12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 s="11" t="s">
        <v>8308</v>
      </c>
      <c r="Q3963" s="12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 s="11">
        <f t="shared" si="306"/>
        <v>0.03</v>
      </c>
      <c r="Q3964" s="12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s="11" t="s">
        <v>8308</v>
      </c>
      <c r="Q3965" s="12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 s="11">
        <f t="shared" si="306"/>
        <v>0.06</v>
      </c>
      <c r="Q3966" s="12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 s="11">
        <f t="shared" si="306"/>
        <v>0.14000000000000001</v>
      </c>
      <c r="Q3967" s="12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 s="11">
        <f t="shared" si="306"/>
        <v>0.01</v>
      </c>
      <c r="Q3968" s="12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 s="11">
        <f t="shared" si="306"/>
        <v>0.24</v>
      </c>
      <c r="Q3969" s="12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 s="11">
        <f t="shared" si="306"/>
        <v>0.11</v>
      </c>
      <c r="Q3970" s="12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 s="11">
        <f t="shared" ref="P3971:P4034" si="311">IFERROR(ROUND(E3971/D3971,2),0)</f>
        <v>7.0000000000000007E-2</v>
      </c>
      <c r="Q3971" s="12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 s="11" t="s">
        <v>8308</v>
      </c>
      <c r="Q3972" s="12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 s="11">
        <f t="shared" si="311"/>
        <v>0.01</v>
      </c>
      <c r="Q3973" s="12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 s="11">
        <f t="shared" si="311"/>
        <v>0.21</v>
      </c>
      <c r="Q3974" s="12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 s="11">
        <f t="shared" si="311"/>
        <v>0.78</v>
      </c>
      <c r="Q3975" s="12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 s="11">
        <f t="shared" si="311"/>
        <v>0.32</v>
      </c>
      <c r="Q3976" s="12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 s="11" t="s">
        <v>8308</v>
      </c>
      <c r="Q3977" s="12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 s="11">
        <f t="shared" si="311"/>
        <v>0.48</v>
      </c>
      <c r="Q3978" s="12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 s="11">
        <f t="shared" si="311"/>
        <v>0.01</v>
      </c>
      <c r="Q3979" s="12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 s="11">
        <f t="shared" si="311"/>
        <v>0.11</v>
      </c>
      <c r="Q3980" s="12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 s="11">
        <f t="shared" si="311"/>
        <v>0.02</v>
      </c>
      <c r="Q3981" s="12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 s="11">
        <f t="shared" si="311"/>
        <v>0.18</v>
      </c>
      <c r="Q3982" s="12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 s="11">
        <f t="shared" si="311"/>
        <v>0.04</v>
      </c>
      <c r="Q3983" s="12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 s="11">
        <f t="shared" si="311"/>
        <v>0.2</v>
      </c>
      <c r="Q3984" s="12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 s="11">
        <f t="shared" si="311"/>
        <v>0.35</v>
      </c>
      <c r="Q3985" s="12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 s="11">
        <f t="shared" si="311"/>
        <v>0.06</v>
      </c>
      <c r="Q3986" s="12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 s="11">
        <f t="shared" si="311"/>
        <v>0.32</v>
      </c>
      <c r="Q3987" s="12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 s="11">
        <f t="shared" si="311"/>
        <v>0.1</v>
      </c>
      <c r="Q3988" s="12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 s="11">
        <f t="shared" si="311"/>
        <v>0.38</v>
      </c>
      <c r="Q3989" s="12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 s="11">
        <f t="shared" si="311"/>
        <v>0.02</v>
      </c>
      <c r="Q3990" s="12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 s="11" t="s">
        <v>8308</v>
      </c>
      <c r="Q3991" s="12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 s="11">
        <f t="shared" si="311"/>
        <v>0.04</v>
      </c>
      <c r="Q3992" s="12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 s="11">
        <f t="shared" si="311"/>
        <v>0.2</v>
      </c>
      <c r="Q3993" s="12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 s="11">
        <f t="shared" si="311"/>
        <v>0.05</v>
      </c>
      <c r="Q3994" s="12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 s="11" t="s">
        <v>8308</v>
      </c>
      <c r="Q3995" s="12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 s="11" t="s">
        <v>8308</v>
      </c>
      <c r="Q3996" s="12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 s="11">
        <f t="shared" si="311"/>
        <v>0.35</v>
      </c>
      <c r="Q3997" s="12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 s="11">
        <f t="shared" si="311"/>
        <v>0.17</v>
      </c>
      <c r="Q3998" s="12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 s="11" t="s">
        <v>8308</v>
      </c>
      <c r="Q3999" s="12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 s="11">
        <f t="shared" si="311"/>
        <v>0.56999999999999995</v>
      </c>
      <c r="Q4000" s="12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 s="11">
        <f t="shared" si="311"/>
        <v>0.17</v>
      </c>
      <c r="Q4001" s="12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 s="11" t="s">
        <v>8308</v>
      </c>
      <c r="Q4002" s="12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 s="11">
        <f t="shared" si="311"/>
        <v>0.38</v>
      </c>
      <c r="Q4003" s="12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 s="11">
        <f t="shared" si="311"/>
        <v>0.02</v>
      </c>
      <c r="Q4004" s="12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 s="11">
        <f t="shared" si="311"/>
        <v>0.1</v>
      </c>
      <c r="Q4005" s="12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 s="11" t="s">
        <v>8308</v>
      </c>
      <c r="Q4006" s="12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 s="11">
        <f t="shared" si="311"/>
        <v>0.01</v>
      </c>
      <c r="Q4007" s="12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 s="11" t="s">
        <v>8308</v>
      </c>
      <c r="Q4008" s="12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 s="11" t="s">
        <v>8308</v>
      </c>
      <c r="Q4009" s="12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 s="11">
        <f t="shared" si="311"/>
        <v>0.06</v>
      </c>
      <c r="Q4010" s="12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 s="11">
        <f t="shared" si="311"/>
        <v>0.04</v>
      </c>
      <c r="Q4011" s="12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 s="11">
        <f t="shared" si="311"/>
        <v>0.24</v>
      </c>
      <c r="Q4012" s="12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 s="11">
        <f t="shared" si="311"/>
        <v>0.08</v>
      </c>
      <c r="Q4013" s="12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 s="11" t="s">
        <v>8308</v>
      </c>
      <c r="Q4014" s="12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 s="11">
        <f t="shared" si="311"/>
        <v>0.01</v>
      </c>
      <c r="Q4015" s="12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 s="11" t="s">
        <v>8308</v>
      </c>
      <c r="Q4016" s="12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 s="11" t="s">
        <v>8308</v>
      </c>
      <c r="Q4017" s="12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 s="11">
        <f t="shared" si="311"/>
        <v>0.14000000000000001</v>
      </c>
      <c r="Q4018" s="12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 s="11">
        <f t="shared" si="311"/>
        <v>0.01</v>
      </c>
      <c r="Q4019" s="12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 s="11">
        <f t="shared" si="311"/>
        <v>0.09</v>
      </c>
      <c r="Q4020" s="12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 s="11">
        <f t="shared" si="311"/>
        <v>0.01</v>
      </c>
      <c r="Q4021" s="12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 s="11">
        <f t="shared" si="311"/>
        <v>0.17</v>
      </c>
      <c r="Q4022" s="12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 s="11">
        <f t="shared" si="311"/>
        <v>0.01</v>
      </c>
      <c r="Q4023" s="12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 s="11">
        <f t="shared" si="311"/>
        <v>0.7</v>
      </c>
      <c r="Q4024" s="12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 s="11" t="s">
        <v>8308</v>
      </c>
      <c r="Q4025" s="12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 s="11">
        <f t="shared" si="311"/>
        <v>0.01</v>
      </c>
      <c r="Q4026" s="12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 s="11">
        <f t="shared" si="311"/>
        <v>0.05</v>
      </c>
      <c r="Q4027" s="12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 s="11" t="s">
        <v>8308</v>
      </c>
      <c r="Q4028" s="12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 s="11">
        <f t="shared" si="311"/>
        <v>7.0000000000000007E-2</v>
      </c>
      <c r="Q4029" s="12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 s="11">
        <f t="shared" si="311"/>
        <v>0.28000000000000003</v>
      </c>
      <c r="Q4030" s="12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 s="11" t="s">
        <v>8308</v>
      </c>
      <c r="Q4031" s="12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 s="11">
        <f t="shared" si="311"/>
        <v>0.16</v>
      </c>
      <c r="Q4032" s="12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 s="11" t="s">
        <v>8308</v>
      </c>
      <c r="Q4033" s="12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 s="11">
        <f t="shared" si="311"/>
        <v>7.0000000000000007E-2</v>
      </c>
      <c r="Q4034" s="12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 s="11">
        <f t="shared" ref="P4035:P4098" si="316">IFERROR(ROUND(E4035/D4035,2),0)</f>
        <v>0.26</v>
      </c>
      <c r="Q4035" s="12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 s="11">
        <f t="shared" si="316"/>
        <v>0.01</v>
      </c>
      <c r="Q4036" s="12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 s="11">
        <f t="shared" si="316"/>
        <v>0.37</v>
      </c>
      <c r="Q4037" s="12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 s="11">
        <f t="shared" si="316"/>
        <v>0.47</v>
      </c>
      <c r="Q4038" s="12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 s="11">
        <f t="shared" si="316"/>
        <v>0.11</v>
      </c>
      <c r="Q4039" s="12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 s="11">
        <f t="shared" si="316"/>
        <v>0.12</v>
      </c>
      <c r="Q4040" s="12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 s="11">
        <f t="shared" si="316"/>
        <v>0.6</v>
      </c>
      <c r="Q4041" s="12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 s="11">
        <f t="shared" si="316"/>
        <v>0.31</v>
      </c>
      <c r="Q4042" s="12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 s="11" t="s">
        <v>8308</v>
      </c>
      <c r="Q4043" s="12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 s="11" t="s">
        <v>8308</v>
      </c>
      <c r="Q4044" s="12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 s="11" t="s">
        <v>8308</v>
      </c>
      <c r="Q4045" s="12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 s="11">
        <f t="shared" si="316"/>
        <v>0.38</v>
      </c>
      <c r="Q4046" s="12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 s="11" t="s">
        <v>8308</v>
      </c>
      <c r="Q4047" s="12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 s="11">
        <f t="shared" si="316"/>
        <v>0.08</v>
      </c>
      <c r="Q4048" s="12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 s="11">
        <f t="shared" si="316"/>
        <v>0.02</v>
      </c>
      <c r="Q4049" s="12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 s="11">
        <f t="shared" si="316"/>
        <v>0.18</v>
      </c>
      <c r="Q4050" s="12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 s="11" t="s">
        <v>8308</v>
      </c>
      <c r="Q4051" s="12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 s="11" t="s">
        <v>8308</v>
      </c>
      <c r="Q4052" s="12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 s="11" t="s">
        <v>8308</v>
      </c>
      <c r="Q4053" s="12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 s="11">
        <f t="shared" si="316"/>
        <v>0.38</v>
      </c>
      <c r="Q4054" s="12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 s="11">
        <f t="shared" si="316"/>
        <v>0.22</v>
      </c>
      <c r="Q4055" s="12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 s="11" t="s">
        <v>8308</v>
      </c>
      <c r="Q4056" s="12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 s="11">
        <f t="shared" si="316"/>
        <v>0.18</v>
      </c>
      <c r="Q4057" s="12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 s="11">
        <f t="shared" si="316"/>
        <v>0.53</v>
      </c>
      <c r="Q4058" s="12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 s="11">
        <f t="shared" si="316"/>
        <v>0.22</v>
      </c>
      <c r="Q4059" s="12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 s="11">
        <f t="shared" si="316"/>
        <v>0.03</v>
      </c>
      <c r="Q4060" s="12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 s="11">
        <f t="shared" si="316"/>
        <v>0.03</v>
      </c>
      <c r="Q4061" s="12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 s="11">
        <f t="shared" si="316"/>
        <v>0.03</v>
      </c>
      <c r="Q4062" s="12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 s="11" t="s">
        <v>8308</v>
      </c>
      <c r="Q4063" s="12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 s="11">
        <f t="shared" si="316"/>
        <v>0.02</v>
      </c>
      <c r="Q4064" s="12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 s="11">
        <f t="shared" si="316"/>
        <v>0.01</v>
      </c>
      <c r="Q4065" s="12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 s="11">
        <f t="shared" si="316"/>
        <v>0.19</v>
      </c>
      <c r="Q4066" s="12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 s="11">
        <f t="shared" si="316"/>
        <v>0.01</v>
      </c>
      <c r="Q4067" s="12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 s="11" t="s">
        <v>8308</v>
      </c>
      <c r="Q4068" s="12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 s="11">
        <f t="shared" si="316"/>
        <v>0.61</v>
      </c>
      <c r="Q4069" s="12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 s="11">
        <f t="shared" si="316"/>
        <v>0.01</v>
      </c>
      <c r="Q4070" s="12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 s="11">
        <f t="shared" si="316"/>
        <v>0.34</v>
      </c>
      <c r="Q4071" s="12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 s="11">
        <f t="shared" si="316"/>
        <v>0.17</v>
      </c>
      <c r="Q4072" s="12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 s="11" t="s">
        <v>8308</v>
      </c>
      <c r="Q4073" s="12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 s="11" t="s">
        <v>8308</v>
      </c>
      <c r="Q4074" s="12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 s="11">
        <f t="shared" si="316"/>
        <v>0.01</v>
      </c>
      <c r="Q4075" s="12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 s="11">
        <f t="shared" si="316"/>
        <v>0.27</v>
      </c>
      <c r="Q4076" s="12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 s="11">
        <f t="shared" si="316"/>
        <v>0.28999999999999998</v>
      </c>
      <c r="Q4077" s="12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 s="11" t="s">
        <v>8308</v>
      </c>
      <c r="Q4078" s="12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 s="11">
        <f t="shared" si="316"/>
        <v>0.09</v>
      </c>
      <c r="Q4079" s="12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 s="11" t="s">
        <v>8308</v>
      </c>
      <c r="Q4080" s="12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 s="11" t="s">
        <v>8308</v>
      </c>
      <c r="Q4081" s="12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 s="11" t="s">
        <v>8308</v>
      </c>
      <c r="Q4082" s="12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 s="11">
        <f t="shared" si="316"/>
        <v>0.16</v>
      </c>
      <c r="Q4083" s="12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 s="11">
        <f t="shared" si="316"/>
        <v>0.02</v>
      </c>
      <c r="Q4084" s="12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 s="11">
        <f t="shared" si="316"/>
        <v>0.22</v>
      </c>
      <c r="Q4085" s="12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 s="11" t="s">
        <v>8308</v>
      </c>
      <c r="Q4086" s="12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 s="11" t="s">
        <v>8308</v>
      </c>
      <c r="Q4087" s="12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 s="11">
        <f t="shared" si="316"/>
        <v>0.05</v>
      </c>
      <c r="Q4088" s="12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 s="11" t="s">
        <v>8308</v>
      </c>
      <c r="Q4089" s="12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 s="11">
        <f t="shared" si="316"/>
        <v>0.11</v>
      </c>
      <c r="Q4090" s="12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 s="11">
        <f t="shared" si="316"/>
        <v>0.05</v>
      </c>
      <c r="Q4091" s="12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 s="11">
        <f t="shared" si="316"/>
        <v>0.03</v>
      </c>
      <c r="Q4092" s="12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 s="11">
        <f t="shared" si="316"/>
        <v>0.13</v>
      </c>
      <c r="Q4093" s="12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 s="11" t="s">
        <v>8308</v>
      </c>
      <c r="Q4094" s="12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 s="11">
        <f t="shared" si="316"/>
        <v>0.02</v>
      </c>
      <c r="Q4095" s="12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 s="11">
        <f t="shared" si="316"/>
        <v>0.37</v>
      </c>
      <c r="Q4096" s="12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 s="11">
        <f t="shared" si="316"/>
        <v>0.03</v>
      </c>
      <c r="Q4097" s="12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 s="11">
        <f t="shared" si="316"/>
        <v>0.11</v>
      </c>
      <c r="Q4098" s="12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 s="11" t="s">
        <v>8308</v>
      </c>
      <c r="Q4099" s="12" t="s">
        <v>8316</v>
      </c>
      <c r="R4099" t="s">
        <v>8317</v>
      </c>
      <c r="S4099" s="16">
        <f t="shared" ref="S4099:S4115" si="321">(((J4099/60)/60)/24)+DATE(1970,1,1)</f>
        <v>42344.824502314819</v>
      </c>
      <c r="T4099" s="16">
        <f t="shared" ref="T4099:T4115" si="322">(((I4099/60)/60)/24)+DATE(1970,1,1)</f>
        <v>42400.996527777781</v>
      </c>
      <c r="U4099">
        <f t="shared" ref="U4099:U4115" si="323">YEAR(T4099)</f>
        <v>2016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 s="11" t="s">
        <v>8308</v>
      </c>
      <c r="Q4100" s="12" t="s">
        <v>8316</v>
      </c>
      <c r="R4100" t="s">
        <v>8317</v>
      </c>
      <c r="S4100" s="16">
        <f t="shared" si="321"/>
        <v>42495.722187499996</v>
      </c>
      <c r="T4100" s="16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 s="11">
        <f t="shared" ref="P4101:P4113" si="324">IFERROR(ROUND(E4101/D4101,2),0)</f>
        <v>0.01</v>
      </c>
      <c r="Q4101" s="12" t="s">
        <v>8316</v>
      </c>
      <c r="R4101" t="s">
        <v>8317</v>
      </c>
      <c r="S4101" s="16">
        <f t="shared" si="321"/>
        <v>42570.850381944445</v>
      </c>
      <c r="T4101" s="16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 s="11" t="s">
        <v>8308</v>
      </c>
      <c r="Q4102" s="12" t="s">
        <v>8316</v>
      </c>
      <c r="R4102" t="s">
        <v>8317</v>
      </c>
      <c r="S4102" s="16">
        <f t="shared" si="321"/>
        <v>41927.124884259261</v>
      </c>
      <c r="T4102" s="16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 s="11" t="s">
        <v>8308</v>
      </c>
      <c r="Q4103" s="12" t="s">
        <v>8316</v>
      </c>
      <c r="R4103" t="s">
        <v>8317</v>
      </c>
      <c r="S4103" s="16">
        <f t="shared" si="321"/>
        <v>42730.903726851851</v>
      </c>
      <c r="T4103" s="16">
        <f t="shared" si="322"/>
        <v>42760.903726851851</v>
      </c>
      <c r="U4103">
        <f t="shared" si="323"/>
        <v>2017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 s="11">
        <f t="shared" si="324"/>
        <v>0.27</v>
      </c>
      <c r="Q4104" s="12" t="s">
        <v>8316</v>
      </c>
      <c r="R4104" t="s">
        <v>8317</v>
      </c>
      <c r="S4104" s="16">
        <f t="shared" si="321"/>
        <v>42475.848067129627</v>
      </c>
      <c r="T4104" s="16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 s="11">
        <f t="shared" si="324"/>
        <v>0.1</v>
      </c>
      <c r="Q4105" s="12" t="s">
        <v>8316</v>
      </c>
      <c r="R4105" t="s">
        <v>8317</v>
      </c>
      <c r="S4105" s="16">
        <f t="shared" si="321"/>
        <v>42188.83293981482</v>
      </c>
      <c r="T4105" s="16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 s="11">
        <f t="shared" si="324"/>
        <v>0.21</v>
      </c>
      <c r="Q4106" s="12" t="s">
        <v>8316</v>
      </c>
      <c r="R4106" t="s">
        <v>8317</v>
      </c>
      <c r="S4106" s="16">
        <f t="shared" si="321"/>
        <v>42640.278171296297</v>
      </c>
      <c r="T4106" s="16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 s="11">
        <f t="shared" si="324"/>
        <v>7.0000000000000007E-2</v>
      </c>
      <c r="Q4107" s="12" t="s">
        <v>8316</v>
      </c>
      <c r="R4107" t="s">
        <v>8317</v>
      </c>
      <c r="S4107" s="16">
        <f t="shared" si="321"/>
        <v>42697.010520833333</v>
      </c>
      <c r="T4107" s="16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 s="11">
        <f t="shared" si="324"/>
        <v>0.71</v>
      </c>
      <c r="Q4108" s="12" t="s">
        <v>8316</v>
      </c>
      <c r="R4108" t="s">
        <v>8317</v>
      </c>
      <c r="S4108" s="16">
        <f t="shared" si="321"/>
        <v>42053.049375000002</v>
      </c>
      <c r="T4108" s="16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 s="11">
        <f t="shared" si="324"/>
        <v>0.02</v>
      </c>
      <c r="Q4109" s="12" t="s">
        <v>8316</v>
      </c>
      <c r="R4109" t="s">
        <v>8317</v>
      </c>
      <c r="S4109" s="16">
        <f t="shared" si="321"/>
        <v>41883.916678240741</v>
      </c>
      <c r="T4109" s="16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 s="11">
        <f t="shared" si="324"/>
        <v>0.02</v>
      </c>
      <c r="Q4110" s="12" t="s">
        <v>8316</v>
      </c>
      <c r="R4110" t="s">
        <v>8317</v>
      </c>
      <c r="S4110" s="16">
        <f t="shared" si="321"/>
        <v>42767.031678240746</v>
      </c>
      <c r="T4110" s="16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 s="11" t="s">
        <v>8308</v>
      </c>
      <c r="Q4111" s="12" t="s">
        <v>8316</v>
      </c>
      <c r="R4111" t="s">
        <v>8317</v>
      </c>
      <c r="S4111" s="16">
        <f t="shared" si="321"/>
        <v>42307.539398148147</v>
      </c>
      <c r="T4111" s="16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 s="11">
        <f t="shared" si="324"/>
        <v>0.28999999999999998</v>
      </c>
      <c r="Q4112" s="12" t="s">
        <v>8316</v>
      </c>
      <c r="R4112" t="s">
        <v>8317</v>
      </c>
      <c r="S4112" s="16">
        <f t="shared" si="321"/>
        <v>42512.626747685179</v>
      </c>
      <c r="T4112" s="16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 s="11">
        <f t="shared" si="324"/>
        <v>0.03</v>
      </c>
      <c r="Q4113" s="12" t="s">
        <v>8316</v>
      </c>
      <c r="R4113" t="s">
        <v>8317</v>
      </c>
      <c r="S4113" s="16">
        <f t="shared" si="321"/>
        <v>42029.135879629626</v>
      </c>
      <c r="T4113" s="16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 s="11" t="s">
        <v>8308</v>
      </c>
      <c r="Q4114" s="12" t="s">
        <v>8316</v>
      </c>
      <c r="R4114" t="s">
        <v>8317</v>
      </c>
      <c r="S4114" s="16">
        <f t="shared" si="321"/>
        <v>42400.946597222224</v>
      </c>
      <c r="T4114" s="16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 s="11" t="s">
        <v>8308</v>
      </c>
      <c r="Q4115" s="12" t="s">
        <v>8316</v>
      </c>
      <c r="R4115" t="s">
        <v>8317</v>
      </c>
      <c r="S4115" s="16">
        <f t="shared" si="321"/>
        <v>42358.573182870372</v>
      </c>
      <c r="T4115" s="16">
        <f t="shared" si="322"/>
        <v>42377.273611111115</v>
      </c>
      <c r="U4115">
        <f t="shared" si="323"/>
        <v>2016</v>
      </c>
    </row>
  </sheetData>
  <autoFilter ref="A1:U1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essful">
      <formula>NOT(ISERROR(SEARCH("sucessful",F1)))</formula>
    </cfRule>
    <cfRule type="containsText" dxfId="0" priority="6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AD81-7F77-D54E-9166-285142DCD91B}">
  <dimension ref="A1:H13"/>
  <sheetViews>
    <sheetView workbookViewId="0">
      <selection activeCell="C2" sqref="C2:C13"/>
    </sheetView>
  </sheetViews>
  <sheetFormatPr baseColWidth="10" defaultRowHeight="16" x14ac:dyDescent="0.2"/>
  <cols>
    <col min="1" max="1" width="17.33203125" style="22" bestFit="1" customWidth="1"/>
    <col min="2" max="2" width="30.83203125" style="22" customWidth="1"/>
    <col min="3" max="3" width="23.5" style="22" customWidth="1"/>
    <col min="4" max="4" width="28.83203125" style="22" customWidth="1"/>
    <col min="5" max="5" width="24.33203125" style="22" customWidth="1"/>
    <col min="6" max="6" width="36.33203125" style="22" customWidth="1"/>
    <col min="7" max="7" width="30.6640625" style="22" customWidth="1"/>
    <col min="8" max="8" width="33.33203125" style="22" customWidth="1"/>
    <col min="9" max="16384" width="10.83203125" style="22"/>
  </cols>
  <sheetData>
    <row r="1" spans="1:8" x14ac:dyDescent="0.2">
      <c r="A1" s="21" t="s">
        <v>8381</v>
      </c>
      <c r="B1" s="21" t="s">
        <v>8396</v>
      </c>
      <c r="C1" s="21" t="s">
        <v>8397</v>
      </c>
      <c r="D1" s="21" t="s">
        <v>8398</v>
      </c>
      <c r="E1" s="21" t="s">
        <v>8399</v>
      </c>
      <c r="F1" s="21" t="s">
        <v>8400</v>
      </c>
      <c r="G1" s="21" t="s">
        <v>8401</v>
      </c>
      <c r="H1" s="21" t="s">
        <v>8402</v>
      </c>
    </row>
    <row r="2" spans="1:8" x14ac:dyDescent="0.2">
      <c r="A2" s="22" t="s">
        <v>8403</v>
      </c>
      <c r="B2" s="22">
        <f>COUNTIFS(Kickstarter!$D:$D, "&lt;1000", Kickstarter!$F:$F, "successful", Kickstarter!$R:$R, "plays")</f>
        <v>141</v>
      </c>
      <c r="C2" s="22">
        <f>COUNTIFS(Kickstarter!$D:$D, "&lt;1000", Kickstarter!$F:$F, "failed", Kickstarter!$R:$R, "plays")</f>
        <v>45</v>
      </c>
      <c r="D2" s="22">
        <f>COUNTIFS(Kickstarter!$D:$D, "&lt;1000", Kickstarter!$F:$F, "Canceled", Kickstarter!$R:$R, "plays")</f>
        <v>0</v>
      </c>
      <c r="E2" s="2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8404</v>
      </c>
      <c r="B3" s="22">
        <f>COUNTIFS(Kickstarter!$D:$D, "&gt;=1000", Kickstarter!$F:$F, "successful", Kickstarter!$D:$D, "&lt;=4999", Kickstarter!$R:$R, "plays")</f>
        <v>388</v>
      </c>
      <c r="C3" s="22">
        <f>COUNTIFS(Kickstarter!$D:$D, "&gt;=1000", Kickstarter!$F:$F, "failed", Kickstarter!$D:$D, "&lt;=4999", Kickstarter!$R:$R, "plays")</f>
        <v>146</v>
      </c>
      <c r="D3" s="22">
        <f>COUNTIFS(Kickstarter!$D:$D, "&gt;=1000", Kickstarter!$F:$F, "Canceled", Kickstarter!$D:$D, "&lt;=4999", Kickstarter!$R:$R, "plays")</f>
        <v>0</v>
      </c>
      <c r="E3" s="22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s="22" t="s">
        <v>8405</v>
      </c>
      <c r="B4" s="22">
        <f>COUNTIFS(Kickstarter!$D:$D, "&gt;=5000", Kickstarter!$F:$F, "successful", Kickstarter!$D:$D, "&lt;=9999", Kickstarter!$R:$R, "plays")</f>
        <v>93</v>
      </c>
      <c r="C4" s="22">
        <f>COUNTIFS(Kickstarter!$D:$D, "&gt;=5000", Kickstarter!$F:$F, "failed", Kickstarter!$D:$D, "&lt;=9999", Kickstarter!$R:$R, "plays")</f>
        <v>76</v>
      </c>
      <c r="D4" s="22">
        <f>COUNTIFS(Kickstarter!$D:$D, "&gt;=5000", Kickstarter!$F:$F, "Canceled", Kickstarter!$D:$D, "&lt;=9999", Kickstarter!$R:$R, "plays")</f>
        <v>0</v>
      </c>
      <c r="E4" s="2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22" t="s">
        <v>8406</v>
      </c>
      <c r="B5" s="22">
        <f>COUNTIFS(Kickstarter!$D:$D, "&gt;=10000", Kickstarter!$F:$F, "successful", Kickstarter!$D:$D, "&lt;=14999", Kickstarter!$R:$R, "plays")</f>
        <v>39</v>
      </c>
      <c r="C5" s="22">
        <f>COUNTIFS(Kickstarter!$D:$D, "&gt;=10000", Kickstarter!$F:$F, "failed", Kickstarter!$D:$D, "&lt;=14999", Kickstarter!$R:$R, "plays")</f>
        <v>33</v>
      </c>
      <c r="D5" s="22">
        <f>COUNTIFS(Kickstarter!$D:$D, "&gt;=10000", Kickstarter!$F:$F, "Canceled", Kickstarter!$D:$D, "&lt;=14999", Kickstarter!$R:$R, "plays")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8407</v>
      </c>
      <c r="B6" s="22">
        <f>COUNTIFS(Kickstarter!$D:$D, "&gt;=15000", Kickstarter!$F:$F, "successful", Kickstarter!$D:$D, "&lt;=19999", Kickstarter!$R:$R, "plays")</f>
        <v>12</v>
      </c>
      <c r="C6" s="22">
        <f>COUNTIFS(Kickstarter!$D:$D, "&gt;=15000", Kickstarter!$F:$F, "failed", Kickstarter!$D:$D, "&lt;=19999", Kickstarter!$R:$R, "plays")</f>
        <v>12</v>
      </c>
      <c r="D6" s="22">
        <f>COUNTIFS(Kickstarter!$D:$D, "&gt;=15000", Kickstarter!$F:$F, "Canceled", Kickstarter!$D:$D, "&lt;=19999", Kickstarter!$R:$R, "plays")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8408</v>
      </c>
      <c r="B7" s="22">
        <f>COUNTIFS(Kickstarter!$D:$D, "&gt;=20000", Kickstarter!$F:$F, "successful", Kickstarter!$D:$D, "&lt;=24999", Kickstarter!$R:$R, "plays")</f>
        <v>9</v>
      </c>
      <c r="C7" s="22">
        <f>COUNTIFS(Kickstarter!$D:$D, "&gt;=20000", Kickstarter!$F:$F, "failed", Kickstarter!$D:$D, "&lt;=24999", Kickstarter!$R:$R, "plays")</f>
        <v>11</v>
      </c>
      <c r="D7" s="22">
        <f>COUNTIFS(Kickstarter!$D:$D, "&gt;=20000", Kickstarter!$F:$F, "Canceled", Kickstarter!$D:$D, "&lt;=24999", Kickstarter!$R:$R, "plays")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22" t="s">
        <v>8409</v>
      </c>
      <c r="B8" s="22">
        <f>COUNTIFS(Kickstarter!$D:$D, "&gt;=25000", Kickstarter!$F:$F, "successful", Kickstarter!$D:$D, "&lt;=29999", Kickstarter!$R:$R, "plays")</f>
        <v>1</v>
      </c>
      <c r="C8" s="22">
        <f>COUNTIFS(Kickstarter!$D:$D, "&gt;=25000", Kickstarter!$F:$F, "failed", Kickstarter!$D:$D, "&lt;=29999", Kickstarter!$R:$R, "plays")</f>
        <v>4</v>
      </c>
      <c r="D8" s="22">
        <f>COUNTIFS(Kickstarter!$D:$D, "&gt;=25000", Kickstarter!$F:$F, "Canceled", Kickstarter!$D:$D, "&lt;=29999", Kickstarter!$R:$R, "plays")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8410</v>
      </c>
      <c r="B9" s="22">
        <f>COUNTIFS(Kickstarter!$D:$D, "&gt;=30000", Kickstarter!$F:$F, "successful", Kickstarter!$D:$D, "&lt;=34999", Kickstarter!$R:$R, "plays")</f>
        <v>3</v>
      </c>
      <c r="C9" s="22">
        <f>COUNTIFS(Kickstarter!$D:$D, "&gt;=30000", Kickstarter!$F:$F, "failed", Kickstarter!$D:$D, "&lt;=34999", Kickstarter!$R:$R, "plays")</f>
        <v>8</v>
      </c>
      <c r="D9" s="22">
        <f>COUNTIFS(Kickstarter!$D:$D, "&gt;=30000", Kickstarter!$F:$F, "Canceled", Kickstarter!$D:$D, "&lt;=34999", Kickstarter!$R:$R, "plays")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22" t="s">
        <v>8411</v>
      </c>
      <c r="B10" s="22">
        <f>COUNTIFS(Kickstarter!$D:$D, "&gt;=35000", Kickstarter!$F:$F, "successful", Kickstarter!$D:$D, "&lt;=39999", Kickstarter!$R:$R, "plays")</f>
        <v>4</v>
      </c>
      <c r="C10" s="22">
        <f>COUNTIFS(Kickstarter!$D:$D, "&gt;=35000", Kickstarter!$F:$F, "failed", Kickstarter!$D:$D, "&lt;=39999", Kickstarter!$R:$R, "plays")</f>
        <v>2</v>
      </c>
      <c r="D10" s="22">
        <f>COUNTIFS(Kickstarter!$D:$D, "&gt;=35000", Kickstarter!$F:$F, "Canceled", Kickstarter!$D:$D, "&lt;=39999", Kickstarter!$R:$R, "plays")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8412</v>
      </c>
      <c r="B11" s="22">
        <f>COUNTIFS(Kickstarter!$D:$D, "&gt;=40000", Kickstarter!$F:$F, "successful", Kickstarter!$D:$D, "&lt;=44999", Kickstarter!$R:$R, "plays")</f>
        <v>2</v>
      </c>
      <c r="C11" s="22">
        <f>COUNTIFS(Kickstarter!$D:$D, "&gt;=40000", Kickstarter!$F:$F, "failed", Kickstarter!$D:$D, "&lt;=44999", Kickstarter!$R:$R, "plays")</f>
        <v>1</v>
      </c>
      <c r="D11" s="22">
        <f>COUNTIFS(Kickstarter!$D:$D, "&gt;=40000", Kickstarter!$F:$F, "Canceled", Kickstarter!$D:$D, "&lt;=44999", Kickstarter!$R:$R, "plays")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22" t="s">
        <v>8413</v>
      </c>
      <c r="B12" s="22">
        <f>COUNTIFS(Kickstarter!$D:$D, "&gt;=45000", Kickstarter!$F:$F, "successful", Kickstarter!$D:$D, "&lt;=49999", Kickstarter!$R:$R, "plays")</f>
        <v>0</v>
      </c>
      <c r="C12" s="22">
        <f>COUNTIFS(Kickstarter!$D:$D, "&gt;=45000", Kickstarter!$F:$F, "failed", Kickstarter!$D:$D, "&lt;=49999", Kickstarter!$R:$R, "plays")</f>
        <v>1</v>
      </c>
      <c r="D12" s="22">
        <f>COUNTIFS(Kickstarter!$D:$D, "&gt;=45000", Kickstarter!$F:$F, "Canceled", Kickstarter!$D:$D, "&lt;=49999", Kickstarter!$R:$R, "plays")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8414</v>
      </c>
      <c r="B13" s="22">
        <f>COUNTIFS(Kickstarter!$D:$D, "&gt;50000", Kickstarter!$F:$F, "successful", Kickstarter!$R:$R, "plays")</f>
        <v>2</v>
      </c>
      <c r="C13" s="22">
        <f>COUNTIFS(Kickstarter!$D:$D, "&gt;50000", Kickstarter!$F:$F, "failed", Kickstarter!$R:$R, "plays")</f>
        <v>10</v>
      </c>
      <c r="D13" s="22">
        <f>COUNTIFS(Kickstarter!$D:$D, "&gt;50000", Kickstarter!$F:$F, "Canceled", Kickstarter!$R:$R, "plays")</f>
        <v>0</v>
      </c>
      <c r="E13" s="22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A82A-53CD-E24A-B645-7400790F847C}">
  <dimension ref="A1:E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5.6640625" bestFit="1" customWidth="1"/>
    <col min="7" max="7" width="27.6640625" bestFit="1" customWidth="1"/>
    <col min="8" max="8" width="20" bestFit="1" customWidth="1"/>
    <col min="9" max="10" width="32" bestFit="1" customWidth="1"/>
  </cols>
  <sheetData>
    <row r="1" spans="1:5" x14ac:dyDescent="0.2">
      <c r="A1" s="14" t="s">
        <v>8360</v>
      </c>
      <c r="B1" t="s">
        <v>8316</v>
      </c>
    </row>
    <row r="2" spans="1:5" x14ac:dyDescent="0.2">
      <c r="A2" s="14" t="s">
        <v>8395</v>
      </c>
      <c r="B2" t="s">
        <v>8365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8219</v>
      </c>
      <c r="D5" t="s">
        <v>8217</v>
      </c>
      <c r="E5" t="s">
        <v>8362</v>
      </c>
    </row>
    <row r="6" spans="1:5" x14ac:dyDescent="0.2">
      <c r="A6" s="20" t="s">
        <v>8374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20" t="s">
        <v>8375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20" t="s">
        <v>8376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20" t="s">
        <v>8377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20" t="s">
        <v>8368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20" t="s">
        <v>8378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20" t="s">
        <v>8369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20" t="s">
        <v>8370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20" t="s">
        <v>8371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20" t="s">
        <v>8372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20" t="s">
        <v>8373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20" t="s">
        <v>8379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20" t="s">
        <v>8362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6B5B-DE2D-44E3-BF4D-655E3C209DC7}">
  <dimension ref="A1:F6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  <col min="7" max="7" width="11.6640625" bestFit="1" customWidth="1"/>
    <col min="8" max="8" width="9.83203125" bestFit="1" customWidth="1"/>
    <col min="9" max="9" width="10.33203125" bestFit="1" customWidth="1"/>
    <col min="10" max="10" width="7.1640625" bestFit="1" customWidth="1"/>
    <col min="11" max="11" width="10.6640625" bestFit="1" customWidth="1"/>
  </cols>
  <sheetData>
    <row r="1" spans="1:6" x14ac:dyDescent="0.2">
      <c r="A1" s="14" t="s">
        <v>8221</v>
      </c>
      <c r="B1" t="s">
        <v>8222</v>
      </c>
    </row>
    <row r="3" spans="1:6" x14ac:dyDescent="0.2">
      <c r="A3" s="14" t="s">
        <v>8364</v>
      </c>
      <c r="B3" s="14" t="s">
        <v>8361</v>
      </c>
    </row>
    <row r="4" spans="1:6" x14ac:dyDescent="0.2">
      <c r="A4" s="14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2">
      <c r="A5" s="15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D93F-7058-4A4F-895B-7F333ED80094}">
  <dimension ref="A3:F18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3" spans="1:6" x14ac:dyDescent="0.2">
      <c r="A3" s="14" t="s">
        <v>8364</v>
      </c>
      <c r="B3" s="14" t="s">
        <v>8361</v>
      </c>
    </row>
    <row r="4" spans="1:6" x14ac:dyDescent="0.2">
      <c r="A4" s="14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2">
      <c r="A5" s="15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8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9FEB-8601-46BB-B1EC-E2BAF4E0DDE2}">
  <dimension ref="A1:C14"/>
  <sheetViews>
    <sheetView zoomScale="130" zoomScaleNormal="130" workbookViewId="0">
      <selection activeCell="B2" sqref="B2"/>
    </sheetView>
  </sheetViews>
  <sheetFormatPr baseColWidth="10" defaultColWidth="8.83203125" defaultRowHeight="15" x14ac:dyDescent="0.2"/>
  <cols>
    <col min="1" max="1" width="31.33203125" customWidth="1"/>
    <col min="2" max="2" width="10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8394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8392</v>
      </c>
      <c r="B6" s="19" t="e">
        <f>_xlfn.QUARTILE.EXC(#REF!, 1)</f>
        <v>#REF!</v>
      </c>
      <c r="C6" s="19" t="e">
        <f>_xlfn.QUARTILE.EXC(#REF!,1 )</f>
        <v>#REF!</v>
      </c>
    </row>
    <row r="7" spans="1:3" x14ac:dyDescent="0.2">
      <c r="A7" t="s">
        <v>8393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8391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">
      <c r="A13" t="s">
        <v>8392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8393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3CEB8-5C1B-4AC3-95D0-DF0EF27FE4ED}">
  <dimension ref="A1:F6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40.33203125" customWidth="1"/>
    <col min="2" max="2" width="121.33203125" customWidth="1"/>
    <col min="6" max="6" width="19.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 Kickstarter!B:P, 15,FALSE)</f>
        <v>1.01</v>
      </c>
      <c r="F2">
        <f>VLOOKUP(A2, Kickstarter!B:L, 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 Kickstarter!B:P, 15,FALSE)</f>
        <v>1.01</v>
      </c>
      <c r="F3">
        <f>VLOOKUP(A3, Kickstarter!B:L, 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 Kickstarter!B:P, 15,FALSE)</f>
        <v>1.72</v>
      </c>
      <c r="F4">
        <f>VLOOKUP(A4, Kickstarter!B:L, 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 Kickstarter!B:P, 15,FALSE)</f>
        <v>1.17</v>
      </c>
      <c r="F5">
        <f>VLOOKUP(A5, Kickstarter!B:L, 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 Kickstarter!B:P, 15,FALSE)</f>
        <v>1.03</v>
      </c>
      <c r="F6">
        <f>VLOOKUP(A6, Kickstarter!B:L, 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7F74-24B3-4BB3-A097-883976458A5F}">
  <dimension ref="A1:E7"/>
  <sheetViews>
    <sheetView workbookViewId="0">
      <selection activeCell="G18" sqref="G18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4.1640625" bestFit="1" customWidth="1"/>
    <col min="4" max="4" width="9.5" bestFit="1" customWidth="1"/>
    <col min="5" max="6" width="10.6640625" bestFit="1" customWidth="1"/>
  </cols>
  <sheetData>
    <row r="1" spans="1:5" x14ac:dyDescent="0.2">
      <c r="A1" s="14" t="s">
        <v>8221</v>
      </c>
      <c r="B1" t="s">
        <v>8223</v>
      </c>
    </row>
    <row r="2" spans="1:5" x14ac:dyDescent="0.2">
      <c r="A2" s="14" t="s">
        <v>8360</v>
      </c>
      <c r="B2" t="s">
        <v>8365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8217</v>
      </c>
      <c r="E5" t="s">
        <v>8362</v>
      </c>
    </row>
    <row r="6" spans="1:5" x14ac:dyDescent="0.2">
      <c r="A6" s="15" t="s">
        <v>8317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Outcomes Based on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Brissa Gonzalez</cp:lastModifiedBy>
  <dcterms:created xsi:type="dcterms:W3CDTF">2017-04-20T15:17:24Z</dcterms:created>
  <dcterms:modified xsi:type="dcterms:W3CDTF">2021-09-11T22:46:38Z</dcterms:modified>
</cp:coreProperties>
</file>