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B:\공유 드라이브\01 진행과제\(안전원) 시뮬레이터\11 개발\_docs\InputOutput\example (SG-엑셀)\서현어린이집\"/>
    </mc:Choice>
  </mc:AlternateContent>
  <xr:revisionPtr revIDLastSave="0" documentId="13_ncr:1_{F1EEC7CA-4D69-40F1-A448-CA31308E6A83}" xr6:coauthVersionLast="36" xr6:coauthVersionMax="47" xr10:uidLastSave="{00000000-0000-0000-0000-000000000000}"/>
  <bookViews>
    <workbookView xWindow="-105" yWindow="-105" windowWidth="22155" windowHeight="13320" activeTab="7" xr2:uid="{00000000-000D-0000-FFFF-FFFF00000000}"/>
  </bookViews>
  <sheets>
    <sheet name="건물정보" sheetId="1" r:id="rId1"/>
    <sheet name="실" sheetId="2" r:id="rId2"/>
    <sheet name="면" sheetId="3" r:id="rId3"/>
    <sheet name="개구부" sheetId="4" r:id="rId4"/>
    <sheet name="구조체_면" sheetId="5" r:id="rId5"/>
    <sheet name="구조체_개구부" sheetId="6" r:id="rId6"/>
    <sheet name="재료" sheetId="10" r:id="rId7"/>
    <sheet name="공급설비" sheetId="7" r:id="rId8"/>
    <sheet name="생산설비" sheetId="8" r:id="rId9"/>
    <sheet name="환기설비" sheetId="12" r:id="rId10"/>
    <sheet name="PV패널" sheetId="13" r:id="rId11"/>
    <sheet name="참조" sheetId="11" r:id="rId12"/>
  </sheets>
  <definedNames>
    <definedName name="공급설비_이름목록">OFFSET(공급설비!$A$2,0,0,COUNTA(공급설비!$A:$A)-1,1)</definedName>
    <definedName name="구조체_개구부_이름목록">OFFSET(구조체_개구부!$A$2,0,0,COUNTA(구조체_개구부!$A:$A)-1,1)</definedName>
    <definedName name="구조체_면_이름목록">OFFSET(구조체_면!$A$2,0,0,COUNTA(구조체_면!$A:$A)-1,1)</definedName>
    <definedName name="면_이름목록">OFFSET(면!$A$2,0,0,COUNTA(면!$A:$A)-1,1)</definedName>
    <definedName name="생산설비_이름목록">OFFSET(생산설비!$A$2,0,0,COUNTA(생산설비!$A:$A)-1,1)</definedName>
    <definedName name="실_이름목록">OFFSET(실!$C$2,0,0,COUNTA(실!$C:$C)-1,1)</definedName>
    <definedName name="재료_이름목록">OFFSET(재료!$A$2,0,0,COUNTA(재료!$A:$A)-1,1)</definedName>
    <definedName name="현장조사프로필_이름목록">OFFSET(참조!#REF!,0,0,COUNTA(참조!#REF!)-1,1)</definedName>
    <definedName name="환기설비_이름목록">OFFSET(환기설비!$A$2,0,0,COUNTA(환기설비!$A:$A)-1,1)</definedName>
  </definedNames>
  <calcPr calcId="191029"/>
</workbook>
</file>

<file path=xl/calcChain.xml><?xml version="1.0" encoding="utf-8"?>
<calcChain xmlns="http://schemas.openxmlformats.org/spreadsheetml/2006/main">
  <c r="N489" i="2" l="1"/>
  <c r="N490" i="2"/>
  <c r="N491" i="2"/>
  <c r="N492" i="2"/>
  <c r="N493" i="2"/>
  <c r="N494" i="2"/>
  <c r="N495" i="2"/>
  <c r="N496" i="2"/>
  <c r="N497" i="2"/>
  <c r="N498" i="2"/>
  <c r="N499" i="2"/>
  <c r="N500" i="2"/>
  <c r="N50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2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J2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" i="3"/>
  <c r="J4" i="3"/>
  <c r="J5" i="3"/>
  <c r="J6" i="3"/>
  <c r="J7" i="3"/>
  <c r="J8" i="3"/>
  <c r="J9" i="3"/>
  <c r="J10" i="3"/>
  <c r="J11" i="3"/>
  <c r="J12" i="3"/>
  <c r="J13" i="3"/>
</calcChain>
</file>

<file path=xl/sharedStrings.xml><?xml version="1.0" encoding="utf-8"?>
<sst xmlns="http://schemas.openxmlformats.org/spreadsheetml/2006/main" count="1523" uniqueCount="686">
  <si>
    <t>건물명</t>
  </si>
  <si>
    <t>주소</t>
  </si>
  <si>
    <t>지상층수</t>
  </si>
  <si>
    <t>지하층수</t>
  </si>
  <si>
    <t>층</t>
  </si>
  <si>
    <t>이름</t>
  </si>
  <si>
    <t>용도프로필</t>
  </si>
  <si>
    <t>바닥 면적 [m2]</t>
  </si>
  <si>
    <t>난방 공급 설비</t>
  </si>
  <si>
    <t>냉방 공급 설비</t>
  </si>
  <si>
    <t xml:space="preserve">면 개수 </t>
  </si>
  <si>
    <t>유형</t>
  </si>
  <si>
    <t>인접존 이름</t>
  </si>
  <si>
    <t>창문 개수</t>
  </si>
  <si>
    <t>이름</t>
    <phoneticPr fontId="5" type="noConversion"/>
  </si>
  <si>
    <t>ground</t>
    <phoneticPr fontId="5" type="noConversion"/>
  </si>
  <si>
    <t>floor</t>
    <phoneticPr fontId="5" type="noConversion"/>
  </si>
  <si>
    <t>surface_type</t>
    <phoneticPr fontId="5" type="noConversion"/>
  </si>
  <si>
    <t>wall</t>
    <phoneticPr fontId="5" type="noConversion"/>
  </si>
  <si>
    <t>ceiling</t>
    <phoneticPr fontId="5" type="noConversion"/>
  </si>
  <si>
    <t>boundary_cond</t>
    <phoneticPr fontId="5" type="noConversion"/>
  </si>
  <si>
    <t>outdoors</t>
    <phoneticPr fontId="5" type="noConversion"/>
  </si>
  <si>
    <t>zone</t>
    <phoneticPr fontId="5" type="noConversion"/>
  </si>
  <si>
    <t>adiabatic</t>
    <phoneticPr fontId="5" type="noConversion"/>
  </si>
  <si>
    <t>태양열취득계수</t>
    <phoneticPr fontId="5" type="noConversion"/>
  </si>
  <si>
    <t>유형</t>
    <phoneticPr fontId="5" type="noConversion"/>
  </si>
  <si>
    <t>생산설비명</t>
    <phoneticPr fontId="5" type="noConversion"/>
  </si>
  <si>
    <t>냉방용량 [W]</t>
    <phoneticPr fontId="5" type="noConversion"/>
  </si>
  <si>
    <t>연료종류</t>
    <phoneticPr fontId="5" type="noConversion"/>
  </si>
  <si>
    <t>밀도 [kg/m3]</t>
    <phoneticPr fontId="5" type="noConversion"/>
  </si>
  <si>
    <t>비열 [J/kg·K]</t>
    <phoneticPr fontId="5" type="noConversion"/>
  </si>
  <si>
    <t>열전도율 [W/m·K]</t>
    <phoneticPr fontId="5" type="noConversion"/>
  </si>
  <si>
    <t>투명여부</t>
    <phoneticPr fontId="5" type="noConversion"/>
  </si>
  <si>
    <t>허가일자</t>
    <phoneticPr fontId="5" type="noConversion"/>
  </si>
  <si>
    <t>소속 실</t>
    <phoneticPr fontId="5" type="noConversion"/>
  </si>
  <si>
    <t>경계조건</t>
    <phoneticPr fontId="5" type="noConversion"/>
  </si>
  <si>
    <t>소속 면</t>
    <phoneticPr fontId="5" type="noConversion"/>
  </si>
  <si>
    <t>레이어1_재료</t>
    <phoneticPr fontId="5" type="noConversion"/>
  </si>
  <si>
    <t>레이어2_재료</t>
    <phoneticPr fontId="5" type="noConversion"/>
  </si>
  <si>
    <t>레이어3_재료</t>
    <phoneticPr fontId="5" type="noConversion"/>
  </si>
  <si>
    <t>레이어4_재료</t>
    <phoneticPr fontId="5" type="noConversion"/>
  </si>
  <si>
    <t>레이어5_재료</t>
    <phoneticPr fontId="5" type="noConversion"/>
  </si>
  <si>
    <t>블라인드</t>
    <phoneticPr fontId="5" type="noConversion"/>
  </si>
  <si>
    <r>
      <rPr>
        <b/>
        <sz val="11"/>
        <color theme="1"/>
        <rFont val="Arial"/>
        <family val="2"/>
        <charset val="129"/>
        <scheme val="minor"/>
      </rPr>
      <t>냉방용량</t>
    </r>
    <r>
      <rPr>
        <b/>
        <sz val="11"/>
        <color theme="1"/>
        <rFont val="Arial"/>
        <family val="2"/>
        <scheme val="minor"/>
      </rPr>
      <t xml:space="preserve"> [W]</t>
    </r>
    <phoneticPr fontId="5" type="noConversion"/>
  </si>
  <si>
    <r>
      <rPr>
        <b/>
        <sz val="11"/>
        <color theme="1"/>
        <rFont val="Arial"/>
        <family val="2"/>
        <charset val="129"/>
        <scheme val="minor"/>
      </rPr>
      <t>난방용량</t>
    </r>
    <r>
      <rPr>
        <b/>
        <sz val="11"/>
        <color theme="1"/>
        <rFont val="Arial"/>
        <family val="2"/>
        <scheme val="minor"/>
      </rPr>
      <t xml:space="preserve"> [W]</t>
    </r>
    <phoneticPr fontId="5" type="noConversion"/>
  </si>
  <si>
    <t>냉각탑 종류</t>
    <phoneticPr fontId="5" type="noConversion"/>
  </si>
  <si>
    <t>난방효율 [%]</t>
    <phoneticPr fontId="5" type="noConversion"/>
  </si>
  <si>
    <t>냉방효율 [%]</t>
    <phoneticPr fontId="5" type="noConversion"/>
  </si>
  <si>
    <t>면적</t>
    <phoneticPr fontId="5" type="noConversion"/>
  </si>
  <si>
    <t>압축기 종류</t>
    <phoneticPr fontId="5" type="noConversion"/>
  </si>
  <si>
    <t>냉각탑 제어방식</t>
    <phoneticPr fontId="5" type="noConversion"/>
  </si>
  <si>
    <t>환기 설비</t>
    <phoneticPr fontId="5" type="noConversion"/>
  </si>
  <si>
    <r>
      <rPr>
        <b/>
        <sz val="11"/>
        <color theme="1"/>
        <rFont val="맑은 고딕"/>
        <family val="3"/>
        <charset val="129"/>
      </rPr>
      <t>냉방</t>
    </r>
    <r>
      <rPr>
        <b/>
        <sz val="11"/>
        <color theme="1"/>
        <rFont val="Arial"/>
        <family val="2"/>
        <scheme val="minor"/>
      </rPr>
      <t>COP [W/W]</t>
    </r>
    <phoneticPr fontId="5" type="noConversion"/>
  </si>
  <si>
    <t>조명밀도 [W/m2]</t>
    <phoneticPr fontId="5" type="noConversion"/>
  </si>
  <si>
    <t>용도프로필</t>
    <phoneticPr fontId="5" type="noConversion"/>
  </si>
  <si>
    <t>주거공간</t>
    <phoneticPr fontId="5" type="noConversion"/>
  </si>
  <si>
    <t>소규모사무실</t>
    <phoneticPr fontId="5" type="noConversion"/>
  </si>
  <si>
    <t>대규모사무실</t>
    <phoneticPr fontId="5" type="noConversion"/>
  </si>
  <si>
    <t>회의실 및 세미나실</t>
    <phoneticPr fontId="5" type="noConversion"/>
  </si>
  <si>
    <t>강당</t>
    <phoneticPr fontId="5" type="noConversion"/>
  </si>
  <si>
    <t>구내식당</t>
    <phoneticPr fontId="5" type="noConversion"/>
  </si>
  <si>
    <t>화장실</t>
    <phoneticPr fontId="5" type="noConversion"/>
  </si>
  <si>
    <t>그 외 체류공간</t>
    <phoneticPr fontId="5" type="noConversion"/>
  </si>
  <si>
    <t>부속공간</t>
    <phoneticPr fontId="5" type="noConversion"/>
  </si>
  <si>
    <t>창고/설비/문서실</t>
    <phoneticPr fontId="5" type="noConversion"/>
  </si>
  <si>
    <t>전산실</t>
    <phoneticPr fontId="5" type="noConversion"/>
  </si>
  <si>
    <t>주방 및 조리실</t>
    <phoneticPr fontId="5" type="noConversion"/>
  </si>
  <si>
    <t>병실</t>
    <phoneticPr fontId="5" type="noConversion"/>
  </si>
  <si>
    <t>객실</t>
    <phoneticPr fontId="5" type="noConversion"/>
  </si>
  <si>
    <t>교실(초중고)</t>
    <phoneticPr fontId="5" type="noConversion"/>
  </si>
  <si>
    <t>강의실(대학)</t>
    <phoneticPr fontId="5" type="noConversion"/>
  </si>
  <si>
    <t>매장(상점/백화점)</t>
    <phoneticPr fontId="5" type="noConversion"/>
  </si>
  <si>
    <t>전시실(전시관/박물관)</t>
    <phoneticPr fontId="5" type="noConversion"/>
  </si>
  <si>
    <t>열람실(도서관)</t>
    <phoneticPr fontId="5" type="noConversion"/>
  </si>
  <si>
    <t>체육시설</t>
    <phoneticPr fontId="5" type="noConversion"/>
  </si>
  <si>
    <t>transparent_type</t>
    <phoneticPr fontId="5" type="noConversion"/>
  </si>
  <si>
    <t>window</t>
    <phoneticPr fontId="5" type="noConversion"/>
  </si>
  <si>
    <t>glassdoor</t>
    <phoneticPr fontId="5" type="noConversion"/>
  </si>
  <si>
    <t>투명</t>
    <phoneticPr fontId="5" type="noConversion"/>
  </si>
  <si>
    <t>불투명</t>
    <phoneticPr fontId="5" type="noConversion"/>
  </si>
  <si>
    <t>연료</t>
    <phoneticPr fontId="5" type="noConversion"/>
  </si>
  <si>
    <t>공급설비</t>
    <phoneticPr fontId="5" type="noConversion"/>
  </si>
  <si>
    <t>패키지에어컨</t>
    <phoneticPr fontId="5" type="noConversion"/>
  </si>
  <si>
    <t>공조기</t>
    <phoneticPr fontId="5" type="noConversion"/>
  </si>
  <si>
    <t>방열기</t>
    <phoneticPr fontId="5" type="noConversion"/>
  </si>
  <si>
    <t>전기방열기</t>
    <phoneticPr fontId="5" type="noConversion"/>
  </si>
  <si>
    <t>바닥난방</t>
    <phoneticPr fontId="5" type="noConversion"/>
  </si>
  <si>
    <t>생산설비</t>
    <phoneticPr fontId="5" type="noConversion"/>
  </si>
  <si>
    <t>히트펌프</t>
    <phoneticPr fontId="5" type="noConversion"/>
  </si>
  <si>
    <t>지열히트펌프</t>
    <phoneticPr fontId="5" type="noConversion"/>
  </si>
  <si>
    <t>냉동기</t>
    <phoneticPr fontId="5" type="noConversion"/>
  </si>
  <si>
    <t>흡수식냉동기</t>
    <phoneticPr fontId="5" type="noConversion"/>
  </si>
  <si>
    <t>지역난방</t>
    <phoneticPr fontId="5" type="noConversion"/>
  </si>
  <si>
    <t>보일러</t>
    <phoneticPr fontId="5" type="noConversion"/>
  </si>
  <si>
    <t>전기</t>
    <phoneticPr fontId="5" type="noConversion"/>
  </si>
  <si>
    <t>가스</t>
    <phoneticPr fontId="5" type="noConversion"/>
  </si>
  <si>
    <t>난방유</t>
    <phoneticPr fontId="5" type="noConversion"/>
  </si>
  <si>
    <t>압축기_유형</t>
    <phoneticPr fontId="5" type="noConversion"/>
  </si>
  <si>
    <t>스크류식</t>
    <phoneticPr fontId="5" type="noConversion"/>
  </si>
  <si>
    <t>터보식</t>
    <phoneticPr fontId="5" type="noConversion"/>
  </si>
  <si>
    <t>왕복동식</t>
    <phoneticPr fontId="5" type="noConversion"/>
  </si>
  <si>
    <t>냉각탑</t>
    <phoneticPr fontId="5" type="noConversion"/>
  </si>
  <si>
    <t>밀폐형</t>
    <phoneticPr fontId="5" type="noConversion"/>
  </si>
  <si>
    <t>개방형</t>
    <phoneticPr fontId="5" type="noConversion"/>
  </si>
  <si>
    <t>냉각탑_제어</t>
    <phoneticPr fontId="5" type="noConversion"/>
  </si>
  <si>
    <t>single-speed</t>
    <phoneticPr fontId="5" type="noConversion"/>
  </si>
  <si>
    <t>two-speed</t>
    <phoneticPr fontId="5" type="noConversion"/>
  </si>
  <si>
    <t>open</t>
    <phoneticPr fontId="5" type="noConversion"/>
  </si>
  <si>
    <t>door</t>
    <phoneticPr fontId="5" type="noConversion"/>
  </si>
  <si>
    <t>효율 [%]</t>
    <phoneticPr fontId="5" type="noConversion"/>
  </si>
  <si>
    <t>급탕용</t>
    <phoneticPr fontId="5" type="noConversion"/>
  </si>
  <si>
    <t>레이어2_두께 [mm]</t>
    <phoneticPr fontId="5" type="noConversion"/>
  </si>
  <si>
    <t>레이어3_두께 [mm]</t>
    <phoneticPr fontId="5" type="noConversion"/>
  </si>
  <si>
    <t>레이어4_두께 [mm]</t>
    <phoneticPr fontId="5" type="noConversion"/>
  </si>
  <si>
    <t>레이어5_두께 [mm]</t>
    <phoneticPr fontId="5" type="noConversion"/>
  </si>
  <si>
    <t>레이어1_두께 [mm]</t>
    <phoneticPr fontId="5" type="noConversion"/>
  </si>
  <si>
    <t>구조체 이름</t>
    <phoneticPr fontId="5" type="noConversion"/>
  </si>
  <si>
    <t>천정고 [m]</t>
    <phoneticPr fontId="5" type="noConversion"/>
  </si>
  <si>
    <t>난방용량 [W]</t>
    <phoneticPr fontId="5" type="noConversion"/>
  </si>
  <si>
    <t>냉방COP [W/W]</t>
    <phoneticPr fontId="5" type="noConversion"/>
  </si>
  <si>
    <t>난방COP [W/W]</t>
    <phoneticPr fontId="5" type="noConversion"/>
  </si>
  <si>
    <t>쿨루프 반사율 [%]</t>
    <phoneticPr fontId="5" type="noConversion"/>
  </si>
  <si>
    <t>binary</t>
    <phoneticPr fontId="5" type="noConversion"/>
  </si>
  <si>
    <t xml:space="preserve"> 투명여부</t>
    <phoneticPr fontId="5" type="noConversion"/>
  </si>
  <si>
    <t>연동보일러 효율 [%]</t>
    <phoneticPr fontId="5" type="noConversion"/>
  </si>
  <si>
    <t>현장조사프로필</t>
    <phoneticPr fontId="5" type="noConversion"/>
  </si>
  <si>
    <t>주소지</t>
    <phoneticPr fontId="5" type="noConversion"/>
  </si>
  <si>
    <t>서울특별시 종로구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</si>
  <si>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</si>
  <si>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</si>
  <si>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</si>
  <si>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</si>
  <si>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</si>
  <si>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</si>
  <si>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</si>
  <si>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</si>
  <si>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</si>
  <si>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</si>
  <si>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</si>
  <si>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</si>
  <si>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</si>
  <si>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</si>
  <si>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</si>
  <si>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</si>
  <si>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</si>
  <si>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</si>
  <si>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</si>
  <si>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</si>
  <si>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</si>
  <si>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</si>
  <si>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</si>
  <si>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</si>
  <si>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</si>
  <si>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</si>
  <si>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</si>
  <si>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</si>
  <si>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</si>
  <si>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</si>
  <si>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</si>
  <si>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</si>
  <si>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</si>
  <si>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</si>
  <si>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</si>
  <si>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</si>
  <si>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</si>
  <si>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</si>
  <si>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</si>
  <si>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</si>
  <si>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</si>
  <si>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</si>
  <si>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</si>
  <si>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</si>
  <si>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</si>
  <si>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</si>
  <si>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</si>
  <si>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</si>
  <si>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대구광역시 군위군</t>
  </si>
  <si>
    <t>인천광역시 중구</t>
  </si>
  <si>
    <t>인천광역시 동구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</si>
  <si>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</si>
  <si>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</si>
  <si>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</si>
  <si>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</si>
  <si>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</si>
  <si>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미추홀구</t>
  </si>
  <si>
    <t>인천광역시 강화군</t>
  </si>
  <si>
    <t>인천광역시 옹진군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</si>
  <si>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</si>
  <si>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</si>
  <si>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</si>
  <si>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</si>
  <si>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</si>
  <si>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</si>
  <si>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</si>
  <si>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</si>
  <si>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</si>
  <si>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</si>
  <si>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</si>
  <si>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</si>
  <si>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</si>
  <si>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</si>
  <si>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</si>
  <si>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세종시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</si>
  <si>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</si>
  <si>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</si>
  <si>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</si>
  <si>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</si>
  <si>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</si>
  <si>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</si>
  <si>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</si>
  <si>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의정부시</t>
  </si>
  <si>
    <t>경기도 안양시 만안구</t>
  </si>
  <si>
    <t>경기도 안양시 동안구</t>
  </si>
  <si>
    <t>경기도 부천시 원미구</t>
  </si>
  <si>
    <t>경기도 부천시 소사구</t>
  </si>
  <si>
    <t>경기도 부천시 오정구</t>
  </si>
  <si>
    <t>경기도 광명시</t>
  </si>
  <si>
    <t>경기도 평택시</t>
  </si>
  <si>
    <t>경기도 동두천시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</si>
  <si>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</si>
  <si>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</si>
  <si>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</si>
  <si>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</si>
  <si>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</si>
  <si>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</si>
  <si>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</si>
  <si>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</si>
  <si>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경기도 오산시</t>
  </si>
  <si>
    <t>경기도 시흥시</t>
  </si>
  <si>
    <t>경기도 군포시</t>
  </si>
  <si>
    <t>경기도 의왕시</t>
  </si>
  <si>
    <t>경기도 하남시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</si>
  <si>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</si>
  <si>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</si>
  <si>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</si>
  <si>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</si>
  <si>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</si>
  <si>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</si>
  <si>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</si>
  <si>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</si>
  <si>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</si>
  <si>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</si>
  <si>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</si>
  <si>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</si>
  <si>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</si>
  <si>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</si>
  <si>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</si>
  <si>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강원특별자치도 춘천시</t>
  </si>
  <si>
    <t>강원특별자치도 원주시</t>
  </si>
  <si>
    <t>강원특별자치도 강릉시</t>
  </si>
  <si>
    <t>강원특별자치도 동해시</t>
  </si>
  <si>
    <t>강원특별자치도 태백시</t>
  </si>
  <si>
    <t>강원특별자치도 속초시</t>
  </si>
  <si>
    <t>강원특별자치도 삼척시</t>
  </si>
  <si>
    <t>강원특별자치도 홍천군</t>
  </si>
  <si>
    <t>강원특별자치도 횡성군</t>
  </si>
  <si>
    <t>강원특별자치도 영월군</t>
  </si>
  <si>
    <t>강원특별자치도 평창군</t>
  </si>
  <si>
    <t>강원특별자치도 정선군</t>
  </si>
  <si>
    <t>강원특별자치도 철원군</t>
  </si>
  <si>
    <t>강원특별자치도 화천군</t>
  </si>
  <si>
    <t>강원특별자치도 양구군</t>
  </si>
  <si>
    <t>강원특별자치도 인제군</t>
  </si>
  <si>
    <t>강원특별자치도 고성군</t>
  </si>
  <si>
    <t>강원특별자치도 양양군</t>
  </si>
  <si>
    <t>충청북도 충주시</t>
  </si>
  <si>
    <t>충청북도 제천시</t>
  </si>
  <si>
    <t>충청북도 청주시 상당구</t>
  </si>
  <si>
    <t>충청북도 청주시 서원구</t>
  </si>
  <si>
    <t>충청북도 청주시 흥덕구</t>
  </si>
  <si>
    <t>충청북도 청주시 청원구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</si>
  <si>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</si>
  <si>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</si>
  <si>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</si>
  <si>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</si>
  <si>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</si>
  <si>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</si>
  <si>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</si>
  <si>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</si>
  <si>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</si>
  <si>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</si>
  <si>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</si>
  <si>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</si>
  <si>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</si>
  <si>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</si>
  <si>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</si>
  <si>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</si>
  <si>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</si>
  <si>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</si>
  <si>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</si>
  <si>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</si>
  <si>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</si>
  <si>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</si>
  <si>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</si>
  <si>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</si>
  <si>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전북특별자치도 전주시 완산구</t>
  </si>
  <si>
    <t>전북특별자치도 전주시 덕진구</t>
  </si>
  <si>
    <t>전북특별자치도 군산시</t>
  </si>
  <si>
    <t>전북특별자치도 익산시</t>
  </si>
  <si>
    <t>전북특별자치도 정읍시</t>
  </si>
  <si>
    <t>전북특별자치도 남원시</t>
  </si>
  <si>
    <t>전북특별자치도 김제시</t>
  </si>
  <si>
    <t>전북특별자치도 완주군</t>
  </si>
  <si>
    <t>전북특별자치도 진안군</t>
  </si>
  <si>
    <t>전북특별자치도 무주군</t>
  </si>
  <si>
    <t>전북특별자치도 장수군</t>
  </si>
  <si>
    <t>전북특별자치도 임실군</t>
  </si>
  <si>
    <t>전북특별자치도 순창군</t>
  </si>
  <si>
    <t>전북특별자치도 고창군</t>
  </si>
  <si>
    <t>전북특별자치도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</si>
  <si>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</si>
  <si>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</si>
  <si>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</si>
  <si>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</si>
  <si>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</si>
  <si>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</si>
  <si>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</si>
  <si>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</si>
  <si>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</si>
  <si>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</si>
  <si>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</si>
  <si>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</si>
  <si>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</si>
  <si>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</si>
  <si>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</si>
  <si>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</si>
  <si>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</si>
  <si>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</si>
  <si>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</si>
  <si>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</si>
  <si>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</si>
  <si>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</si>
  <si>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</si>
  <si>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</si>
  <si>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</si>
  <si>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</si>
  <si>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</si>
  <si>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</si>
  <si>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</si>
  <si>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</si>
  <si>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</si>
  <si>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</si>
  <si>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</si>
  <si>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</si>
  <si>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</si>
  <si>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</si>
  <si>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</si>
  <si>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</si>
  <si>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</si>
  <si>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</si>
  <si>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</si>
  <si>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</si>
  <si>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</si>
  <si>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</si>
  <si>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</si>
  <si>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</si>
  <si>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</si>
  <si>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</si>
  <si>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</si>
  <si>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</si>
  <si>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</si>
  <si>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</si>
  <si>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</si>
  <si>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</si>
  <si>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</si>
  <si>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</si>
  <si>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</si>
  <si>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</si>
  <si>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</si>
  <si>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</si>
  <si>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</si>
  <si>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</si>
  <si>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</si>
  <si>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</si>
  <si>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</si>
  <si>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</si>
  <si>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</si>
  <si>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</si>
  <si>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</si>
  <si>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난방 공급 설비2</t>
    <phoneticPr fontId="5" type="noConversion"/>
  </si>
  <si>
    <t>냉방 공급 설비2</t>
    <phoneticPr fontId="5" type="noConversion"/>
  </si>
  <si>
    <t>floor</t>
  </si>
  <si>
    <t>wall</t>
  </si>
  <si>
    <t>ceiling</t>
  </si>
  <si>
    <t>ground</t>
  </si>
  <si>
    <t>outdoors</t>
  </si>
  <si>
    <t>zone</t>
  </si>
  <si>
    <t>adiabatic</t>
  </si>
  <si>
    <t>투명</t>
  </si>
  <si>
    <t>불투명</t>
  </si>
  <si>
    <t>공조기</t>
  </si>
  <si>
    <t>히트펌프</t>
  </si>
  <si>
    <t>침기율 [ACH@50]</t>
    <phoneticPr fontId="5" type="noConversion"/>
  </si>
  <si>
    <r>
      <rPr>
        <b/>
        <sz val="11"/>
        <color theme="1"/>
        <rFont val="맑은 고딕"/>
        <family val="3"/>
        <charset val="129"/>
      </rPr>
      <t xml:space="preserve">면적 </t>
    </r>
    <r>
      <rPr>
        <b/>
        <sz val="11"/>
        <color theme="1"/>
        <rFont val="Arial"/>
        <family val="3"/>
      </rPr>
      <t>[m2]</t>
    </r>
    <phoneticPr fontId="5" type="noConversion"/>
  </si>
  <si>
    <t>향 [°]</t>
    <phoneticPr fontId="5" type="noConversion"/>
  </si>
  <si>
    <t>면적 [m2]</t>
    <phoneticPr fontId="5" type="noConversion"/>
  </si>
  <si>
    <t>열관류율 [W/m2·K]</t>
    <phoneticPr fontId="5" type="noConversion"/>
  </si>
  <si>
    <t>냉각탑 용량 [W]</t>
    <phoneticPr fontId="5" type="noConversion"/>
  </si>
  <si>
    <t>north_axis [°]</t>
    <phoneticPr fontId="5" type="noConversion"/>
  </si>
  <si>
    <t>방위각 [°]</t>
    <phoneticPr fontId="5" type="noConversion"/>
  </si>
  <si>
    <t>경사각 [°]</t>
    <phoneticPr fontId="5" type="noConversion"/>
  </si>
  <si>
    <t>서현어린이집</t>
  </si>
  <si>
    <t>1991-01-01</t>
    <phoneticPr fontId="5" type="noConversion"/>
  </si>
  <si>
    <t>경기도 성남시 분당구</t>
    <phoneticPr fontId="5" type="noConversion"/>
  </si>
  <si>
    <t>펌프실</t>
  </si>
  <si>
    <t>창고/설비/문서실</t>
  </si>
  <si>
    <t>기계실-B1</t>
  </si>
  <si>
    <t>홀-B1</t>
  </si>
  <si>
    <t>부속공간</t>
  </si>
  <si>
    <t>감시제어반</t>
  </si>
  <si>
    <t>자료실</t>
  </si>
  <si>
    <t>영아보육실-3</t>
  </si>
  <si>
    <t>교실(초중고)</t>
  </si>
  <si>
    <t>원장실</t>
  </si>
  <si>
    <t>소규모사무실</t>
  </si>
  <si>
    <t>교사실</t>
  </si>
  <si>
    <t>창고-1-1F</t>
  </si>
  <si>
    <t>다용도실-1F</t>
  </si>
  <si>
    <t>그 외 체류공간</t>
  </si>
  <si>
    <t>화장실-1-1F</t>
  </si>
  <si>
    <t>화장실</t>
  </si>
  <si>
    <t>화장실-2-1F</t>
  </si>
  <si>
    <t>창고-2-1F</t>
  </si>
  <si>
    <t>현관</t>
  </si>
  <si>
    <t>영아보육실-1</t>
  </si>
  <si>
    <t>화장실-3-1F</t>
  </si>
  <si>
    <t>영아보육실-2</t>
  </si>
  <si>
    <t>화장실-4-1F</t>
  </si>
  <si>
    <t>홀-1F</t>
  </si>
  <si>
    <t>유아보육실-3</t>
  </si>
  <si>
    <t>홀-2F</t>
  </si>
  <si>
    <t>창고-1-2F</t>
  </si>
  <si>
    <t>다용도실-2F</t>
  </si>
  <si>
    <t>화장실-1-2F</t>
  </si>
  <si>
    <t>화장실-2-2F</t>
  </si>
  <si>
    <t>창고-2-2F</t>
  </si>
  <si>
    <t>유아보육실-1</t>
  </si>
  <si>
    <t>유아보육실-2</t>
  </si>
  <si>
    <t>계단실</t>
  </si>
  <si>
    <t>엘리베이터실</t>
  </si>
  <si>
    <t>펌프실_바닥</t>
  </si>
  <si>
    <t>펌프실_북벽</t>
  </si>
  <si>
    <t>펌프실_동벽</t>
  </si>
  <si>
    <t>펌프실_남벽</t>
  </si>
  <si>
    <t>펌프실_서벽</t>
  </si>
  <si>
    <t>펌프실_천장</t>
  </si>
  <si>
    <t>기계실-B1_바닥</t>
  </si>
  <si>
    <t>기계실-B1_북벽</t>
  </si>
  <si>
    <t>기계실-B1_동벽</t>
  </si>
  <si>
    <t>기계실-B1_남벽</t>
  </si>
  <si>
    <t>기계실-B1_서벽</t>
  </si>
  <si>
    <t>기계실-B1_천장</t>
  </si>
  <si>
    <t>홀-B1_바닥</t>
  </si>
  <si>
    <t>홀-B1_동벽</t>
  </si>
  <si>
    <t>홀-B1_남벽_1</t>
  </si>
  <si>
    <t>홀-B1_남벽_2</t>
  </si>
  <si>
    <t>홀-B1_남벽_3</t>
  </si>
  <si>
    <t>홀-B1_서벽</t>
  </si>
  <si>
    <t>홀-B1_천장</t>
  </si>
  <si>
    <t>감시제어반_바닥</t>
  </si>
  <si>
    <t>감시제어반_남벽</t>
  </si>
  <si>
    <t>감시제어반_서벽</t>
  </si>
  <si>
    <t>감시제어반_천장</t>
  </si>
  <si>
    <t>자료실_바닥</t>
  </si>
  <si>
    <t>자료실_북벽</t>
  </si>
  <si>
    <t>자료실_남벽</t>
  </si>
  <si>
    <t>자료실_서벽</t>
  </si>
  <si>
    <t>자료실_천장</t>
  </si>
  <si>
    <t>영아보육실-3_바닥</t>
  </si>
  <si>
    <t>영아보육실-3_북벽</t>
  </si>
  <si>
    <t>영아보육실-3_동벽_1</t>
  </si>
  <si>
    <t>영아보육실-3_동벽_2</t>
  </si>
  <si>
    <t>영아보육실-3_남벽_1</t>
  </si>
  <si>
    <t>영아보육실-3_서벽_1</t>
  </si>
  <si>
    <t>영아보육실-3_남벽_2</t>
  </si>
  <si>
    <t>영아보육실-3_서벽_2</t>
  </si>
  <si>
    <t>영아보육실-3_천장</t>
  </si>
  <si>
    <t>원장실_바닥</t>
  </si>
  <si>
    <t>원장실_북벽</t>
  </si>
  <si>
    <t>원장실_동벽</t>
  </si>
  <si>
    <t>원장실_남벽</t>
  </si>
  <si>
    <t>원장실_천장</t>
  </si>
  <si>
    <t>교사실_바닥</t>
  </si>
  <si>
    <t>교사실_북벽</t>
  </si>
  <si>
    <t>교사실_동벽_1</t>
  </si>
  <si>
    <t>교사실_동벽_2</t>
  </si>
  <si>
    <t>교사실_남벽</t>
  </si>
  <si>
    <t>교사실_천장</t>
  </si>
  <si>
    <t>창고-1-1F_바닥</t>
  </si>
  <si>
    <t>창고-1-1F_북벽</t>
  </si>
  <si>
    <t>창고-1-1F_동벽</t>
  </si>
  <si>
    <t>창고-1-1F_남벽_1</t>
  </si>
  <si>
    <t>창고-1-1F_남벽_2</t>
  </si>
  <si>
    <t>창고-1-1F_천장</t>
  </si>
  <si>
    <t>다용도실-1F_바닥</t>
  </si>
  <si>
    <t>다용도실-1F_북벽</t>
  </si>
  <si>
    <t>다용도실-1F_동벽</t>
  </si>
  <si>
    <t>다용도실-1F_남벽_1</t>
  </si>
  <si>
    <t>다용도실-1F_서벽_1</t>
  </si>
  <si>
    <t>다용도실-1F_남벽_2</t>
  </si>
  <si>
    <t>다용도실-1F_서벽_2</t>
  </si>
  <si>
    <t>다용도실-1F_천장</t>
  </si>
  <si>
    <t>화장실-1-1F_바닥</t>
  </si>
  <si>
    <t>화장실-1-1F_동벽</t>
  </si>
  <si>
    <t>화장실-1-1F_남벽_1</t>
  </si>
  <si>
    <t>화장실-1-1F_동벽_1</t>
  </si>
  <si>
    <t>화장실-1-1F_남벽_2</t>
  </si>
  <si>
    <t>화장실-1-1F_서벽</t>
  </si>
  <si>
    <t>화장실-1-1F_천장</t>
  </si>
  <si>
    <t>화장실-2-1F_바닥</t>
  </si>
  <si>
    <t>화장실-2-1F_남벽_1</t>
  </si>
  <si>
    <t>화장실-2-1F_남벽_2</t>
  </si>
  <si>
    <t>화장실-2-1F_서벽</t>
  </si>
  <si>
    <t>화장실-2-1F_천장</t>
  </si>
  <si>
    <t>창고-2-1F_바닥</t>
  </si>
  <si>
    <t>창고-2-1F_동벽</t>
  </si>
  <si>
    <t>창고-2-1F_남벽</t>
  </si>
  <si>
    <t>창고-2-1F_서벽</t>
  </si>
  <si>
    <t>창고-2-1F_천장</t>
  </si>
  <si>
    <t>현관_바닥</t>
  </si>
  <si>
    <t>현관_북벽</t>
  </si>
  <si>
    <t>현관_남벽_1</t>
  </si>
  <si>
    <t>현관_서벽_1</t>
  </si>
  <si>
    <t>현관_남벽_2</t>
  </si>
  <si>
    <t>현관_서벽_2</t>
  </si>
  <si>
    <t>현관_천장</t>
  </si>
  <si>
    <t>영아보육실-1_바닥</t>
  </si>
  <si>
    <t>영아보육실-1_북벽_1</t>
  </si>
  <si>
    <t>영아보육실-1_커튼월_1</t>
  </si>
  <si>
    <t>영아보육실-1_커튼월_2</t>
  </si>
  <si>
    <t>영아보육실-1_커튼월_3</t>
  </si>
  <si>
    <t>영아보육실-1_커튼월_4</t>
  </si>
  <si>
    <t>영아보육실-1_북벽_2</t>
  </si>
  <si>
    <t>영아보육실-1_서벽</t>
  </si>
  <si>
    <t>영아보육실-1_천장</t>
  </si>
  <si>
    <t>화장실-3-1F_바닥_1</t>
  </si>
  <si>
    <t>화장실-3-1F_바닥_2</t>
  </si>
  <si>
    <t>화장실-3-1F_북벽_1</t>
  </si>
  <si>
    <t>화장실-3-1F_북벽_2</t>
  </si>
  <si>
    <t>화장실-3-1F_남벽</t>
  </si>
  <si>
    <t>화장실-3-1F_서벽</t>
  </si>
  <si>
    <t>화장실-3-1F_천장</t>
  </si>
  <si>
    <t>영아보육실-2_바닥</t>
  </si>
  <si>
    <t>영아보육실-2_북벽_1</t>
  </si>
  <si>
    <t>영아보육실-2_서벽_1</t>
  </si>
  <si>
    <t>영아보육실-2_북벽_2</t>
  </si>
  <si>
    <t>영아보육실-2_동벽_1</t>
  </si>
  <si>
    <t>영아보육실-2_남벽_1</t>
  </si>
  <si>
    <t>영아보육실-2_동벽_2</t>
  </si>
  <si>
    <t>영아보육실-2_남벽_2</t>
  </si>
  <si>
    <t>영아보육실-2_서벽</t>
  </si>
  <si>
    <t>영아보육실-2_천장</t>
  </si>
  <si>
    <t>화장실-4-1F_바닥</t>
  </si>
  <si>
    <t>화장실-4-1F_서벽</t>
  </si>
  <si>
    <t>화장실-4-1F_천장</t>
  </si>
  <si>
    <t>홀-1F_바닥</t>
  </si>
  <si>
    <t>홀-1F_천장</t>
  </si>
  <si>
    <t>유아보육실-3_바닥</t>
  </si>
  <si>
    <t>유아보육실-3_북벽</t>
  </si>
  <si>
    <t>유아보육실-3_동벽</t>
  </si>
  <si>
    <t>유아보육실-3_남벽</t>
  </si>
  <si>
    <t>유아보육실-3_서벽</t>
  </si>
  <si>
    <t>유아보육실-3_천장</t>
  </si>
  <si>
    <t>창고-1-2F_바닥</t>
  </si>
  <si>
    <t>창고-1-2F_북벽</t>
  </si>
  <si>
    <t>창고-1-2F_동벽</t>
  </si>
  <si>
    <t>창고-1-2F_남벽_1</t>
  </si>
  <si>
    <t>창고-1-2F_남벽_2</t>
  </si>
  <si>
    <t>창고-1-2F_서벽</t>
  </si>
  <si>
    <t>창고-1-2F_천장</t>
  </si>
  <si>
    <t>다용도실-2F_바닥</t>
  </si>
  <si>
    <t>다용도실-2F_북벽</t>
  </si>
  <si>
    <t>다용도실-2F_동벽</t>
  </si>
  <si>
    <t>다용도실-2F_남벽_1</t>
  </si>
  <si>
    <t>다용도실-2F_서벽_1</t>
  </si>
  <si>
    <t>다용도실-2F_남벽_2</t>
  </si>
  <si>
    <t>다용도실-2F_서벽_2</t>
  </si>
  <si>
    <t>다용도실-2F_천장</t>
  </si>
  <si>
    <t>화장실-1-2F_바닥</t>
  </si>
  <si>
    <t>화장실-1-2F_동벽</t>
  </si>
  <si>
    <t>화장실-1-2F_남벽_1</t>
  </si>
  <si>
    <t>화장실-1-2F_서벽_1</t>
  </si>
  <si>
    <t>화장실-1-2F_남벽_2</t>
  </si>
  <si>
    <t>화장실-1-2F_서벽_2</t>
  </si>
  <si>
    <t>화장실-1-2F_천장</t>
  </si>
  <si>
    <t>화장실-2-2F_바닥</t>
  </si>
  <si>
    <t>화장실-2-2F_남벽_1</t>
  </si>
  <si>
    <t>화장실-2-2F_남벽_2</t>
  </si>
  <si>
    <t>화장실-2-2F_천장</t>
  </si>
  <si>
    <t>창고-2-2F_바닥</t>
  </si>
  <si>
    <t>창고-2-2F_동벽</t>
  </si>
  <si>
    <t>창고-2-2F_남벽</t>
  </si>
  <si>
    <t>창고-2-2F_서벽</t>
  </si>
  <si>
    <t>창고-2-2F_천장</t>
  </si>
  <si>
    <t>유아보육실-1_바닥</t>
  </si>
  <si>
    <t>유아보육실-1_북벽_1</t>
  </si>
  <si>
    <t>유아보육실-1_북벽_2</t>
  </si>
  <si>
    <t>유아보육실-1_남벽_1</t>
  </si>
  <si>
    <t>유아보육실-1_커튼월_1</t>
  </si>
  <si>
    <t>유아보육실-1_커튼월_2</t>
  </si>
  <si>
    <t>유아보육실-1_커튼월_3</t>
  </si>
  <si>
    <t>유아보육실-1_커튼월_4</t>
  </si>
  <si>
    <t>유아보육실-1_남벽_2</t>
  </si>
  <si>
    <t>유아보육실-1_서벽_1</t>
  </si>
  <si>
    <t>유아보육실-1_북벽_3</t>
  </si>
  <si>
    <t>유아보육실-1_서벽_2</t>
  </si>
  <si>
    <t>유아보육실-1_천장</t>
  </si>
  <si>
    <t>유아보육실-2_바닥</t>
  </si>
  <si>
    <t>유아보육실-2_동벽_1</t>
  </si>
  <si>
    <t>유아보육실-2_남벽_1</t>
  </si>
  <si>
    <t>유아보육실-2_동벽_2</t>
  </si>
  <si>
    <t>유아보육실-2_남벽_2</t>
  </si>
  <si>
    <t>유아보육실-2_서벽</t>
  </si>
  <si>
    <t>유아보육실-2_천장</t>
  </si>
  <si>
    <t>홀-2F_바닥</t>
  </si>
  <si>
    <t>홀-2F_북벽</t>
  </si>
  <si>
    <t>홀-2F_천장</t>
  </si>
  <si>
    <t>계단실_바닥</t>
  </si>
  <si>
    <t>계단실_동벽_1</t>
  </si>
  <si>
    <t>계단실_남벽_1</t>
  </si>
  <si>
    <t>계단실_서벽_1</t>
  </si>
  <si>
    <t>계단실_서벽_2</t>
  </si>
  <si>
    <t>계단실_서벽_3</t>
  </si>
  <si>
    <t>계단실_남벽_2</t>
  </si>
  <si>
    <t>계단실_서벽_4</t>
  </si>
  <si>
    <t>계단실_서벽_5</t>
  </si>
  <si>
    <t>계단실_서벽_6</t>
  </si>
  <si>
    <t>계단실_서벽_7</t>
  </si>
  <si>
    <t>계단실_동벽_2</t>
  </si>
  <si>
    <t>계단실_남벽_3</t>
  </si>
  <si>
    <t>계단실_서벽_8</t>
  </si>
  <si>
    <t>계단실_서벽_9</t>
  </si>
  <si>
    <t>계단실_서벽_10</t>
  </si>
  <si>
    <t>계단실_서벽_11</t>
  </si>
  <si>
    <t>계단실_천장</t>
  </si>
  <si>
    <t>엘리베이터실_바닥</t>
  </si>
  <si>
    <t>엘리베이터실_남벽_1</t>
  </si>
  <si>
    <t>엘리베이터실_서벽_1</t>
  </si>
  <si>
    <t>엘리베이터실_북벽_1</t>
  </si>
  <si>
    <t>엘리베이터실_남벽_2</t>
  </si>
  <si>
    <t>엘리베이터실_서벽_2</t>
  </si>
  <si>
    <t>엘리베이터실_북벽_2</t>
  </si>
  <si>
    <t>엘리베이터실_남벽_3</t>
  </si>
  <si>
    <t>엘리베이터실_서벽_3</t>
  </si>
  <si>
    <t>엘리베이터실_천장</t>
  </si>
  <si>
    <t>영아보육실-3_북벽_창</t>
  </si>
  <si>
    <t>window</t>
  </si>
  <si>
    <t>아무거나일단했음</t>
  </si>
  <si>
    <t>영아보육실-3_서벽_2_창</t>
  </si>
  <si>
    <t>다용도실-1F_북벽_창</t>
  </si>
  <si>
    <t>화장실-1-1F_동벽_창_1</t>
  </si>
  <si>
    <t>화장실-1-1F_동벽_창_2</t>
  </si>
  <si>
    <t>계단실-1F_동벽_창</t>
  </si>
  <si>
    <t>계단실-1F_동벽</t>
  </si>
  <si>
    <t>계단실-1F_남벽_창</t>
  </si>
  <si>
    <t>계단실-1F_남벽</t>
  </si>
  <si>
    <t>현관_남벽_1_유리문</t>
  </si>
  <si>
    <t>glassdoor</t>
  </si>
  <si>
    <t>영아보육실-1_커튼월_1_창</t>
  </si>
  <si>
    <t>영아보육실-1_커튼월_2_창</t>
  </si>
  <si>
    <t>영아보육실-1_커튼월_3_창</t>
  </si>
  <si>
    <t>영아보육실-1_커튼월_4_창</t>
  </si>
  <si>
    <t>영아보육실-2_남벽_1_창</t>
  </si>
  <si>
    <t>유아보육실-3_북벽_창_1</t>
  </si>
  <si>
    <t>유아보육실-3_북벽_창_2</t>
  </si>
  <si>
    <t>유아보육실-3_서벽_창</t>
  </si>
  <si>
    <t>다용도실-2F_북벽_창</t>
  </si>
  <si>
    <t>화장실-1-2F_동벽_창_1</t>
  </si>
  <si>
    <t>화장실-1-2F_동벽_창_2</t>
  </si>
  <si>
    <t>계단실-2F_동벽_창</t>
  </si>
  <si>
    <t>계단실-2F_동벽</t>
  </si>
  <si>
    <t>계단실-2F_남벽_창</t>
  </si>
  <si>
    <t>계단실-2F_남벽</t>
  </si>
  <si>
    <t>유아보육실-1_남벽_1_창</t>
  </si>
  <si>
    <t>유아보육실-1_커튼월_1_창</t>
  </si>
  <si>
    <t>유아보육실-1_커튼월_2_창</t>
  </si>
  <si>
    <t>유아보육실-1_커튼월_3_창</t>
  </si>
  <si>
    <t>유아보육실-1_커튼월_4_창</t>
  </si>
  <si>
    <t>유아보육실-2_남벽_1_창</t>
  </si>
  <si>
    <t>유아보육실-2_서벽_창</t>
  </si>
  <si>
    <t>아무거나문~</t>
  </si>
  <si>
    <t>실외기_2</t>
  </si>
  <si>
    <t>실외기_1</t>
  </si>
  <si>
    <t>전기</t>
  </si>
  <si>
    <t>실내기_실외기1과연결</t>
    <phoneticPr fontId="5" type="noConversion"/>
  </si>
  <si>
    <t>실내기_실외기2와연결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</si>
</sst>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4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b/>
      <sz val="11"/>
      <color theme="1"/>
      <name val="맑은 고딕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b/>
      <sz val="11"/>
      <color theme="1"/>
      <name val="Arial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theme="1"/>
      <name val="Arial"/>
      <family val="2"/>
      <charset val="129"/>
      <scheme val="minor"/>
    </font>
    <font>
      <b/>
      <sz val="11"/>
      <color rgb="FFFA7D00"/>
      <name val="Arial"/>
      <family val="2"/>
      <charset val="129"/>
      <scheme val="minor"/>
    </font>
    <font>
      <b/>
      <sz val="10"/>
      <color rgb="FFFA7D00"/>
      <name val="맑은 고딕"/>
      <family val="3"/>
      <charset val="129"/>
    </font>
    <font>
      <b/>
      <sz val="10"/>
      <color rgb="FFFA7D00"/>
      <name val="Arial"/>
      <family val="2"/>
      <charset val="129"/>
      <scheme val="minor"/>
    </font>
    <font>
      <sz val="10"/>
      <color rgb="FF999999"/>
      <name val="맑은 고딕"/>
      <family val="3"/>
      <charset val="129"/>
    </font>
    <font>
      <sz val="10"/>
      <color rgb="FF000000"/>
      <name val="맑은 고딕"/>
      <family val="2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Arial"/>
      <family val="3"/>
    </font>
    <font>
      <b/>
      <sz val="11"/>
      <color theme="1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16" fillId="2" borderId="1" applyNumberFormat="0" applyAlignment="0" applyProtection="0">
      <alignment vertical="center"/>
    </xf>
  </cellStyleXfs>
  <cellXfs count="48">
    <xf numFmtId="0" fontId="0" fillId="0" borderId="0" xfId="0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3" borderId="2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14" fillId="3" borderId="2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11" fillId="0" borderId="0" xfId="0" applyFont="1" applyAlignment="1" applyProtection="1">
      <alignment horizontal="center" vertical="center"/>
    </xf>
    <xf numFmtId="49" fontId="13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0" fontId="11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7" fillId="2" borderId="3" xfId="3" applyFont="1" applyBorder="1" applyAlignment="1">
      <alignment horizontal="center" vertical="center"/>
    </xf>
    <xf numFmtId="176" fontId="17" fillId="2" borderId="1" xfId="3" applyNumberFormat="1" applyFont="1" applyAlignment="1">
      <alignment horizontal="center" vertical="center"/>
    </xf>
    <xf numFmtId="0" fontId="17" fillId="2" borderId="1" xfId="3" applyFont="1" applyAlignment="1">
      <alignment horizontal="center" vertical="center"/>
    </xf>
    <xf numFmtId="0" fontId="4" fillId="0" borderId="0" xfId="0" applyFont="1" applyAlignment="1">
      <alignment vertical="center"/>
    </xf>
    <xf numFmtId="0" fontId="18" fillId="2" borderId="1" xfId="3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3" borderId="2" xfId="0" applyFont="1" applyFill="1" applyBorder="1" applyAlignment="1" applyProtection="1">
      <alignment vertical="center"/>
      <protection locked="0"/>
    </xf>
    <xf numFmtId="0" fontId="19" fillId="3" borderId="2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12" fillId="3" borderId="2" xfId="0" applyFont="1" applyFill="1" applyBorder="1" applyAlignment="1" applyProtection="1">
      <alignment horizontal="center" vertical="center"/>
      <protection locked="0"/>
    </xf>
    <xf numFmtId="0" fontId="9" fillId="0" borderId="0" xfId="1" applyFont="1" applyAlignment="1">
      <alignment horizontal="center" vertical="center"/>
    </xf>
    <xf numFmtId="9" fontId="9" fillId="0" borderId="0" xfId="2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2" xfId="1" applyFont="1" applyFill="1" applyBorder="1" applyAlignment="1" applyProtection="1">
      <alignment horizontal="center" vertical="center"/>
      <protection locked="0"/>
    </xf>
    <xf numFmtId="9" fontId="4" fillId="3" borderId="2" xfId="2" applyFont="1" applyFill="1" applyBorder="1" applyAlignment="1" applyProtection="1">
      <alignment horizontal="center" vertical="center"/>
      <protection locked="0"/>
    </xf>
    <xf numFmtId="0" fontId="4" fillId="0" borderId="0" xfId="1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0" fontId="20" fillId="3" borderId="2" xfId="1" applyFont="1" applyFill="1" applyBorder="1" applyAlignment="1" applyProtection="1">
      <alignment horizontal="center" vertical="center"/>
      <protection locked="0"/>
    </xf>
    <xf numFmtId="0" fontId="20" fillId="3" borderId="2" xfId="0" applyFont="1" applyFill="1" applyBorder="1" applyAlignment="1" applyProtection="1">
      <alignment horizontal="center" vertical="center"/>
      <protection locked="0"/>
    </xf>
    <xf numFmtId="0" fontId="13" fillId="3" borderId="5" xfId="0" applyFont="1" applyFill="1" applyBorder="1" applyAlignment="1" applyProtection="1">
      <alignment horizontal="center" vertical="center"/>
      <protection locked="0"/>
    </xf>
    <xf numFmtId="0" fontId="14" fillId="3" borderId="5" xfId="0" applyFont="1" applyFill="1" applyBorder="1" applyAlignment="1" applyProtection="1">
      <alignment horizontal="center" vertical="center"/>
      <protection locked="0"/>
    </xf>
    <xf numFmtId="0" fontId="13" fillId="4" borderId="4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4">
    <cellStyle name="계산" xfId="3" builtinId="22"/>
    <cellStyle name="백분율 2" xfId="2" xr:uid="{87E70363-BC57-4CA8-8914-B60A5049909A}"/>
    <cellStyle name="표준" xfId="0" builtinId="0"/>
    <cellStyle name="표준 2" xfId="1" xr:uid="{98620968-8264-4684-9703-9F6323AD66BC}"/>
  </cellStyles>
  <dxfs count="26"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C2" sqref="C2"/>
    </sheetView>
  </sheetViews>
  <sheetFormatPr defaultColWidth="12.5703125" defaultRowHeight="17.100000000000001" customHeight="1" x14ac:dyDescent="0.2"/>
  <cols>
    <col min="1" max="1" width="17.5703125" style="18" bestFit="1" customWidth="1"/>
    <col min="2" max="2" width="15.85546875" style="18" bestFit="1" customWidth="1"/>
    <col min="3" max="3" width="60.85546875" style="18" bestFit="1" customWidth="1"/>
    <col min="4" max="5" width="10.28515625" style="18" bestFit="1" customWidth="1"/>
    <col min="6" max="6" width="12.28515625" style="18" bestFit="1" customWidth="1"/>
    <col min="7" max="16384" width="12.5703125" style="18"/>
  </cols>
  <sheetData>
    <row r="1" spans="1:26" s="14" customFormat="1" ht="17.100000000000001" customHeight="1" x14ac:dyDescent="0.2">
      <c r="A1" s="15" t="s">
        <v>0</v>
      </c>
      <c r="B1" s="15" t="s">
        <v>398</v>
      </c>
      <c r="C1" s="15" t="s">
        <v>1</v>
      </c>
      <c r="D1" s="15" t="s">
        <v>2</v>
      </c>
      <c r="E1" s="15" t="s">
        <v>3</v>
      </c>
      <c r="F1" s="15" t="s">
        <v>33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.100000000000001" customHeight="1" x14ac:dyDescent="0.2">
      <c r="A2" s="7" t="s">
        <v>401</v>
      </c>
      <c r="B2" s="7">
        <v>45</v>
      </c>
      <c r="C2" s="7" t="s">
        <v>403</v>
      </c>
      <c r="D2" s="7">
        <v>2</v>
      </c>
      <c r="E2" s="7">
        <v>1</v>
      </c>
      <c r="F2" s="16" t="s">
        <v>402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7.100000000000001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7.100000000000001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7.100000000000001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7.100000000000001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7.100000000000001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7.100000000000001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7.100000000000001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7.100000000000001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7.100000000000001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7.100000000000001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7.100000000000001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7.100000000000001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7.100000000000001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7.100000000000001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7.100000000000001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7.100000000000001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7.100000000000001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7.100000000000001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7.100000000000001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7.100000000000001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7.100000000000001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7.100000000000001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7.100000000000001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7.100000000000001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7.100000000000001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7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7.100000000000001" customHeight="1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7.100000000000001" customHeight="1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7.100000000000001" customHeight="1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7.100000000000001" customHeight="1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7.100000000000001" customHeight="1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7.100000000000001" customHeight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7.100000000000001" customHeight="1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7.100000000000001" customHeight="1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7.100000000000001" customHeight="1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7.100000000000001" customHeight="1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7.100000000000001" customHeight="1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7.100000000000001" customHeight="1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7.100000000000001" customHeight="1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7.100000000000001" customHeight="1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7.100000000000001" customHeight="1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7.100000000000001" customHeight="1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7.100000000000001" customHeight="1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7.100000000000001" customHeight="1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7.100000000000001" customHeight="1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7.100000000000001" customHeight="1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7.100000000000001" customHeight="1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7.100000000000001" customHeight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7.100000000000001" customHeight="1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7.100000000000001" customHeight="1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7.100000000000001" customHeight="1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7.100000000000001" customHeight="1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7.100000000000001" customHeight="1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7.100000000000001" customHeight="1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7.100000000000001" customHeight="1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7.100000000000001" customHeight="1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7.100000000000001" customHeight="1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7.100000000000001" customHeight="1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7.100000000000001" customHeight="1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7.100000000000001" customHeight="1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7.100000000000001" customHeight="1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7.100000000000001" customHeight="1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7.100000000000001" customHeight="1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7.100000000000001" customHeight="1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7.100000000000001" customHeight="1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7.100000000000001" customHeight="1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7.100000000000001" customHeight="1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7.100000000000001" customHeight="1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7.100000000000001" customHeight="1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7.100000000000001" customHeight="1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7.100000000000001" customHeight="1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7.100000000000001" customHeight="1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7.100000000000001" customHeight="1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7.100000000000001" customHeight="1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7.100000000000001" customHeight="1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7.100000000000001" customHeight="1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7.100000000000001" customHeight="1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7.100000000000001" customHeight="1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7.100000000000001" customHeight="1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7.100000000000001" customHeight="1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7.100000000000001" customHeight="1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7.100000000000001" customHeight="1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7.100000000000001" customHeight="1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7.100000000000001" customHeight="1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7.100000000000001" customHeight="1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7.100000000000001" customHeight="1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7.100000000000001" customHeight="1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7.100000000000001" customHeight="1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7.100000000000001" customHeight="1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7.100000000000001" customHeight="1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7.100000000000001" customHeight="1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7.100000000000001" customHeight="1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7.100000000000001" customHeight="1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7.100000000000001" customHeight="1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7.100000000000001" customHeight="1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7.100000000000001" customHeight="1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7.100000000000001" customHeight="1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7.100000000000001" customHeight="1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7.100000000000001" customHeight="1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7.100000000000001" customHeight="1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7.100000000000001" customHeight="1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7.100000000000001" customHeight="1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7.100000000000001" customHeight="1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7.100000000000001" customHeight="1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7.100000000000001" customHeight="1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7.100000000000001" customHeight="1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7.100000000000001" customHeight="1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7.100000000000001" customHeight="1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7.100000000000001" customHeight="1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7.100000000000001" customHeight="1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7.100000000000001" customHeight="1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7.100000000000001" customHeight="1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7.100000000000001" customHeight="1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7.100000000000001" customHeight="1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7.100000000000001" customHeight="1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7.100000000000001" customHeight="1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7.100000000000001" customHeight="1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7.100000000000001" customHeight="1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7.100000000000001" customHeight="1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7.100000000000001" customHeight="1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7.100000000000001" customHeight="1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7.100000000000001" customHeight="1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7.100000000000001" customHeight="1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7.100000000000001" customHeight="1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7.100000000000001" customHeight="1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7.100000000000001" customHeight="1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7.100000000000001" customHeight="1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7.100000000000001" customHeight="1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7.100000000000001" customHeight="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7.100000000000001" customHeight="1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7.100000000000001" customHeight="1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7.100000000000001" customHeight="1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7.100000000000001" customHeight="1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7.100000000000001" customHeight="1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7.100000000000001" customHeight="1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7.100000000000001" customHeight="1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7.100000000000001" customHeight="1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7.100000000000001" customHeight="1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7.100000000000001" customHeight="1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7.100000000000001" customHeight="1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7.100000000000001" customHeight="1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7.100000000000001" customHeight="1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7.100000000000001" customHeight="1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7.100000000000001" customHeight="1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7.100000000000001" customHeight="1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7.100000000000001" customHeight="1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7.100000000000001" customHeight="1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7.100000000000001" customHeight="1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7.100000000000001" customHeight="1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7.100000000000001" customHeight="1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7.100000000000001" customHeight="1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7.100000000000001" customHeight="1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7.100000000000001" customHeight="1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7.100000000000001" customHeight="1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7.100000000000001" customHeight="1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7.100000000000001" customHeight="1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7.100000000000001" customHeight="1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7.100000000000001" customHeight="1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7.100000000000001" customHeight="1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7.100000000000001" customHeight="1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7.100000000000001" customHeight="1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7.100000000000001" customHeight="1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7.100000000000001" customHeight="1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7.100000000000001" customHeight="1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7.100000000000001" customHeight="1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7.100000000000001" customHeight="1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7.100000000000001" customHeight="1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7.100000000000001" customHeight="1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7.100000000000001" customHeight="1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7.100000000000001" customHeight="1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7.100000000000001" customHeight="1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7.100000000000001" customHeight="1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7.100000000000001" customHeight="1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7.100000000000001" customHeight="1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7.100000000000001" customHeight="1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7.100000000000001" customHeight="1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7.100000000000001" customHeight="1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7.100000000000001" customHeight="1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7.100000000000001" customHeight="1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7.100000000000001" customHeight="1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7.100000000000001" customHeight="1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7.100000000000001" customHeight="1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7.100000000000001" customHeight="1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7.100000000000001" customHeight="1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7.100000000000001" customHeight="1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7.100000000000001" customHeight="1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7.100000000000001" customHeight="1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7.100000000000001" customHeight="1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7.100000000000001" customHeight="1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7.100000000000001" customHeight="1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7.100000000000001" customHeight="1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7.100000000000001" customHeight="1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7.100000000000001" customHeight="1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7.100000000000001" customHeight="1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7.100000000000001" customHeight="1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7.100000000000001" customHeight="1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7.100000000000001" customHeight="1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7.100000000000001" customHeight="1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7.100000000000001" customHeight="1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7.100000000000001" customHeight="1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7.100000000000001" customHeight="1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7.100000000000001" customHeight="1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7.100000000000001" customHeight="1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7.100000000000001" customHeight="1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7.100000000000001" customHeight="1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7.100000000000001" customHeight="1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7.100000000000001" customHeight="1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7.100000000000001" customHeight="1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7.100000000000001" customHeight="1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7.100000000000001" customHeight="1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7.100000000000001" customHeight="1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7.100000000000001" customHeight="1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7.100000000000001" customHeight="1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7.100000000000001" customHeight="1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7.100000000000001" customHeight="1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7.100000000000001" customHeight="1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7.100000000000001" customHeight="1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7.100000000000001" customHeight="1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7.100000000000001" customHeight="1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7.100000000000001" customHeight="1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7.100000000000001" customHeight="1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7.100000000000001" customHeight="1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7.100000000000001" customHeight="1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7.100000000000001" customHeight="1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7.100000000000001" customHeight="1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7.100000000000001" customHeight="1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7.100000000000001" customHeight="1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7.100000000000001" customHeight="1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7.100000000000001" customHeight="1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7.100000000000001" customHeight="1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7.100000000000001" customHeight="1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7.100000000000001" customHeight="1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7.100000000000001" customHeight="1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7.100000000000001" customHeight="1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7.100000000000001" customHeight="1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7.100000000000001" customHeight="1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7.100000000000001" customHeight="1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7.100000000000001" customHeight="1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7.100000000000001" customHeight="1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7.100000000000001" customHeight="1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7.100000000000001" customHeight="1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7.100000000000001" customHeight="1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7.100000000000001" customHeight="1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7.100000000000001" customHeight="1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7.100000000000001" customHeight="1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7.100000000000001" customHeight="1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7.100000000000001" customHeight="1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7.100000000000001" customHeight="1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7.100000000000001" customHeight="1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7.100000000000001" customHeight="1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7.100000000000001" customHeight="1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7.100000000000001" customHeight="1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7.100000000000001" customHeight="1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7.100000000000001" customHeight="1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7.100000000000001" customHeight="1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7.100000000000001" customHeight="1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7.100000000000001" customHeight="1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7.100000000000001" customHeight="1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7.100000000000001" customHeight="1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7.100000000000001" customHeight="1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7.100000000000001" customHeight="1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7.100000000000001" customHeight="1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7.100000000000001" customHeight="1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7.100000000000001" customHeight="1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7.100000000000001" customHeight="1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7.100000000000001" customHeight="1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7.100000000000001" customHeight="1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7.100000000000001" customHeight="1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7.100000000000001" customHeight="1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7.100000000000001" customHeight="1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7.100000000000001" customHeight="1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7.100000000000001" customHeight="1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7.100000000000001" customHeight="1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7.100000000000001" customHeight="1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7.100000000000001" customHeight="1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7.100000000000001" customHeight="1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7.100000000000001" customHeight="1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7.100000000000001" customHeight="1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7.100000000000001" customHeight="1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7.100000000000001" customHeight="1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7.100000000000001" customHeight="1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7.100000000000001" customHeight="1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7.100000000000001" customHeight="1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7.100000000000001" customHeight="1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7.100000000000001" customHeight="1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7.100000000000001" customHeight="1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7.100000000000001" customHeight="1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7.100000000000001" customHeight="1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7.100000000000001" customHeight="1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7.100000000000001" customHeight="1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7.100000000000001" customHeight="1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7.100000000000001" customHeight="1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7.100000000000001" customHeight="1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7.100000000000001" customHeight="1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7.100000000000001" customHeight="1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7.100000000000001" customHeight="1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7.100000000000001" customHeight="1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7.100000000000001" customHeight="1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7.100000000000001" customHeight="1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7.100000000000001" customHeight="1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7.100000000000001" customHeight="1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7.100000000000001" customHeight="1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7.100000000000001" customHeight="1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7.100000000000001" customHeight="1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7.100000000000001" customHeight="1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7.100000000000001" customHeight="1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7.100000000000001" customHeight="1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7.100000000000001" customHeight="1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7.100000000000001" customHeight="1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7.100000000000001" customHeight="1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7.100000000000001" customHeight="1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7.100000000000001" customHeight="1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7.100000000000001" customHeight="1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7.100000000000001" customHeight="1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7.100000000000001" customHeight="1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7.100000000000001" customHeight="1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7.100000000000001" customHeight="1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7.100000000000001" customHeight="1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7.100000000000001" customHeight="1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7.100000000000001" customHeight="1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7.100000000000001" customHeight="1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7.100000000000001" customHeight="1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7.100000000000001" customHeight="1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7.100000000000001" customHeight="1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7.100000000000001" customHeight="1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7.100000000000001" customHeight="1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7.100000000000001" customHeight="1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7.100000000000001" customHeight="1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7.100000000000001" customHeight="1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7.100000000000001" customHeight="1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7.100000000000001" customHeight="1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7.100000000000001" customHeight="1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7.100000000000001" customHeight="1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7.100000000000001" customHeight="1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7.100000000000001" customHeight="1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7.100000000000001" customHeight="1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7.100000000000001" customHeight="1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7.100000000000001" customHeight="1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7.100000000000001" customHeight="1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7.100000000000001" customHeight="1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7.100000000000001" customHeight="1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7.100000000000001" customHeight="1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7.100000000000001" customHeight="1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7.100000000000001" customHeight="1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7.100000000000001" customHeight="1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7.100000000000001" customHeight="1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7.100000000000001" customHeight="1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7.100000000000001" customHeight="1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7.100000000000001" customHeight="1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7.100000000000001" customHeight="1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7.100000000000001" customHeight="1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7.100000000000001" customHeight="1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7.100000000000001" customHeight="1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7.100000000000001" customHeight="1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7.100000000000001" customHeight="1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7.100000000000001" customHeight="1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7.100000000000001" customHeight="1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7.100000000000001" customHeight="1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7.100000000000001" customHeight="1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7.100000000000001" customHeight="1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7.100000000000001" customHeight="1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7.100000000000001" customHeight="1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7.100000000000001" customHeight="1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7.100000000000001" customHeight="1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7.100000000000001" customHeight="1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7.100000000000001" customHeight="1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7.100000000000001" customHeight="1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7.100000000000001" customHeight="1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7.100000000000001" customHeight="1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7.100000000000001" customHeight="1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7.100000000000001" customHeight="1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7.100000000000001" customHeight="1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7.100000000000001" customHeight="1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7.100000000000001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7.100000000000001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7.100000000000001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7.100000000000001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7.100000000000001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7.100000000000001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7.100000000000001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7.100000000000001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7.100000000000001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7.100000000000001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7.100000000000001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7.100000000000001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7.100000000000001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7.100000000000001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7.100000000000001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7.100000000000001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7.100000000000001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7.100000000000001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7.100000000000001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7.100000000000001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7.100000000000001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7.100000000000001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7.100000000000001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7.100000000000001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7.100000000000001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7.100000000000001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7.100000000000001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7.100000000000001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7.100000000000001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7.100000000000001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7.100000000000001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7.100000000000001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7.100000000000001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7.100000000000001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7.100000000000001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7.100000000000001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7.100000000000001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7.100000000000001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7.100000000000001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7.100000000000001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7.100000000000001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7.100000000000001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7.100000000000001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7.100000000000001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7.100000000000001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7.100000000000001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7.100000000000001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7.100000000000001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7.100000000000001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7.100000000000001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7.100000000000001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7.100000000000001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7.100000000000001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7.100000000000001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7.100000000000001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7.100000000000001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7.100000000000001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7.100000000000001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7.100000000000001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7.100000000000001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7.100000000000001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7.100000000000001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7.100000000000001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7.100000000000001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7.100000000000001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7.100000000000001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7.100000000000001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7.100000000000001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7.100000000000001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7.100000000000001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7.100000000000001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7.100000000000001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7.100000000000001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7.100000000000001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7.100000000000001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7.100000000000001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7.100000000000001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7.100000000000001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7.100000000000001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7.100000000000001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7.100000000000001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7.100000000000001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7.100000000000001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7.100000000000001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7.100000000000001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7.100000000000001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7.100000000000001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7.100000000000001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7.100000000000001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7.100000000000001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7.100000000000001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7.100000000000001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7.100000000000001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7.100000000000001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7.100000000000001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7.100000000000001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7.100000000000001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7.100000000000001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7.100000000000001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7.100000000000001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7.100000000000001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7.100000000000001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7.100000000000001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7.100000000000001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7.100000000000001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7.100000000000001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7.100000000000001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7.100000000000001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7.100000000000001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7.100000000000001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7.100000000000001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7.100000000000001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7.100000000000001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7.100000000000001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7.100000000000001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7.100000000000001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7.100000000000001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7.100000000000001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7.100000000000001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7.100000000000001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7.100000000000001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7.100000000000001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7.100000000000001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7.100000000000001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7.100000000000001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7.100000000000001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7.100000000000001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7.100000000000001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7.100000000000001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7.100000000000001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7.100000000000001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7.100000000000001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7.100000000000001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7.100000000000001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7.100000000000001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7.100000000000001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7.100000000000001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7.100000000000001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7.100000000000001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7.100000000000001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7.100000000000001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7.100000000000001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7.100000000000001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7.100000000000001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7.100000000000001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7.100000000000001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7.100000000000001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7.100000000000001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7.100000000000001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7.100000000000001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7.100000000000001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7.100000000000001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7.100000000000001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7.100000000000001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7.100000000000001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7.100000000000001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7.100000000000001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7.100000000000001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7.100000000000001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7.100000000000001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7.100000000000001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7.100000000000001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7.100000000000001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7.100000000000001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7.100000000000001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7.100000000000001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7.100000000000001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7.100000000000001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7.100000000000001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7.100000000000001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7.100000000000001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7.100000000000001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7.100000000000001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7.100000000000001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7.100000000000001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7.100000000000001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7.100000000000001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7.100000000000001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7.100000000000001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7.100000000000001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7.100000000000001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7.100000000000001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7.100000000000001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7.100000000000001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7.100000000000001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7.100000000000001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7.100000000000001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7.100000000000001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7.100000000000001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7.100000000000001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7.100000000000001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7.100000000000001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7.100000000000001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7.100000000000001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7.100000000000001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7.100000000000001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7.100000000000001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7.100000000000001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7.100000000000001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7.100000000000001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7.100000000000001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7.100000000000001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7.100000000000001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7.100000000000001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7.100000000000001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7.100000000000001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7.100000000000001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7.100000000000001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7.100000000000001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7.100000000000001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7.100000000000001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7.100000000000001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7.100000000000001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7.100000000000001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7.100000000000001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7.100000000000001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7.100000000000001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7.100000000000001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7.100000000000001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7.100000000000001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7.100000000000001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7.100000000000001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7.100000000000001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7.100000000000001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7.100000000000001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7.100000000000001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7.100000000000001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7.100000000000001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7.100000000000001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7.100000000000001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7.100000000000001" customHeight="1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7.100000000000001" customHeight="1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7.100000000000001" customHeight="1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7.100000000000001" customHeight="1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7.100000000000001" customHeight="1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7.100000000000001" customHeight="1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7.100000000000001" customHeight="1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7.100000000000001" customHeight="1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7.100000000000001" customHeight="1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7.100000000000001" customHeight="1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7.100000000000001" customHeight="1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7.100000000000001" customHeight="1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7.100000000000001" customHeight="1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7.100000000000001" customHeight="1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7.100000000000001" customHeight="1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7.100000000000001" customHeight="1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7.100000000000001" customHeight="1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7.100000000000001" customHeight="1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7.100000000000001" customHeight="1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7.100000000000001" customHeight="1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7.100000000000001" customHeight="1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7.100000000000001" customHeight="1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7.100000000000001" customHeight="1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7.100000000000001" customHeight="1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7.100000000000001" customHeight="1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7.100000000000001" customHeight="1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7.100000000000001" customHeight="1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7.100000000000001" customHeight="1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7.100000000000001" customHeight="1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7.100000000000001" customHeight="1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7.100000000000001" customHeight="1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7.100000000000001" customHeight="1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7.100000000000001" customHeight="1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7.100000000000001" customHeight="1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7.100000000000001" customHeight="1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7.100000000000001" customHeight="1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7.100000000000001" customHeight="1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7.100000000000001" customHeight="1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7.100000000000001" customHeight="1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7.100000000000001" customHeight="1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7.100000000000001" customHeight="1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7.100000000000001" customHeight="1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7.100000000000001" customHeight="1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7.100000000000001" customHeight="1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7.100000000000001" customHeight="1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7.100000000000001" customHeight="1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7.100000000000001" customHeight="1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7.100000000000001" customHeight="1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7.100000000000001" customHeight="1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7.100000000000001" customHeight="1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7.100000000000001" customHeight="1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7.100000000000001" customHeight="1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7.100000000000001" customHeight="1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7.100000000000001" customHeight="1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7.100000000000001" customHeight="1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7.100000000000001" customHeight="1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7.100000000000001" customHeight="1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7.100000000000001" customHeight="1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7.100000000000001" customHeight="1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7.100000000000001" customHeight="1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7.100000000000001" customHeight="1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7.100000000000001" customHeight="1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7.100000000000001" customHeight="1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7.100000000000001" customHeight="1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7.100000000000001" customHeight="1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7.100000000000001" customHeight="1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7.100000000000001" customHeight="1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7.100000000000001" customHeight="1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7.100000000000001" customHeight="1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7.100000000000001" customHeight="1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7.100000000000001" customHeight="1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7.100000000000001" customHeight="1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7.100000000000001" customHeight="1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7.100000000000001" customHeight="1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7.100000000000001" customHeight="1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7.100000000000001" customHeight="1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7.100000000000001" customHeight="1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7.100000000000001" customHeight="1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7.100000000000001" customHeight="1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7.100000000000001" customHeight="1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7.100000000000001" customHeight="1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7.100000000000001" customHeight="1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7.100000000000001" customHeight="1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7.100000000000001" customHeight="1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7.100000000000001" customHeight="1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7.100000000000001" customHeight="1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7.100000000000001" customHeight="1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7.100000000000001" customHeight="1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7.100000000000001" customHeight="1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7.100000000000001" customHeight="1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7.100000000000001" customHeight="1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7.100000000000001" customHeight="1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7.100000000000001" customHeight="1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7.100000000000001" customHeight="1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7.100000000000001" customHeight="1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7.100000000000001" customHeight="1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7.100000000000001" customHeight="1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7.100000000000001" customHeight="1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7.100000000000001" customHeight="1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7.100000000000001" customHeight="1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7.100000000000001" customHeight="1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7.100000000000001" customHeight="1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7.100000000000001" customHeight="1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7.100000000000001" customHeight="1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7.100000000000001" customHeight="1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7.100000000000001" customHeight="1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7.100000000000001" customHeight="1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7.100000000000001" customHeight="1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7.100000000000001" customHeight="1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7.100000000000001" customHeight="1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7.100000000000001" customHeight="1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7.100000000000001" customHeight="1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7.100000000000001" customHeight="1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7.100000000000001" customHeight="1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7.100000000000001" customHeight="1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7.100000000000001" customHeight="1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7.100000000000001" customHeight="1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7.100000000000001" customHeight="1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7.100000000000001" customHeight="1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7.100000000000001" customHeight="1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7.100000000000001" customHeight="1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7.100000000000001" customHeight="1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7.100000000000001" customHeight="1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7.100000000000001" customHeight="1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7.100000000000001" customHeight="1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7.100000000000001" customHeight="1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7.100000000000001" customHeight="1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7.100000000000001" customHeight="1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7.100000000000001" customHeight="1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7.100000000000001" customHeight="1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7.100000000000001" customHeight="1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7.100000000000001" customHeight="1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7.100000000000001" customHeight="1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7.100000000000001" customHeight="1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7.100000000000001" customHeight="1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7.100000000000001" customHeight="1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7.100000000000001" customHeight="1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7.100000000000001" customHeight="1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7.100000000000001" customHeight="1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7.100000000000001" customHeight="1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7.100000000000001" customHeight="1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7.100000000000001" customHeight="1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7.100000000000001" customHeight="1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7.100000000000001" customHeight="1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7.100000000000001" customHeight="1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7.100000000000001" customHeight="1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7.100000000000001" customHeight="1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7.100000000000001" customHeight="1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7.100000000000001" customHeight="1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7.100000000000001" customHeight="1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7.100000000000001" customHeight="1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7.100000000000001" customHeight="1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7.100000000000001" customHeight="1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7.100000000000001" customHeight="1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7.100000000000001" customHeight="1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7.100000000000001" customHeight="1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7.100000000000001" customHeight="1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7.100000000000001" customHeight="1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7.100000000000001" customHeight="1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7.100000000000001" customHeight="1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7.100000000000001" customHeight="1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7.100000000000001" customHeight="1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7.100000000000001" customHeight="1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7.100000000000001" customHeight="1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7.100000000000001" customHeight="1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7.100000000000001" customHeight="1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7.100000000000001" customHeight="1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7.100000000000001" customHeight="1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7.100000000000001" customHeight="1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7.100000000000001" customHeight="1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7.100000000000001" customHeight="1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7.100000000000001" customHeight="1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7.100000000000001" customHeight="1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7.100000000000001" customHeight="1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7.100000000000001" customHeight="1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7.100000000000001" customHeight="1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7.100000000000001" customHeight="1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7.100000000000001" customHeight="1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7.100000000000001" customHeight="1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7.100000000000001" customHeight="1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7.100000000000001" customHeight="1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7.100000000000001" customHeight="1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7.100000000000001" customHeight="1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7.100000000000001" customHeight="1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7.100000000000001" customHeight="1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7.100000000000001" customHeight="1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7.100000000000001" customHeight="1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7.100000000000001" customHeight="1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7.100000000000001" customHeight="1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7.100000000000001" customHeight="1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7.100000000000001" customHeight="1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7.100000000000001" customHeight="1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7.100000000000001" customHeight="1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7.100000000000001" customHeight="1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7.100000000000001" customHeight="1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7.100000000000001" customHeight="1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7.100000000000001" customHeight="1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7.100000000000001" customHeight="1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7.100000000000001" customHeight="1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7.100000000000001" customHeight="1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7.100000000000001" customHeight="1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7.100000000000001" customHeight="1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7.100000000000001" customHeight="1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7.100000000000001" customHeight="1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7.100000000000001" customHeight="1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7.100000000000001" customHeight="1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7.100000000000001" customHeight="1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7.100000000000001" customHeight="1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7.100000000000001" customHeight="1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7.100000000000001" customHeight="1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7.100000000000001" customHeight="1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7.100000000000001" customHeight="1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7.100000000000001" customHeight="1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7.100000000000001" customHeight="1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7.100000000000001" customHeight="1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7.100000000000001" customHeight="1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7.100000000000001" customHeight="1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7.100000000000001" customHeight="1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7.100000000000001" customHeight="1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7.100000000000001" customHeight="1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7.100000000000001" customHeight="1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7.100000000000001" customHeight="1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7.100000000000001" customHeight="1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7.100000000000001" customHeight="1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7.100000000000001" customHeight="1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7.100000000000001" customHeight="1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7.100000000000001" customHeight="1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7.100000000000001" customHeight="1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7.100000000000001" customHeight="1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7.100000000000001" customHeight="1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7.100000000000001" customHeight="1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7.100000000000001" customHeight="1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7.100000000000001" customHeight="1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7.100000000000001" customHeight="1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7.100000000000001" customHeight="1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7.100000000000001" customHeight="1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7.100000000000001" customHeight="1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7.100000000000001" customHeight="1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7.100000000000001" customHeight="1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7.100000000000001" customHeight="1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7.100000000000001" customHeight="1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7.100000000000001" customHeight="1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7.100000000000001" customHeight="1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7.100000000000001" customHeight="1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7.100000000000001" customHeight="1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7.100000000000001" customHeight="1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7.100000000000001" customHeight="1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7.100000000000001" customHeight="1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7.100000000000001" customHeight="1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7.100000000000001" customHeight="1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7.100000000000001" customHeight="1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7.100000000000001" customHeight="1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7.100000000000001" customHeight="1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7.100000000000001" customHeight="1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7.100000000000001" customHeight="1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7.100000000000001" customHeight="1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7.100000000000001" customHeight="1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7.100000000000001" customHeight="1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7.100000000000001" customHeight="1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7.100000000000001" customHeight="1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7.100000000000001" customHeight="1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7.100000000000001" customHeight="1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7.100000000000001" customHeight="1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7.100000000000001" customHeight="1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7.100000000000001" customHeight="1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7.100000000000001" customHeight="1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7.100000000000001" customHeight="1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7.100000000000001" customHeight="1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7.100000000000001" customHeight="1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7.100000000000001" customHeight="1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7.100000000000001" customHeight="1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7.100000000000001" customHeight="1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7.100000000000001" customHeight="1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7.100000000000001" customHeight="1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7.100000000000001" customHeight="1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7.100000000000001" customHeight="1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7.100000000000001" customHeight="1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7.100000000000001" customHeight="1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7.100000000000001" customHeight="1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7.100000000000001" customHeight="1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7.100000000000001" customHeight="1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7.100000000000001" customHeight="1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7.100000000000001" customHeight="1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7.100000000000001" customHeight="1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7.100000000000001" customHeight="1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7.100000000000001" customHeight="1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7.100000000000001" customHeight="1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7.100000000000001" customHeight="1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7.100000000000001" customHeight="1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7.100000000000001" customHeight="1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7.100000000000001" customHeight="1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7.100000000000001" customHeight="1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7.100000000000001" customHeight="1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7.100000000000001" customHeight="1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7.100000000000001" customHeight="1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7.100000000000001" customHeight="1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7.100000000000001" customHeight="1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7.100000000000001" customHeight="1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7.100000000000001" customHeight="1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7.100000000000001" customHeight="1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7.100000000000001" customHeight="1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7.100000000000001" customHeight="1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7.100000000000001" customHeight="1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7.100000000000001" customHeight="1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7.100000000000001" customHeight="1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7.100000000000001" customHeight="1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7.100000000000001" customHeight="1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7.100000000000001" customHeight="1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7.100000000000001" customHeight="1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7.100000000000001" customHeight="1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7.100000000000001" customHeight="1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7.100000000000001" customHeight="1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7.100000000000001" customHeight="1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7.100000000000001" customHeight="1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7.100000000000001" customHeight="1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7.100000000000001" customHeight="1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7.100000000000001" customHeight="1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7.100000000000001" customHeight="1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7.100000000000001" customHeight="1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7.100000000000001" customHeight="1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7.100000000000001" customHeight="1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7.100000000000001" customHeight="1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7.100000000000001" customHeight="1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7.100000000000001" customHeight="1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7.100000000000001" customHeight="1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7.100000000000001" customHeight="1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7.100000000000001" customHeight="1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7.100000000000001" customHeight="1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7.100000000000001" customHeight="1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7.100000000000001" customHeight="1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7.100000000000001" customHeight="1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7.100000000000001" customHeight="1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7.100000000000001" customHeight="1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7.100000000000001" customHeight="1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7.100000000000001" customHeight="1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7.100000000000001" customHeight="1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7.100000000000001" customHeight="1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7.100000000000001" customHeight="1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7.100000000000001" customHeight="1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7.100000000000001" customHeight="1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7.100000000000001" customHeight="1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7.100000000000001" customHeight="1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7.100000000000001" customHeight="1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7.100000000000001" customHeight="1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7.100000000000001" customHeight="1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7.100000000000001" customHeight="1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7.100000000000001" customHeight="1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7.100000000000001" customHeight="1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7.100000000000001" customHeight="1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7.100000000000001" customHeight="1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7.100000000000001" customHeight="1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7.100000000000001" customHeight="1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7.100000000000001" customHeight="1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7.100000000000001" customHeight="1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7.100000000000001" customHeight="1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7.100000000000001" customHeight="1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7.100000000000001" customHeight="1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7.100000000000001" customHeight="1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7.100000000000001" customHeight="1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7.100000000000001" customHeight="1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7.100000000000001" customHeight="1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7.100000000000001" customHeight="1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7.100000000000001" customHeight="1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7.100000000000001" customHeight="1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7.100000000000001" customHeight="1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7.100000000000001" customHeight="1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7.100000000000001" customHeight="1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7.100000000000001" customHeight="1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7.100000000000001" customHeight="1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7.100000000000001" customHeight="1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7.100000000000001" customHeight="1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7.100000000000001" customHeight="1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7.100000000000001" customHeight="1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7.100000000000001" customHeight="1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7.100000000000001" customHeight="1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7.100000000000001" customHeight="1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7.100000000000001" customHeight="1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7.100000000000001" customHeight="1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7.100000000000001" customHeight="1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7.100000000000001" customHeight="1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7.100000000000001" customHeight="1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7.100000000000001" customHeight="1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7.100000000000001" customHeight="1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7.100000000000001" customHeight="1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7.100000000000001" customHeight="1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7.100000000000001" customHeight="1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7.100000000000001" customHeight="1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7.100000000000001" customHeight="1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7.100000000000001" customHeight="1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7.100000000000001" customHeight="1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7.100000000000001" customHeight="1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7.100000000000001" customHeight="1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7.100000000000001" customHeight="1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7.100000000000001" customHeight="1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7.100000000000001" customHeight="1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honeticPr fontId="5" type="noConversion"/>
  <dataValidations count="7">
    <dataValidation type="custom" allowBlank="1" showInputMessage="1" showErrorMessage="1" errorTitle="north_axis" error="0'&lt;= 건물방위 &lt; 360' 의 범위를 만족하여야 합니다." sqref="B2" xr:uid="{AAC6F599-F819-4168-8361-5A833E2BAD55}">
      <formula1>"&lt;360"</formula1>
    </dataValidation>
    <dataValidation type="whole" allowBlank="1" showInputMessage="1" showErrorMessage="1" errorTitle="지하층수" error="지하층수는 정수로 입력하여야 합니다." sqref="E2" xr:uid="{FF782F92-5CD5-45DD-9471-99C3FE5B5C2E}">
      <formula1>0</formula1>
      <formula2>999</formula2>
    </dataValidation>
    <dataValidation allowBlank="1" showInputMessage="1" showErrorMessage="1" promptTitle="건물정보_지상층수" prompt="정수로 입력" sqref="D1" xr:uid="{C16C9972-2AFA-4DEA-9178-066D3458EB51}"/>
    <dataValidation allowBlank="1" showInputMessage="1" showErrorMessage="1" promptTitle="건물정보_지하층수" prompt="정수로 입력" sqref="E1" xr:uid="{6F70810B-C1FA-40A4-B58D-3EACEED629D7}"/>
    <dataValidation allowBlank="1" showInputMessage="1" showErrorMessage="1" promptTitle="건물정보_허가일자" prompt="YYYY-MM-DD 형식으로 입력" sqref="F1" xr:uid="{943C9B35-70C3-4C7D-BF98-112614426CA4}"/>
    <dataValidation type="whole" allowBlank="1" showInputMessage="1" showErrorMessage="1" errorTitle="지상층수" error="지상층수는 정수로 입력하여야 합니다." sqref="D2" xr:uid="{F1432340-5C9F-454F-A020-33A02AA89B42}">
      <formula1>0</formula1>
      <formula2>999</formula2>
    </dataValidation>
    <dataValidation type="custom" allowBlank="1" showInputMessage="1" showErrorMessage="1" errorTitle="허가일자" error="YYYY-MM-DD의 형태로 입력하여야 합니다." sqref="F2" xr:uid="{C5D850B6-BFD0-4786-8034-E8B76E8D7AAC}">
      <formula1>AND(ISNUMBER(VALUE(LEFT(F2,4))), MID(F2,5,1)="-", ISNUMBER(VALUE(MID(F2,6,2))), MID(F2,8,1)="-", ISNUMBER(VALUE(RIGHT(F2,2))), LEN(F2)=10)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8B508C-D121-4AC0-8253-3F06ACE6F9ED}">
          <x14:formula1>
            <xm:f>참조!$M$3:$M$253</xm:f>
          </x14:formula1>
          <xm:sqref>C2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EBA2-1EE3-4B6F-A18A-B92323DDD6D2}">
  <dimension ref="A1:C11"/>
  <sheetViews>
    <sheetView workbookViewId="0">
      <selection activeCell="B17" sqref="B17"/>
    </sheetView>
  </sheetViews>
  <sheetFormatPr defaultColWidth="8.85546875" defaultRowHeight="18" customHeight="1" x14ac:dyDescent="0.2"/>
  <cols>
    <col min="1" max="1" width="16.28515625" style="38" customWidth="1"/>
    <col min="2" max="3" width="16.28515625" style="39" customWidth="1"/>
    <col min="4" max="16384" width="8.85546875" style="38"/>
  </cols>
  <sheetData>
    <row r="1" spans="1:3" s="35" customFormat="1" ht="18" customHeight="1" x14ac:dyDescent="0.2">
      <c r="A1" s="33" t="s">
        <v>14</v>
      </c>
      <c r="B1" s="34" t="s">
        <v>46</v>
      </c>
      <c r="C1" s="34" t="s">
        <v>47</v>
      </c>
    </row>
    <row r="2" spans="1:3" ht="18" customHeight="1" x14ac:dyDescent="0.2">
      <c r="A2" s="40"/>
      <c r="B2" s="37"/>
      <c r="C2" s="37"/>
    </row>
    <row r="3" spans="1:3" ht="18" customHeight="1" x14ac:dyDescent="0.2">
      <c r="A3" s="40"/>
      <c r="B3" s="37"/>
      <c r="C3" s="37"/>
    </row>
    <row r="4" spans="1:3" ht="18" customHeight="1" x14ac:dyDescent="0.2">
      <c r="A4" s="40"/>
      <c r="B4" s="37"/>
      <c r="C4" s="37"/>
    </row>
    <row r="5" spans="1:3" ht="18" customHeight="1" x14ac:dyDescent="0.2">
      <c r="A5" s="40"/>
      <c r="B5" s="37"/>
      <c r="C5" s="37"/>
    </row>
    <row r="6" spans="1:3" ht="18" customHeight="1" x14ac:dyDescent="0.2">
      <c r="A6" s="36"/>
      <c r="B6" s="37"/>
      <c r="C6" s="37"/>
    </row>
    <row r="7" spans="1:3" ht="18" customHeight="1" x14ac:dyDescent="0.2">
      <c r="A7" s="36"/>
      <c r="B7" s="37"/>
      <c r="C7" s="37"/>
    </row>
    <row r="8" spans="1:3" ht="18" customHeight="1" x14ac:dyDescent="0.2">
      <c r="A8" s="36"/>
      <c r="B8" s="37"/>
      <c r="C8" s="37"/>
    </row>
    <row r="9" spans="1:3" ht="18" customHeight="1" x14ac:dyDescent="0.2">
      <c r="A9" s="36"/>
      <c r="B9" s="37"/>
      <c r="C9" s="37"/>
    </row>
    <row r="10" spans="1:3" ht="18" customHeight="1" x14ac:dyDescent="0.2">
      <c r="A10" s="36"/>
      <c r="B10" s="37"/>
      <c r="C10" s="37"/>
    </row>
    <row r="11" spans="1:3" ht="18" customHeight="1" x14ac:dyDescent="0.2">
      <c r="A11" s="36"/>
      <c r="B11" s="37"/>
      <c r="C11" s="37"/>
    </row>
  </sheetData>
  <sheetProtection insertRows="0"/>
  <phoneticPr fontId="5" type="noConversion"/>
  <dataValidations count="2">
    <dataValidation type="decimal" allowBlank="1" showInputMessage="1" showErrorMessage="1" errorTitle="환기설비 전열유효효율" error="0=&lt;냉난방 전열유효효율&lt;=100 으로 입력하여야 합니다." sqref="B2:C1048576" xr:uid="{BF6FD576-2AC1-41FA-A255-09FBB8A5A1EB}">
      <formula1>0</formula1>
      <formula2>100</formula2>
    </dataValidation>
    <dataValidation type="custom" allowBlank="1" showInputMessage="1" showErrorMessage="1" errorTitle="환기설비_이름" error="환기설비의 이름이 중복되었습니다. 다른 이름을 입력하세요." sqref="A2:A1048576" xr:uid="{9194D1FE-410E-412D-B5CC-1CC7757E4655}">
      <formula1>COUNTIF($A$2:$A$300, A2)=1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AC4A-6663-4471-AA07-5B419E216DB4}">
  <dimension ref="A1:E2"/>
  <sheetViews>
    <sheetView workbookViewId="0">
      <selection activeCell="M24" sqref="M24"/>
    </sheetView>
  </sheetViews>
  <sheetFormatPr defaultColWidth="8.85546875" defaultRowHeight="18" customHeight="1" x14ac:dyDescent="0.2"/>
  <cols>
    <col min="1" max="5" width="11.28515625" style="38" customWidth="1"/>
    <col min="6" max="16384" width="8.85546875" style="38"/>
  </cols>
  <sheetData>
    <row r="1" spans="1:5" s="35" customFormat="1" ht="18" customHeight="1" x14ac:dyDescent="0.2">
      <c r="A1" s="33" t="s">
        <v>14</v>
      </c>
      <c r="B1" s="33" t="s">
        <v>48</v>
      </c>
      <c r="C1" s="33" t="s">
        <v>109</v>
      </c>
      <c r="D1" s="33" t="s">
        <v>399</v>
      </c>
      <c r="E1" s="33" t="s">
        <v>400</v>
      </c>
    </row>
    <row r="2" spans="1:5" ht="18" customHeight="1" x14ac:dyDescent="0.2">
      <c r="A2" s="36"/>
      <c r="B2" s="36"/>
      <c r="C2" s="36"/>
      <c r="D2" s="36"/>
      <c r="E2" s="36"/>
    </row>
  </sheetData>
  <sheetProtection insertRows="0"/>
  <phoneticPr fontId="5" type="noConversion"/>
  <dataValidations count="2">
    <dataValidation type="custom" allowBlank="1" showInputMessage="1" showErrorMessage="1" errorTitle="PV패널 방위각" error="0&lt;= 방위각 &lt;360으로 입력하여야 합니다." sqref="D2:D1048576" xr:uid="{54D1AF7C-D6B8-4BE0-928A-ECF5CBABCFE5}">
      <formula1>AND(D2&gt;=0,D2&lt;360)</formula1>
    </dataValidation>
    <dataValidation type="custom" allowBlank="1" showInputMessage="1" showErrorMessage="1" errorTitle="PV패널 경사각" error="0&lt;=경사각&lt;=90 으로 입력하여야 합니다." sqref="E2:E1048576" xr:uid="{2E602D1F-03A2-44CA-909D-8E819B88019A}">
      <formula1>AND(E2&gt;=0, E2&lt;=90)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1979-F21C-4EDB-ADA8-6B9E25B47688}">
  <dimension ref="A1:M253"/>
  <sheetViews>
    <sheetView workbookViewId="0">
      <selection activeCell="L9" sqref="L9"/>
    </sheetView>
  </sheetViews>
  <sheetFormatPr defaultColWidth="9.140625" defaultRowHeight="16.5" x14ac:dyDescent="0.3"/>
  <cols>
    <col min="1" max="1" width="15.140625" style="1" bestFit="1" customWidth="1"/>
    <col min="2" max="2" width="16.7109375" style="1" bestFit="1" customWidth="1"/>
    <col min="3" max="3" width="20" style="1" bestFit="1" customWidth="1"/>
    <col min="4" max="4" width="24.85546875" style="1" bestFit="1" customWidth="1"/>
    <col min="5" max="5" width="11.5703125" style="1" bestFit="1" customWidth="1"/>
    <col min="6" max="7" width="15.140625" style="1" bestFit="1" customWidth="1"/>
    <col min="8" max="8" width="9.140625" style="1"/>
    <col min="9" max="9" width="14" style="1" bestFit="1" customWidth="1"/>
    <col min="10" max="10" width="8.42578125" style="1" bestFit="1" customWidth="1"/>
    <col min="11" max="11" width="14" style="1" bestFit="1" customWidth="1"/>
    <col min="12" max="12" width="9.140625" style="1"/>
    <col min="13" max="13" width="33.140625" style="4" bestFit="1" customWidth="1"/>
    <col min="14" max="16384" width="9.140625" style="1"/>
  </cols>
  <sheetData>
    <row r="1" spans="1:13" x14ac:dyDescent="0.3">
      <c r="A1" s="2" t="s">
        <v>17</v>
      </c>
      <c r="B1" s="2" t="s">
        <v>20</v>
      </c>
      <c r="C1" s="2" t="s">
        <v>75</v>
      </c>
      <c r="D1" s="2" t="s">
        <v>54</v>
      </c>
      <c r="E1" s="2" t="s">
        <v>123</v>
      </c>
      <c r="F1" s="2" t="s">
        <v>81</v>
      </c>
      <c r="G1" s="2" t="s">
        <v>87</v>
      </c>
      <c r="H1" s="2" t="s">
        <v>80</v>
      </c>
      <c r="I1" s="2" t="s">
        <v>97</v>
      </c>
      <c r="J1" s="2" t="s">
        <v>101</v>
      </c>
      <c r="K1" s="2" t="s">
        <v>104</v>
      </c>
      <c r="L1" s="2" t="s">
        <v>122</v>
      </c>
      <c r="M1" s="27" t="s">
        <v>126</v>
      </c>
    </row>
    <row r="2" spans="1:13" x14ac:dyDescent="0.3">
      <c r="A2" s="1" t="s">
        <v>16</v>
      </c>
      <c r="B2" s="1" t="s">
        <v>15</v>
      </c>
      <c r="C2" s="1" t="s">
        <v>76</v>
      </c>
      <c r="D2" s="1" t="s">
        <v>55</v>
      </c>
      <c r="E2" s="1" t="s">
        <v>78</v>
      </c>
      <c r="F2" s="1" t="s">
        <v>82</v>
      </c>
      <c r="G2" s="1" t="s">
        <v>88</v>
      </c>
      <c r="H2" s="1" t="s">
        <v>94</v>
      </c>
      <c r="I2" s="1" t="s">
        <v>99</v>
      </c>
      <c r="J2" s="1" t="s">
        <v>102</v>
      </c>
      <c r="K2" s="1" t="s">
        <v>105</v>
      </c>
      <c r="L2" s="1" t="b">
        <v>1</v>
      </c>
      <c r="M2" s="46" t="s">
        <v>249</v>
      </c>
    </row>
    <row r="3" spans="1:13" x14ac:dyDescent="0.3">
      <c r="A3" s="1" t="s">
        <v>18</v>
      </c>
      <c r="B3" s="1" t="s">
        <v>21</v>
      </c>
      <c r="C3" s="1" t="s">
        <v>77</v>
      </c>
      <c r="D3" s="1" t="s">
        <v>56</v>
      </c>
      <c r="E3" s="1" t="s">
        <v>79</v>
      </c>
      <c r="F3" s="1" t="s">
        <v>83</v>
      </c>
      <c r="G3" s="1" t="s">
        <v>89</v>
      </c>
      <c r="H3" s="1" t="s">
        <v>95</v>
      </c>
      <c r="I3" s="1" t="s">
        <v>98</v>
      </c>
      <c r="J3" s="1" t="s">
        <v>103</v>
      </c>
      <c r="K3" s="1" t="s">
        <v>106</v>
      </c>
      <c r="L3" s="1" t="b">
        <v>0</v>
      </c>
      <c r="M3" s="46" t="s">
        <v>263</v>
      </c>
    </row>
    <row r="4" spans="1:13" x14ac:dyDescent="0.3">
      <c r="A4" s="1" t="s">
        <v>19</v>
      </c>
      <c r="B4" s="1" t="s">
        <v>22</v>
      </c>
      <c r="C4" s="1" t="s">
        <v>108</v>
      </c>
      <c r="D4" s="1" t="s">
        <v>57</v>
      </c>
      <c r="F4" s="1" t="s">
        <v>84</v>
      </c>
      <c r="G4" s="1" t="s">
        <v>90</v>
      </c>
      <c r="H4" s="1" t="s">
        <v>96</v>
      </c>
      <c r="I4" s="1" t="s">
        <v>100</v>
      </c>
      <c r="M4" s="46" t="s">
        <v>250</v>
      </c>
    </row>
    <row r="5" spans="1:13" x14ac:dyDescent="0.3">
      <c r="B5" s="1" t="s">
        <v>23</v>
      </c>
      <c r="D5" s="1" t="s">
        <v>58</v>
      </c>
      <c r="F5" s="1" t="s">
        <v>85</v>
      </c>
      <c r="G5" s="1" t="s">
        <v>91</v>
      </c>
      <c r="H5" s="1" t="s">
        <v>92</v>
      </c>
      <c r="M5" s="46" t="s">
        <v>253</v>
      </c>
    </row>
    <row r="6" spans="1:13" x14ac:dyDescent="0.3">
      <c r="D6" s="1" t="s">
        <v>59</v>
      </c>
      <c r="F6" s="1" t="s">
        <v>86</v>
      </c>
      <c r="G6" s="1" t="s">
        <v>92</v>
      </c>
      <c r="M6" s="46" t="s">
        <v>252</v>
      </c>
    </row>
    <row r="7" spans="1:13" x14ac:dyDescent="0.3">
      <c r="D7" s="1" t="s">
        <v>60</v>
      </c>
      <c r="G7" s="1" t="s">
        <v>93</v>
      </c>
      <c r="M7" s="46" t="s">
        <v>261</v>
      </c>
    </row>
    <row r="8" spans="1:13" x14ac:dyDescent="0.3">
      <c r="D8" s="1" t="s">
        <v>61</v>
      </c>
      <c r="M8" s="46" t="s">
        <v>264</v>
      </c>
    </row>
    <row r="9" spans="1:13" x14ac:dyDescent="0.3">
      <c r="D9" s="1" t="s">
        <v>62</v>
      </c>
      <c r="M9" s="46" t="s">
        <v>256</v>
      </c>
    </row>
    <row r="10" spans="1:13" x14ac:dyDescent="0.3">
      <c r="D10" s="1" t="s">
        <v>63</v>
      </c>
      <c r="M10" s="46" t="s">
        <v>248</v>
      </c>
    </row>
    <row r="11" spans="1:13" x14ac:dyDescent="0.3">
      <c r="D11" s="1" t="s">
        <v>64</v>
      </c>
      <c r="M11" s="46" t="s">
        <v>262</v>
      </c>
    </row>
    <row r="12" spans="1:13" x14ac:dyDescent="0.3">
      <c r="D12" s="1" t="s">
        <v>65</v>
      </c>
      <c r="M12" s="46" t="s">
        <v>258</v>
      </c>
    </row>
    <row r="13" spans="1:13" x14ac:dyDescent="0.3">
      <c r="D13" s="1" t="s">
        <v>66</v>
      </c>
      <c r="M13" s="46" t="s">
        <v>259</v>
      </c>
    </row>
    <row r="14" spans="1:13" x14ac:dyDescent="0.3">
      <c r="D14" s="1" t="s">
        <v>67</v>
      </c>
      <c r="M14" s="46" t="s">
        <v>247</v>
      </c>
    </row>
    <row r="15" spans="1:13" x14ac:dyDescent="0.3">
      <c r="D15" s="1" t="s">
        <v>68</v>
      </c>
      <c r="M15" s="46" t="s">
        <v>251</v>
      </c>
    </row>
    <row r="16" spans="1:13" x14ac:dyDescent="0.3">
      <c r="D16" s="1" t="s">
        <v>69</v>
      </c>
      <c r="M16" s="46" t="s">
        <v>257</v>
      </c>
    </row>
    <row r="17" spans="4:13" x14ac:dyDescent="0.3">
      <c r="D17" s="1" t="s">
        <v>70</v>
      </c>
      <c r="M17" s="46" t="s">
        <v>254</v>
      </c>
    </row>
    <row r="18" spans="4:13" x14ac:dyDescent="0.3">
      <c r="D18" s="1" t="s">
        <v>71</v>
      </c>
      <c r="M18" s="46" t="s">
        <v>260</v>
      </c>
    </row>
    <row r="19" spans="4:13" x14ac:dyDescent="0.3">
      <c r="D19" s="1" t="s">
        <v>72</v>
      </c>
      <c r="M19" s="46" t="s">
        <v>255</v>
      </c>
    </row>
    <row r="20" spans="4:13" x14ac:dyDescent="0.3">
      <c r="D20" s="1" t="s">
        <v>73</v>
      </c>
      <c r="M20" s="46" t="s">
        <v>245</v>
      </c>
    </row>
    <row r="21" spans="4:13" x14ac:dyDescent="0.3">
      <c r="D21" s="1" t="s">
        <v>74</v>
      </c>
      <c r="M21" s="46" t="s">
        <v>221</v>
      </c>
    </row>
    <row r="22" spans="4:13" x14ac:dyDescent="0.3">
      <c r="M22" s="46" t="s">
        <v>222</v>
      </c>
    </row>
    <row r="23" spans="4:13" x14ac:dyDescent="0.3">
      <c r="M23" s="46" t="s">
        <v>223</v>
      </c>
    </row>
    <row r="24" spans="4:13" x14ac:dyDescent="0.3">
      <c r="M24" s="46" t="s">
        <v>224</v>
      </c>
    </row>
    <row r="25" spans="4:13" x14ac:dyDescent="0.3">
      <c r="M25" s="46" t="s">
        <v>216</v>
      </c>
    </row>
    <row r="26" spans="4:13" x14ac:dyDescent="0.3">
      <c r="M26" s="46" t="s">
        <v>240</v>
      </c>
    </row>
    <row r="27" spans="4:13" x14ac:dyDescent="0.3">
      <c r="M27" s="46" t="s">
        <v>225</v>
      </c>
    </row>
    <row r="28" spans="4:13" x14ac:dyDescent="0.3">
      <c r="M28" s="46" t="s">
        <v>229</v>
      </c>
    </row>
    <row r="29" spans="4:13" x14ac:dyDescent="0.3">
      <c r="M29" s="46" t="s">
        <v>238</v>
      </c>
    </row>
    <row r="30" spans="4:13" x14ac:dyDescent="0.3">
      <c r="M30" s="46" t="s">
        <v>226</v>
      </c>
    </row>
    <row r="31" spans="4:13" x14ac:dyDescent="0.3">
      <c r="M31" s="46" t="s">
        <v>218</v>
      </c>
    </row>
    <row r="32" spans="4:13" x14ac:dyDescent="0.3">
      <c r="M32" s="46" t="s">
        <v>214</v>
      </c>
    </row>
    <row r="33" spans="13:13" x14ac:dyDescent="0.3">
      <c r="M33" s="46" t="s">
        <v>215</v>
      </c>
    </row>
    <row r="34" spans="13:13" x14ac:dyDescent="0.3">
      <c r="M34" s="46" t="s">
        <v>213</v>
      </c>
    </row>
    <row r="35" spans="13:13" x14ac:dyDescent="0.3">
      <c r="M35" s="46" t="s">
        <v>209</v>
      </c>
    </row>
    <row r="36" spans="13:13" x14ac:dyDescent="0.3">
      <c r="M36" s="46" t="s">
        <v>207</v>
      </c>
    </row>
    <row r="37" spans="13:13" x14ac:dyDescent="0.3">
      <c r="M37" s="46" t="s">
        <v>208</v>
      </c>
    </row>
    <row r="38" spans="13:13" x14ac:dyDescent="0.3">
      <c r="M38" s="46" t="s">
        <v>204</v>
      </c>
    </row>
    <row r="39" spans="13:13" x14ac:dyDescent="0.3">
      <c r="M39" s="46" t="s">
        <v>206</v>
      </c>
    </row>
    <row r="40" spans="13:13" x14ac:dyDescent="0.3">
      <c r="M40" s="46" t="s">
        <v>203</v>
      </c>
    </row>
    <row r="41" spans="13:13" x14ac:dyDescent="0.3">
      <c r="M41" s="46" t="s">
        <v>205</v>
      </c>
    </row>
    <row r="42" spans="13:13" x14ac:dyDescent="0.3">
      <c r="M42" s="46" t="s">
        <v>228</v>
      </c>
    </row>
    <row r="43" spans="13:13" x14ac:dyDescent="0.3">
      <c r="M43" s="46" t="s">
        <v>220</v>
      </c>
    </row>
    <row r="44" spans="13:13" x14ac:dyDescent="0.3">
      <c r="M44" s="46" t="s">
        <v>219</v>
      </c>
    </row>
    <row r="45" spans="13:13" x14ac:dyDescent="0.3">
      <c r="M45" s="46" t="s">
        <v>237</v>
      </c>
    </row>
    <row r="46" spans="13:13" x14ac:dyDescent="0.3">
      <c r="M46" s="46" t="s">
        <v>212</v>
      </c>
    </row>
    <row r="47" spans="13:13" x14ac:dyDescent="0.3">
      <c r="M47" s="46" t="s">
        <v>211</v>
      </c>
    </row>
    <row r="48" spans="13:13" x14ac:dyDescent="0.3">
      <c r="M48" s="46" t="s">
        <v>241</v>
      </c>
    </row>
    <row r="49" spans="13:13" x14ac:dyDescent="0.3">
      <c r="M49" s="46" t="s">
        <v>246</v>
      </c>
    </row>
    <row r="50" spans="13:13" x14ac:dyDescent="0.3">
      <c r="M50" s="46" t="s">
        <v>243</v>
      </c>
    </row>
    <row r="51" spans="13:13" x14ac:dyDescent="0.3">
      <c r="M51" s="46" t="s">
        <v>244</v>
      </c>
    </row>
    <row r="52" spans="13:13" x14ac:dyDescent="0.3">
      <c r="M52" s="46" t="s">
        <v>227</v>
      </c>
    </row>
    <row r="53" spans="13:13" x14ac:dyDescent="0.3">
      <c r="M53" s="46" t="s">
        <v>233</v>
      </c>
    </row>
    <row r="54" spans="13:13" x14ac:dyDescent="0.3">
      <c r="M54" s="46" t="s">
        <v>234</v>
      </c>
    </row>
    <row r="55" spans="13:13" x14ac:dyDescent="0.3">
      <c r="M55" s="46" t="s">
        <v>232</v>
      </c>
    </row>
    <row r="56" spans="13:13" x14ac:dyDescent="0.3">
      <c r="M56" s="46" t="s">
        <v>230</v>
      </c>
    </row>
    <row r="57" spans="13:13" x14ac:dyDescent="0.3">
      <c r="M57" s="46" t="s">
        <v>210</v>
      </c>
    </row>
    <row r="58" spans="13:13" x14ac:dyDescent="0.3">
      <c r="M58" s="46" t="s">
        <v>236</v>
      </c>
    </row>
    <row r="59" spans="13:13" x14ac:dyDescent="0.3">
      <c r="M59" s="46" t="s">
        <v>235</v>
      </c>
    </row>
    <row r="60" spans="13:13" x14ac:dyDescent="0.3">
      <c r="M60" s="46" t="s">
        <v>217</v>
      </c>
    </row>
    <row r="61" spans="13:13" x14ac:dyDescent="0.3">
      <c r="M61" s="46" t="s">
        <v>242</v>
      </c>
    </row>
    <row r="62" spans="13:13" x14ac:dyDescent="0.3">
      <c r="M62" s="46" t="s">
        <v>231</v>
      </c>
    </row>
    <row r="63" spans="13:13" x14ac:dyDescent="0.3">
      <c r="M63" s="46" t="s">
        <v>239</v>
      </c>
    </row>
    <row r="64" spans="13:13" x14ac:dyDescent="0.3">
      <c r="M64" s="46" t="s">
        <v>360</v>
      </c>
    </row>
    <row r="65" spans="13:13" x14ac:dyDescent="0.3">
      <c r="M65" s="46" t="s">
        <v>375</v>
      </c>
    </row>
    <row r="66" spans="13:13" x14ac:dyDescent="0.3">
      <c r="M66" s="46" t="s">
        <v>370</v>
      </c>
    </row>
    <row r="67" spans="13:13" x14ac:dyDescent="0.3">
      <c r="M67" s="46" t="s">
        <v>358</v>
      </c>
    </row>
    <row r="68" spans="13:13" x14ac:dyDescent="0.3">
      <c r="M68" s="46" t="s">
        <v>371</v>
      </c>
    </row>
    <row r="69" spans="13:13" x14ac:dyDescent="0.3">
      <c r="M69" s="46" t="s">
        <v>359</v>
      </c>
    </row>
    <row r="70" spans="13:13" x14ac:dyDescent="0.3">
      <c r="M70" s="46" t="s">
        <v>357</v>
      </c>
    </row>
    <row r="71" spans="13:13" x14ac:dyDescent="0.3">
      <c r="M71" s="46" t="s">
        <v>373</v>
      </c>
    </row>
    <row r="72" spans="13:13" x14ac:dyDescent="0.3">
      <c r="M72" s="46" t="s">
        <v>361</v>
      </c>
    </row>
    <row r="73" spans="13:13" x14ac:dyDescent="0.3">
      <c r="M73" s="46" t="s">
        <v>367</v>
      </c>
    </row>
    <row r="74" spans="13:13" x14ac:dyDescent="0.3">
      <c r="M74" s="46" t="s">
        <v>355</v>
      </c>
    </row>
    <row r="75" spans="13:13" x14ac:dyDescent="0.3">
      <c r="M75" s="46" t="s">
        <v>369</v>
      </c>
    </row>
    <row r="76" spans="13:13" x14ac:dyDescent="0.3">
      <c r="M76" s="46" t="s">
        <v>364</v>
      </c>
    </row>
    <row r="77" spans="13:13" x14ac:dyDescent="0.3">
      <c r="M77" s="46" t="s">
        <v>365</v>
      </c>
    </row>
    <row r="78" spans="13:13" x14ac:dyDescent="0.3">
      <c r="M78" s="46" t="s">
        <v>363</v>
      </c>
    </row>
    <row r="79" spans="13:13" x14ac:dyDescent="0.3">
      <c r="M79" s="46" t="s">
        <v>362</v>
      </c>
    </row>
    <row r="80" spans="13:13" x14ac:dyDescent="0.3">
      <c r="M80" s="46" t="s">
        <v>366</v>
      </c>
    </row>
    <row r="81" spans="13:13" x14ac:dyDescent="0.3">
      <c r="M81" s="46" t="s">
        <v>356</v>
      </c>
    </row>
    <row r="82" spans="13:13" x14ac:dyDescent="0.3">
      <c r="M82" s="46" t="s">
        <v>372</v>
      </c>
    </row>
    <row r="83" spans="13:13" x14ac:dyDescent="0.3">
      <c r="M83" s="46" t="s">
        <v>368</v>
      </c>
    </row>
    <row r="84" spans="13:13" x14ac:dyDescent="0.3">
      <c r="M84" s="46" t="s">
        <v>374</v>
      </c>
    </row>
    <row r="85" spans="13:13" x14ac:dyDescent="0.3">
      <c r="M85" s="46" t="s">
        <v>376</v>
      </c>
    </row>
    <row r="86" spans="13:13" x14ac:dyDescent="0.3">
      <c r="M86" s="46" t="s">
        <v>342</v>
      </c>
    </row>
    <row r="87" spans="13:13" x14ac:dyDescent="0.3">
      <c r="M87" s="46" t="s">
        <v>334</v>
      </c>
    </row>
    <row r="88" spans="13:13" x14ac:dyDescent="0.3">
      <c r="M88" s="46" t="s">
        <v>348</v>
      </c>
    </row>
    <row r="89" spans="13:13" x14ac:dyDescent="0.3">
      <c r="M89" s="46" t="s">
        <v>337</v>
      </c>
    </row>
    <row r="90" spans="13:13" x14ac:dyDescent="0.3">
      <c r="M90" s="46" t="s">
        <v>335</v>
      </c>
    </row>
    <row r="91" spans="13:13" x14ac:dyDescent="0.3">
      <c r="M91" s="46" t="s">
        <v>341</v>
      </c>
    </row>
    <row r="92" spans="13:13" x14ac:dyDescent="0.3">
      <c r="M92" s="46" t="s">
        <v>352</v>
      </c>
    </row>
    <row r="93" spans="13:13" x14ac:dyDescent="0.3">
      <c r="M93" s="46" t="s">
        <v>340</v>
      </c>
    </row>
    <row r="94" spans="13:13" x14ac:dyDescent="0.3">
      <c r="M94" s="46" t="s">
        <v>349</v>
      </c>
    </row>
    <row r="95" spans="13:13" x14ac:dyDescent="0.3">
      <c r="M95" s="46" t="s">
        <v>336</v>
      </c>
    </row>
    <row r="96" spans="13:13" x14ac:dyDescent="0.3">
      <c r="M96" s="46" t="s">
        <v>346</v>
      </c>
    </row>
    <row r="97" spans="13:13" x14ac:dyDescent="0.3">
      <c r="M97" s="46" t="s">
        <v>345</v>
      </c>
    </row>
    <row r="98" spans="13:13" x14ac:dyDescent="0.3">
      <c r="M98" s="46" t="s">
        <v>338</v>
      </c>
    </row>
    <row r="99" spans="13:13" x14ac:dyDescent="0.3">
      <c r="M99" s="46" t="s">
        <v>339</v>
      </c>
    </row>
    <row r="100" spans="13:13" x14ac:dyDescent="0.3">
      <c r="M100" s="46" t="s">
        <v>351</v>
      </c>
    </row>
    <row r="101" spans="13:13" x14ac:dyDescent="0.3">
      <c r="M101" s="46" t="s">
        <v>354</v>
      </c>
    </row>
    <row r="102" spans="13:13" x14ac:dyDescent="0.3">
      <c r="M102" s="46" t="s">
        <v>353</v>
      </c>
    </row>
    <row r="103" spans="13:13" x14ac:dyDescent="0.3">
      <c r="M103" s="46" t="s">
        <v>343</v>
      </c>
    </row>
    <row r="104" spans="13:13" x14ac:dyDescent="0.3">
      <c r="M104" s="46" t="s">
        <v>347</v>
      </c>
    </row>
    <row r="105" spans="13:13" x14ac:dyDescent="0.3">
      <c r="M105" s="46" t="s">
        <v>344</v>
      </c>
    </row>
    <row r="106" spans="13:13" x14ac:dyDescent="0.3">
      <c r="M106" s="46" t="s">
        <v>350</v>
      </c>
    </row>
    <row r="107" spans="13:13" x14ac:dyDescent="0.3">
      <c r="M107" s="46" t="s">
        <v>332</v>
      </c>
    </row>
    <row r="108" spans="13:13" x14ac:dyDescent="0.3">
      <c r="M108" s="46" t="s">
        <v>333</v>
      </c>
    </row>
    <row r="109" spans="13:13" x14ac:dyDescent="0.3">
      <c r="M109" s="46" t="s">
        <v>191</v>
      </c>
    </row>
    <row r="110" spans="13:13" x14ac:dyDescent="0.3">
      <c r="M110" s="46" t="s">
        <v>189</v>
      </c>
    </row>
    <row r="111" spans="13:13" x14ac:dyDescent="0.3">
      <c r="M111" s="46" t="s">
        <v>187</v>
      </c>
    </row>
    <row r="112" spans="13:13" x14ac:dyDescent="0.3">
      <c r="M112" s="46" t="s">
        <v>190</v>
      </c>
    </row>
    <row r="113" spans="13:13" x14ac:dyDescent="0.3">
      <c r="M113" s="46" t="s">
        <v>188</v>
      </c>
    </row>
    <row r="114" spans="13:13" x14ac:dyDescent="0.3">
      <c r="M114" s="46" t="s">
        <v>176</v>
      </c>
    </row>
    <row r="115" spans="13:13" x14ac:dyDescent="0.3">
      <c r="M115" s="46" t="s">
        <v>171</v>
      </c>
    </row>
    <row r="116" spans="13:13" x14ac:dyDescent="0.3">
      <c r="M116" s="46" t="s">
        <v>174</v>
      </c>
    </row>
    <row r="117" spans="13:13" x14ac:dyDescent="0.3">
      <c r="M117" s="46" t="s">
        <v>175</v>
      </c>
    </row>
    <row r="118" spans="13:13" x14ac:dyDescent="0.3">
      <c r="M118" s="46" t="s">
        <v>169</v>
      </c>
    </row>
    <row r="119" spans="13:13" x14ac:dyDescent="0.3">
      <c r="M119" s="46" t="s">
        <v>172</v>
      </c>
    </row>
    <row r="120" spans="13:13" x14ac:dyDescent="0.3">
      <c r="M120" s="46" t="s">
        <v>170</v>
      </c>
    </row>
    <row r="121" spans="13:13" x14ac:dyDescent="0.3">
      <c r="M121" s="46" t="s">
        <v>173</v>
      </c>
    </row>
    <row r="122" spans="13:13" x14ac:dyDescent="0.3">
      <c r="M122" s="46" t="s">
        <v>168</v>
      </c>
    </row>
    <row r="123" spans="13:13" x14ac:dyDescent="0.3">
      <c r="M123" s="46" t="s">
        <v>196</v>
      </c>
    </row>
    <row r="124" spans="13:13" x14ac:dyDescent="0.3">
      <c r="M124" s="46" t="s">
        <v>192</v>
      </c>
    </row>
    <row r="125" spans="13:13" x14ac:dyDescent="0.3">
      <c r="M125" s="46" t="s">
        <v>194</v>
      </c>
    </row>
    <row r="126" spans="13:13" x14ac:dyDescent="0.3">
      <c r="M126" s="46" t="s">
        <v>195</v>
      </c>
    </row>
    <row r="127" spans="13:13" x14ac:dyDescent="0.3">
      <c r="M127" s="46" t="s">
        <v>193</v>
      </c>
    </row>
    <row r="128" spans="13:13" x14ac:dyDescent="0.3">
      <c r="M128" s="46" t="s">
        <v>163</v>
      </c>
    </row>
    <row r="129" spans="13:13" x14ac:dyDescent="0.3">
      <c r="M129" s="46" t="s">
        <v>162</v>
      </c>
    </row>
    <row r="130" spans="13:13" x14ac:dyDescent="0.3">
      <c r="M130" s="46" t="s">
        <v>167</v>
      </c>
    </row>
    <row r="131" spans="13:13" x14ac:dyDescent="0.3">
      <c r="M131" s="46" t="s">
        <v>158</v>
      </c>
    </row>
    <row r="132" spans="13:13" x14ac:dyDescent="0.3">
      <c r="M132" s="46" t="s">
        <v>154</v>
      </c>
    </row>
    <row r="133" spans="13:13" x14ac:dyDescent="0.3">
      <c r="M133" s="46" t="s">
        <v>157</v>
      </c>
    </row>
    <row r="134" spans="13:13" x14ac:dyDescent="0.3">
      <c r="M134" s="46" t="s">
        <v>156</v>
      </c>
    </row>
    <row r="135" spans="13:13" x14ac:dyDescent="0.3">
      <c r="M135" s="46" t="s">
        <v>159</v>
      </c>
    </row>
    <row r="136" spans="13:13" x14ac:dyDescent="0.3">
      <c r="M136" s="46" t="s">
        <v>166</v>
      </c>
    </row>
    <row r="137" spans="13:13" x14ac:dyDescent="0.3">
      <c r="M137" s="46" t="s">
        <v>161</v>
      </c>
    </row>
    <row r="138" spans="13:13" x14ac:dyDescent="0.3">
      <c r="M138" s="46" t="s">
        <v>153</v>
      </c>
    </row>
    <row r="139" spans="13:13" x14ac:dyDescent="0.3">
      <c r="M139" s="46" t="s">
        <v>165</v>
      </c>
    </row>
    <row r="140" spans="13:13" x14ac:dyDescent="0.3">
      <c r="M140" s="46" t="s">
        <v>164</v>
      </c>
    </row>
    <row r="141" spans="13:13" x14ac:dyDescent="0.3">
      <c r="M141" s="46" t="s">
        <v>155</v>
      </c>
    </row>
    <row r="142" spans="13:13" x14ac:dyDescent="0.3">
      <c r="M142" s="46" t="s">
        <v>152</v>
      </c>
    </row>
    <row r="143" spans="13:13" x14ac:dyDescent="0.3">
      <c r="M143" s="46" t="s">
        <v>160</v>
      </c>
    </row>
    <row r="144" spans="13:13" x14ac:dyDescent="0.3">
      <c r="M144" s="46" t="s">
        <v>149</v>
      </c>
    </row>
    <row r="145" spans="13:13" x14ac:dyDescent="0.3">
      <c r="M145" s="46" t="s">
        <v>151</v>
      </c>
    </row>
    <row r="146" spans="13:13" x14ac:dyDescent="0.3">
      <c r="M146" s="46" t="s">
        <v>135</v>
      </c>
    </row>
    <row r="147" spans="13:13" x14ac:dyDescent="0.3">
      <c r="M147" s="46" t="s">
        <v>142</v>
      </c>
    </row>
    <row r="148" spans="13:13" x14ac:dyDescent="0.3">
      <c r="M148" s="46" t="s">
        <v>147</v>
      </c>
    </row>
    <row r="149" spans="13:13" x14ac:dyDescent="0.3">
      <c r="M149" s="46" t="s">
        <v>131</v>
      </c>
    </row>
    <row r="150" spans="13:13" x14ac:dyDescent="0.3">
      <c r="M150" s="46" t="s">
        <v>143</v>
      </c>
    </row>
    <row r="151" spans="13:13" x14ac:dyDescent="0.3">
      <c r="M151" s="46" t="s">
        <v>144</v>
      </c>
    </row>
    <row r="152" spans="13:13" x14ac:dyDescent="0.3">
      <c r="M152" s="46" t="s">
        <v>137</v>
      </c>
    </row>
    <row r="153" spans="13:13" x14ac:dyDescent="0.3">
      <c r="M153" s="46" t="s">
        <v>136</v>
      </c>
    </row>
    <row r="154" spans="13:13" x14ac:dyDescent="0.3">
      <c r="M154" s="46" t="s">
        <v>132</v>
      </c>
    </row>
    <row r="155" spans="13:13" x14ac:dyDescent="0.3">
      <c r="M155" s="46" t="s">
        <v>146</v>
      </c>
    </row>
    <row r="156" spans="13:13" x14ac:dyDescent="0.3">
      <c r="M156" s="46" t="s">
        <v>140</v>
      </c>
    </row>
    <row r="157" spans="13:13" x14ac:dyDescent="0.3">
      <c r="M157" s="46" t="s">
        <v>139</v>
      </c>
    </row>
    <row r="158" spans="13:13" x14ac:dyDescent="0.3">
      <c r="M158" s="46" t="s">
        <v>148</v>
      </c>
    </row>
    <row r="159" spans="13:13" x14ac:dyDescent="0.3">
      <c r="M159" s="46" t="s">
        <v>130</v>
      </c>
    </row>
    <row r="160" spans="13:13" x14ac:dyDescent="0.3">
      <c r="M160" s="46" t="s">
        <v>134</v>
      </c>
    </row>
    <row r="161" spans="13:13" x14ac:dyDescent="0.3">
      <c r="M161" s="46" t="s">
        <v>150</v>
      </c>
    </row>
    <row r="162" spans="13:13" x14ac:dyDescent="0.3">
      <c r="M162" s="46" t="s">
        <v>141</v>
      </c>
    </row>
    <row r="163" spans="13:13" x14ac:dyDescent="0.3">
      <c r="M163" s="46" t="s">
        <v>145</v>
      </c>
    </row>
    <row r="164" spans="13:13" x14ac:dyDescent="0.3">
      <c r="M164" s="46" t="s">
        <v>129</v>
      </c>
    </row>
    <row r="165" spans="13:13" x14ac:dyDescent="0.3">
      <c r="M165" s="46" t="s">
        <v>138</v>
      </c>
    </row>
    <row r="166" spans="13:13" x14ac:dyDescent="0.3">
      <c r="M166" s="46" t="s">
        <v>127</v>
      </c>
    </row>
    <row r="167" spans="13:13" x14ac:dyDescent="0.3">
      <c r="M167" s="46" t="s">
        <v>128</v>
      </c>
    </row>
    <row r="168" spans="13:13" x14ac:dyDescent="0.3">
      <c r="M168" s="46" t="s">
        <v>133</v>
      </c>
    </row>
    <row r="169" spans="13:13" x14ac:dyDescent="0.3">
      <c r="M169" s="46" t="s">
        <v>202</v>
      </c>
    </row>
    <row r="170" spans="13:13" x14ac:dyDescent="0.3">
      <c r="M170" s="46" t="s">
        <v>198</v>
      </c>
    </row>
    <row r="171" spans="13:13" x14ac:dyDescent="0.3">
      <c r="M171" s="46" t="s">
        <v>199</v>
      </c>
    </row>
    <row r="172" spans="13:13" x14ac:dyDescent="0.3">
      <c r="M172" s="46" t="s">
        <v>200</v>
      </c>
    </row>
    <row r="173" spans="13:13" x14ac:dyDescent="0.3">
      <c r="M173" s="46" t="s">
        <v>201</v>
      </c>
    </row>
    <row r="174" spans="13:13" x14ac:dyDescent="0.3">
      <c r="M174" s="46" t="s">
        <v>197</v>
      </c>
    </row>
    <row r="175" spans="13:13" x14ac:dyDescent="0.3">
      <c r="M175" s="46" t="s">
        <v>185</v>
      </c>
    </row>
    <row r="176" spans="13:13" x14ac:dyDescent="0.3">
      <c r="M176" s="46" t="s">
        <v>182</v>
      </c>
    </row>
    <row r="177" spans="13:13" x14ac:dyDescent="0.3">
      <c r="M177" s="46" t="s">
        <v>180</v>
      </c>
    </row>
    <row r="178" spans="13:13" x14ac:dyDescent="0.3">
      <c r="M178" s="46" t="s">
        <v>178</v>
      </c>
    </row>
    <row r="179" spans="13:13" x14ac:dyDescent="0.3">
      <c r="M179" s="46" t="s">
        <v>184</v>
      </c>
    </row>
    <row r="180" spans="13:13" x14ac:dyDescent="0.3">
      <c r="M180" s="46" t="s">
        <v>181</v>
      </c>
    </row>
    <row r="181" spans="13:13" x14ac:dyDescent="0.3">
      <c r="M181" s="46" t="s">
        <v>183</v>
      </c>
    </row>
    <row r="182" spans="13:13" x14ac:dyDescent="0.3">
      <c r="M182" s="46" t="s">
        <v>179</v>
      </c>
    </row>
    <row r="183" spans="13:13" x14ac:dyDescent="0.3">
      <c r="M183" s="46" t="s">
        <v>186</v>
      </c>
    </row>
    <row r="184" spans="13:13" x14ac:dyDescent="0.3">
      <c r="M184" s="46" t="s">
        <v>177</v>
      </c>
    </row>
    <row r="185" spans="13:13" x14ac:dyDescent="0.3">
      <c r="M185" s="46" t="s">
        <v>322</v>
      </c>
    </row>
    <row r="186" spans="13:13" x14ac:dyDescent="0.3">
      <c r="M186" s="46" t="s">
        <v>318</v>
      </c>
    </row>
    <row r="187" spans="13:13" x14ac:dyDescent="0.3">
      <c r="M187" s="46" t="s">
        <v>316</v>
      </c>
    </row>
    <row r="188" spans="13:13" x14ac:dyDescent="0.3">
      <c r="M188" s="46" t="s">
        <v>314</v>
      </c>
    </row>
    <row r="189" spans="13:13" x14ac:dyDescent="0.3">
      <c r="M189" s="46" t="s">
        <v>317</v>
      </c>
    </row>
    <row r="190" spans="13:13" x14ac:dyDescent="0.3">
      <c r="M190" s="46" t="s">
        <v>313</v>
      </c>
    </row>
    <row r="191" spans="13:13" x14ac:dyDescent="0.3">
      <c r="M191" s="46" t="s">
        <v>315</v>
      </c>
    </row>
    <row r="192" spans="13:13" x14ac:dyDescent="0.3">
      <c r="M192" s="46" t="s">
        <v>310</v>
      </c>
    </row>
    <row r="193" spans="13:13" x14ac:dyDescent="0.3">
      <c r="M193" s="46" t="s">
        <v>325</v>
      </c>
    </row>
    <row r="194" spans="13:13" x14ac:dyDescent="0.3">
      <c r="M194" s="46" t="s">
        <v>319</v>
      </c>
    </row>
    <row r="195" spans="13:13" x14ac:dyDescent="0.3">
      <c r="M195" s="46" t="s">
        <v>312</v>
      </c>
    </row>
    <row r="196" spans="13:13" x14ac:dyDescent="0.3">
      <c r="M196" s="46" t="s">
        <v>331</v>
      </c>
    </row>
    <row r="197" spans="13:13" x14ac:dyDescent="0.3">
      <c r="M197" s="46" t="s">
        <v>311</v>
      </c>
    </row>
    <row r="198" spans="13:13" x14ac:dyDescent="0.3">
      <c r="M198" s="46" t="s">
        <v>327</v>
      </c>
    </row>
    <row r="199" spans="13:13" x14ac:dyDescent="0.3">
      <c r="M199" s="46" t="s">
        <v>324</v>
      </c>
    </row>
    <row r="200" spans="13:13" x14ac:dyDescent="0.3">
      <c r="M200" s="46" t="s">
        <v>329</v>
      </c>
    </row>
    <row r="201" spans="13:13" x14ac:dyDescent="0.3">
      <c r="M201" s="46" t="s">
        <v>328</v>
      </c>
    </row>
    <row r="202" spans="13:13" x14ac:dyDescent="0.3">
      <c r="M202" s="46" t="s">
        <v>321</v>
      </c>
    </row>
    <row r="203" spans="13:13" x14ac:dyDescent="0.3">
      <c r="M203" s="46" t="s">
        <v>330</v>
      </c>
    </row>
    <row r="204" spans="13:13" x14ac:dyDescent="0.3">
      <c r="M204" s="46" t="s">
        <v>326</v>
      </c>
    </row>
    <row r="205" spans="13:13" x14ac:dyDescent="0.3">
      <c r="M205" s="46" t="s">
        <v>323</v>
      </c>
    </row>
    <row r="206" spans="13:13" x14ac:dyDescent="0.3">
      <c r="M206" s="46" t="s">
        <v>320</v>
      </c>
    </row>
    <row r="207" spans="13:13" x14ac:dyDescent="0.3">
      <c r="M207" s="46" t="s">
        <v>308</v>
      </c>
    </row>
    <row r="208" spans="13:13" x14ac:dyDescent="0.3">
      <c r="M208" s="46" t="s">
        <v>297</v>
      </c>
    </row>
    <row r="209" spans="13:13" x14ac:dyDescent="0.3">
      <c r="M209" s="46" t="s">
        <v>301</v>
      </c>
    </row>
    <row r="210" spans="13:13" x14ac:dyDescent="0.3">
      <c r="M210" s="46" t="s">
        <v>300</v>
      </c>
    </row>
    <row r="211" spans="13:13" x14ac:dyDescent="0.3">
      <c r="M211" s="46" t="s">
        <v>304</v>
      </c>
    </row>
    <row r="212" spans="13:13" x14ac:dyDescent="0.3">
      <c r="M212" s="46" t="s">
        <v>309</v>
      </c>
    </row>
    <row r="213" spans="13:13" x14ac:dyDescent="0.3">
      <c r="M213" s="46" t="s">
        <v>307</v>
      </c>
    </row>
    <row r="214" spans="13:13" x14ac:dyDescent="0.3">
      <c r="M214" s="46" t="s">
        <v>302</v>
      </c>
    </row>
    <row r="215" spans="13:13" x14ac:dyDescent="0.3">
      <c r="M215" s="46" t="s">
        <v>298</v>
      </c>
    </row>
    <row r="216" spans="13:13" x14ac:dyDescent="0.3">
      <c r="M216" s="46" t="s">
        <v>306</v>
      </c>
    </row>
    <row r="217" spans="13:13" x14ac:dyDescent="0.3">
      <c r="M217" s="46" t="s">
        <v>305</v>
      </c>
    </row>
    <row r="218" spans="13:13" x14ac:dyDescent="0.3">
      <c r="M218" s="46" t="s">
        <v>296</v>
      </c>
    </row>
    <row r="219" spans="13:13" x14ac:dyDescent="0.3">
      <c r="M219" s="46" t="s">
        <v>295</v>
      </c>
    </row>
    <row r="220" spans="13:13" x14ac:dyDescent="0.3">
      <c r="M220" s="46" t="s">
        <v>299</v>
      </c>
    </row>
    <row r="221" spans="13:13" x14ac:dyDescent="0.3">
      <c r="M221" s="46" t="s">
        <v>303</v>
      </c>
    </row>
    <row r="222" spans="13:13" x14ac:dyDescent="0.3">
      <c r="M222" s="46" t="s">
        <v>378</v>
      </c>
    </row>
    <row r="223" spans="13:13" x14ac:dyDescent="0.3">
      <c r="M223" s="46" t="s">
        <v>377</v>
      </c>
    </row>
    <row r="224" spans="13:13" x14ac:dyDescent="0.3">
      <c r="M224" s="46" t="s">
        <v>286</v>
      </c>
    </row>
    <row r="225" spans="13:13" x14ac:dyDescent="0.3">
      <c r="M225" s="46" t="s">
        <v>281</v>
      </c>
    </row>
    <row r="226" spans="13:13" x14ac:dyDescent="0.3">
      <c r="M226" s="46" t="s">
        <v>288</v>
      </c>
    </row>
    <row r="227" spans="13:13" x14ac:dyDescent="0.3">
      <c r="M227" s="46" t="s">
        <v>285</v>
      </c>
    </row>
    <row r="228" spans="13:13" x14ac:dyDescent="0.3">
      <c r="M228" s="46" t="s">
        <v>287</v>
      </c>
    </row>
    <row r="229" spans="13:13" x14ac:dyDescent="0.3">
      <c r="M229" s="46" t="s">
        <v>282</v>
      </c>
    </row>
    <row r="230" spans="13:13" x14ac:dyDescent="0.3">
      <c r="M230" s="46" t="s">
        <v>289</v>
      </c>
    </row>
    <row r="231" spans="13:13" x14ac:dyDescent="0.3">
      <c r="M231" s="46" t="s">
        <v>284</v>
      </c>
    </row>
    <row r="232" spans="13:13" x14ac:dyDescent="0.3">
      <c r="M232" s="46" t="s">
        <v>290</v>
      </c>
    </row>
    <row r="233" spans="13:13" x14ac:dyDescent="0.3">
      <c r="M233" s="46" t="s">
        <v>283</v>
      </c>
    </row>
    <row r="234" spans="13:13" x14ac:dyDescent="0.3">
      <c r="M234" s="46" t="s">
        <v>293</v>
      </c>
    </row>
    <row r="235" spans="13:13" x14ac:dyDescent="0.3">
      <c r="M235" s="46" t="s">
        <v>279</v>
      </c>
    </row>
    <row r="236" spans="13:13" x14ac:dyDescent="0.3">
      <c r="M236" s="46" t="s">
        <v>280</v>
      </c>
    </row>
    <row r="237" spans="13:13" x14ac:dyDescent="0.3">
      <c r="M237" s="46" t="s">
        <v>291</v>
      </c>
    </row>
    <row r="238" spans="13:13" x14ac:dyDescent="0.3">
      <c r="M238" s="46" t="s">
        <v>294</v>
      </c>
    </row>
    <row r="239" spans="13:13" x14ac:dyDescent="0.3">
      <c r="M239" s="46" t="s">
        <v>292</v>
      </c>
    </row>
    <row r="240" spans="13:13" x14ac:dyDescent="0.3">
      <c r="M240" s="46" t="s">
        <v>275</v>
      </c>
    </row>
    <row r="241" spans="13:13" x14ac:dyDescent="0.3">
      <c r="M241" s="46" t="s">
        <v>277</v>
      </c>
    </row>
    <row r="242" spans="13:13" x14ac:dyDescent="0.3">
      <c r="M242" s="46" t="s">
        <v>271</v>
      </c>
    </row>
    <row r="243" spans="13:13" x14ac:dyDescent="0.3">
      <c r="M243" s="46" t="s">
        <v>273</v>
      </c>
    </row>
    <row r="244" spans="13:13" x14ac:dyDescent="0.3">
      <c r="M244" s="46" t="s">
        <v>272</v>
      </c>
    </row>
    <row r="245" spans="13:13" x14ac:dyDescent="0.3">
      <c r="M245" s="46" t="s">
        <v>276</v>
      </c>
    </row>
    <row r="246" spans="13:13" x14ac:dyDescent="0.3">
      <c r="M246" s="46" t="s">
        <v>266</v>
      </c>
    </row>
    <row r="247" spans="13:13" x14ac:dyDescent="0.3">
      <c r="M247" s="46" t="s">
        <v>278</v>
      </c>
    </row>
    <row r="248" spans="13:13" x14ac:dyDescent="0.3">
      <c r="M248" s="46" t="s">
        <v>274</v>
      </c>
    </row>
    <row r="249" spans="13:13" x14ac:dyDescent="0.3">
      <c r="M249" s="46" t="s">
        <v>267</v>
      </c>
    </row>
    <row r="250" spans="13:13" x14ac:dyDescent="0.3">
      <c r="M250" s="46" t="s">
        <v>268</v>
      </c>
    </row>
    <row r="251" spans="13:13" x14ac:dyDescent="0.3">
      <c r="M251" s="46" t="s">
        <v>270</v>
      </c>
    </row>
    <row r="252" spans="13:13" x14ac:dyDescent="0.3">
      <c r="M252" s="46" t="s">
        <v>269</v>
      </c>
    </row>
    <row r="253" spans="13:13" x14ac:dyDescent="0.3">
      <c r="M253" s="46" t="s">
        <v>265</v>
      </c>
    </row>
  </sheetData>
  <sheetProtection insertRows="0"/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501"/>
  <sheetViews>
    <sheetView workbookViewId="0">
      <selection activeCell="J13" sqref="J13"/>
    </sheetView>
  </sheetViews>
  <sheetFormatPr defaultColWidth="12.5703125" defaultRowHeight="17.100000000000001" customHeight="1" x14ac:dyDescent="0.2"/>
  <cols>
    <col min="1" max="1" width="6.140625" style="6" customWidth="1"/>
    <col min="2" max="2" width="14.42578125" style="6" customWidth="1"/>
    <col min="3" max="3" width="13.140625" style="6" bestFit="1" customWidth="1"/>
    <col min="4" max="4" width="16.85546875" style="6" bestFit="1" customWidth="1"/>
    <col min="5" max="5" width="17.85546875" style="6" bestFit="1" customWidth="1"/>
    <col min="6" max="6" width="19.42578125" style="6" customWidth="1"/>
    <col min="7" max="7" width="21.140625" style="6" bestFit="1" customWidth="1"/>
    <col min="8" max="8" width="20.28515625" style="6" bestFit="1" customWidth="1"/>
    <col min="9" max="9" width="18.42578125" style="6" bestFit="1" customWidth="1"/>
    <col min="10" max="10" width="20.28515625" style="6" bestFit="1" customWidth="1"/>
    <col min="11" max="11" width="18.42578125" style="6" bestFit="1" customWidth="1"/>
    <col min="12" max="12" width="11.42578125" style="6" bestFit="1" customWidth="1"/>
    <col min="13" max="13" width="12.5703125" style="24"/>
    <col min="14" max="14" width="16.42578125" style="23" bestFit="1" customWidth="1"/>
    <col min="15" max="16384" width="12.5703125" style="21"/>
  </cols>
  <sheetData>
    <row r="1" spans="1:14" ht="17.100000000000001" customHeight="1" x14ac:dyDescent="0.2">
      <c r="A1" s="19" t="s">
        <v>4</v>
      </c>
      <c r="B1" s="19" t="s">
        <v>117</v>
      </c>
      <c r="C1" s="19" t="s">
        <v>5</v>
      </c>
      <c r="D1" s="19" t="s">
        <v>6</v>
      </c>
      <c r="E1" s="19" t="s">
        <v>125</v>
      </c>
      <c r="F1" s="19" t="s">
        <v>53</v>
      </c>
      <c r="G1" s="19" t="s">
        <v>392</v>
      </c>
      <c r="H1" s="19" t="s">
        <v>8</v>
      </c>
      <c r="I1" s="19" t="s">
        <v>379</v>
      </c>
      <c r="J1" s="19" t="s">
        <v>9</v>
      </c>
      <c r="K1" s="19" t="s">
        <v>380</v>
      </c>
      <c r="L1" s="19" t="s">
        <v>51</v>
      </c>
      <c r="M1" s="19" t="s">
        <v>10</v>
      </c>
      <c r="N1" s="20" t="s">
        <v>7</v>
      </c>
    </row>
    <row r="2" spans="1:14" ht="17.100000000000001" customHeight="1" x14ac:dyDescent="0.2">
      <c r="A2" s="7">
        <v>-1</v>
      </c>
      <c r="B2" s="7">
        <v>2.6</v>
      </c>
      <c r="C2" s="7" t="s">
        <v>404</v>
      </c>
      <c r="D2" s="7" t="s">
        <v>405</v>
      </c>
      <c r="E2" s="7"/>
      <c r="F2" s="7">
        <v>16</v>
      </c>
      <c r="G2" s="7">
        <v>0</v>
      </c>
      <c r="H2" s="7"/>
      <c r="I2" s="7"/>
      <c r="J2" s="7"/>
      <c r="K2" s="7"/>
      <c r="L2" s="7"/>
      <c r="M2" s="22">
        <f>COUNTIF(면!B:B,C2)+COUNTIF(면!G:G,C2)</f>
        <v>6</v>
      </c>
      <c r="N2" s="23">
        <f>SUMIFS(면!E:E, 면!B:B, C2, 면!C:C, "floor") + SUMIFS(면!E:E, 면!G:G, C2, 면!C:C, "ceiling")</f>
        <v>17.5</v>
      </c>
    </row>
    <row r="3" spans="1:14" ht="17.100000000000001" customHeight="1" x14ac:dyDescent="0.2">
      <c r="A3" s="7">
        <v>-1</v>
      </c>
      <c r="B3" s="7">
        <v>2.6</v>
      </c>
      <c r="C3" s="7" t="s">
        <v>406</v>
      </c>
      <c r="D3" s="7" t="s">
        <v>405</v>
      </c>
      <c r="E3" s="7"/>
      <c r="F3" s="7">
        <v>16</v>
      </c>
      <c r="G3" s="7">
        <v>0</v>
      </c>
      <c r="H3" s="7"/>
      <c r="I3" s="7"/>
      <c r="J3" s="7"/>
      <c r="K3" s="7"/>
      <c r="L3" s="7"/>
      <c r="M3" s="22">
        <f>COUNTIF(면!B:B,C3)+COUNTIF(면!G:G,C3)</f>
        <v>6</v>
      </c>
      <c r="N3" s="23">
        <f>SUMIFS(면!E:E, 면!B:B, C3, 면!C:C, "floor") + SUMIFS(면!E:E, 면!G:G, C3, 면!C:C, "ceiling")</f>
        <v>40.5</v>
      </c>
    </row>
    <row r="4" spans="1:14" ht="17.100000000000001" customHeight="1" x14ac:dyDescent="0.2">
      <c r="A4" s="7">
        <v>-1</v>
      </c>
      <c r="B4" s="7">
        <v>2.6</v>
      </c>
      <c r="C4" s="7" t="s">
        <v>407</v>
      </c>
      <c r="D4" s="7" t="s">
        <v>408</v>
      </c>
      <c r="E4" s="7"/>
      <c r="F4" s="7">
        <v>16</v>
      </c>
      <c r="G4" s="7">
        <v>0</v>
      </c>
      <c r="H4" s="7"/>
      <c r="I4" s="7"/>
      <c r="J4" s="7"/>
      <c r="K4" s="7"/>
      <c r="L4" s="7"/>
      <c r="M4" s="22">
        <f>COUNTIF(면!B:B,C4)+COUNTIF(면!G:G,C4)</f>
        <v>8</v>
      </c>
      <c r="N4" s="23">
        <f>SUMIFS(면!E:E, 면!B:B, C4, 면!C:C, "floor") + SUMIFS(면!E:E, 면!G:G, C4, 면!C:C, "ceiling")</f>
        <v>9.6</v>
      </c>
    </row>
    <row r="5" spans="1:14" ht="17.100000000000001" customHeight="1" x14ac:dyDescent="0.2">
      <c r="A5" s="7">
        <v>-1</v>
      </c>
      <c r="B5" s="7">
        <v>2.6</v>
      </c>
      <c r="C5" s="7" t="s">
        <v>409</v>
      </c>
      <c r="D5" s="7" t="s">
        <v>405</v>
      </c>
      <c r="E5" s="7"/>
      <c r="F5" s="7">
        <v>16</v>
      </c>
      <c r="G5" s="7">
        <v>0</v>
      </c>
      <c r="H5" s="7"/>
      <c r="I5" s="7"/>
      <c r="J5" s="7"/>
      <c r="K5" s="7"/>
      <c r="L5" s="7"/>
      <c r="M5" s="22">
        <f>COUNTIF(면!B:B,C5)+COUNTIF(면!G:G,C5)</f>
        <v>8</v>
      </c>
      <c r="N5" s="23">
        <f>SUMIFS(면!E:E, 면!B:B, C5, 면!C:C, "floor") + SUMIFS(면!E:E, 면!G:G, C5, 면!C:C, "ceiling")</f>
        <v>6.95</v>
      </c>
    </row>
    <row r="6" spans="1:14" ht="17.100000000000001" customHeight="1" x14ac:dyDescent="0.2">
      <c r="A6" s="7">
        <v>-1</v>
      </c>
      <c r="B6" s="7">
        <v>2.6</v>
      </c>
      <c r="C6" s="7" t="s">
        <v>410</v>
      </c>
      <c r="D6" s="7" t="s">
        <v>405</v>
      </c>
      <c r="E6" s="7"/>
      <c r="F6" s="7">
        <v>16</v>
      </c>
      <c r="G6" s="7">
        <v>0</v>
      </c>
      <c r="H6" s="7"/>
      <c r="I6" s="7"/>
      <c r="J6" s="7"/>
      <c r="K6" s="7"/>
      <c r="L6" s="7"/>
      <c r="M6" s="22">
        <f>COUNTIF(면!B:B,C6)+COUNTIF(면!G:G,C6)</f>
        <v>10</v>
      </c>
      <c r="N6" s="23">
        <f>SUMIFS(면!E:E, 면!B:B, C6, 면!C:C, "floor") + SUMIFS(면!E:E, 면!G:G, C6, 면!C:C, "ceiling")</f>
        <v>59</v>
      </c>
    </row>
    <row r="7" spans="1:14" ht="17.100000000000001" customHeight="1" x14ac:dyDescent="0.2">
      <c r="A7" s="7">
        <v>1</v>
      </c>
      <c r="B7" s="7">
        <v>2.6</v>
      </c>
      <c r="C7" s="7" t="s">
        <v>411</v>
      </c>
      <c r="D7" s="7" t="s">
        <v>412</v>
      </c>
      <c r="E7" s="7"/>
      <c r="F7" s="7">
        <v>16</v>
      </c>
      <c r="G7" s="7">
        <v>1.5</v>
      </c>
      <c r="H7" s="9" t="s">
        <v>685</v>
      </c>
      <c r="I7" s="7"/>
      <c r="J7" s="9" t="s">
        <v>685</v>
      </c>
      <c r="K7" s="7"/>
      <c r="L7" s="7"/>
      <c r="M7" s="22">
        <f>COUNTIF(면!B:B,C7)+COUNTIF(면!G:G,C7)</f>
        <v>10</v>
      </c>
      <c r="N7" s="23">
        <f>SUMIFS(면!E:E, 면!B:B, C7, 면!C:C, "floor") + SUMIFS(면!E:E, 면!G:G, C7, 면!C:C, "ceiling")</f>
        <v>38.840000000000003</v>
      </c>
    </row>
    <row r="8" spans="1:14" ht="17.100000000000001" customHeight="1" x14ac:dyDescent="0.2">
      <c r="A8" s="7">
        <v>1</v>
      </c>
      <c r="B8" s="7">
        <v>2.6</v>
      </c>
      <c r="C8" s="7" t="s">
        <v>413</v>
      </c>
      <c r="D8" s="7" t="s">
        <v>414</v>
      </c>
      <c r="E8" s="7"/>
      <c r="F8" s="7">
        <v>16</v>
      </c>
      <c r="G8" s="7">
        <v>0</v>
      </c>
      <c r="H8" s="9" t="s">
        <v>685</v>
      </c>
      <c r="I8" s="7"/>
      <c r="J8" s="9" t="s">
        <v>685</v>
      </c>
      <c r="K8" s="7"/>
      <c r="L8" s="7"/>
      <c r="M8" s="22">
        <f>COUNTIF(면!B:B,C8)+COUNTIF(면!G:G,C8)</f>
        <v>6</v>
      </c>
      <c r="N8" s="23">
        <f>SUMIFS(면!E:E, 면!B:B, C8, 면!C:C, "floor") + SUMIFS(면!E:E, 면!G:G, C8, 면!C:C, "ceiling")</f>
        <v>13.95</v>
      </c>
    </row>
    <row r="9" spans="1:14" ht="17.100000000000001" customHeight="1" x14ac:dyDescent="0.2">
      <c r="A9" s="7">
        <v>1</v>
      </c>
      <c r="B9" s="7">
        <v>2.6</v>
      </c>
      <c r="C9" s="7" t="s">
        <v>415</v>
      </c>
      <c r="D9" s="7" t="s">
        <v>414</v>
      </c>
      <c r="E9" s="7"/>
      <c r="F9" s="7">
        <v>16</v>
      </c>
      <c r="G9" s="7">
        <v>0</v>
      </c>
      <c r="H9" s="9" t="s">
        <v>685</v>
      </c>
      <c r="I9" s="7"/>
      <c r="J9" s="9" t="s">
        <v>685</v>
      </c>
      <c r="K9" s="7"/>
      <c r="L9" s="7"/>
      <c r="M9" s="22">
        <f>COUNTIF(면!B:B,C9)+COUNTIF(면!G:G,C9)</f>
        <v>7</v>
      </c>
      <c r="N9" s="23">
        <f>SUMIFS(면!E:E, 면!B:B, C9, 면!C:C, "floor") + SUMIFS(면!E:E, 면!G:G, C9, 면!C:C, "ceiling")</f>
        <v>12.79</v>
      </c>
    </row>
    <row r="10" spans="1:14" ht="17.100000000000001" customHeight="1" x14ac:dyDescent="0.2">
      <c r="A10" s="7">
        <v>1</v>
      </c>
      <c r="B10" s="7">
        <v>2.6</v>
      </c>
      <c r="C10" s="7" t="s">
        <v>416</v>
      </c>
      <c r="D10" s="7" t="s">
        <v>405</v>
      </c>
      <c r="E10" s="7"/>
      <c r="F10" s="7">
        <v>16</v>
      </c>
      <c r="G10" s="7">
        <v>0</v>
      </c>
      <c r="H10" s="7"/>
      <c r="I10" s="7"/>
      <c r="J10" s="7"/>
      <c r="K10" s="7"/>
      <c r="L10" s="7"/>
      <c r="M10" s="22">
        <f>COUNTIF(면!B:B,C10)+COUNTIF(면!G:G,C10)</f>
        <v>7</v>
      </c>
      <c r="N10" s="23">
        <f>SUMIFS(면!E:E, 면!B:B, C10, 면!C:C, "floor") + SUMIFS(면!E:E, 면!G:G, C10, 면!C:C, "ceiling")</f>
        <v>2.48</v>
      </c>
    </row>
    <row r="11" spans="1:14" ht="17.100000000000001" customHeight="1" x14ac:dyDescent="0.2">
      <c r="A11" s="7">
        <v>1</v>
      </c>
      <c r="B11" s="7">
        <v>2.6</v>
      </c>
      <c r="C11" s="7" t="s">
        <v>417</v>
      </c>
      <c r="D11" s="7" t="s">
        <v>418</v>
      </c>
      <c r="E11" s="7"/>
      <c r="F11" s="7">
        <v>16</v>
      </c>
      <c r="G11" s="7">
        <v>1.5</v>
      </c>
      <c r="H11" s="7"/>
      <c r="I11" s="7"/>
      <c r="J11" s="7"/>
      <c r="K11" s="7"/>
      <c r="L11" s="7"/>
      <c r="M11" s="22">
        <f>COUNTIF(면!B:B,C11)+COUNTIF(면!G:G,C11)</f>
        <v>10</v>
      </c>
      <c r="N11" s="23">
        <f>SUMIFS(면!E:E, 면!B:B, C11, 면!C:C, "floor") + SUMIFS(면!E:E, 면!G:G, C11, 면!C:C, "ceiling")</f>
        <v>9.27</v>
      </c>
    </row>
    <row r="12" spans="1:14" ht="17.100000000000001" customHeight="1" x14ac:dyDescent="0.2">
      <c r="A12" s="7">
        <v>1</v>
      </c>
      <c r="B12" s="7">
        <v>2.6</v>
      </c>
      <c r="C12" s="7" t="s">
        <v>419</v>
      </c>
      <c r="D12" s="7" t="s">
        <v>420</v>
      </c>
      <c r="E12" s="7"/>
      <c r="F12" s="7">
        <v>16</v>
      </c>
      <c r="G12" s="7">
        <v>1.5</v>
      </c>
      <c r="H12" s="7"/>
      <c r="I12" s="7"/>
      <c r="J12" s="7"/>
      <c r="K12" s="7"/>
      <c r="L12" s="7"/>
      <c r="M12" s="24">
        <f>COUNTIF(면!B:B,C12)+COUNTIF(면!G:G,C12)</f>
        <v>10</v>
      </c>
      <c r="N12" s="23">
        <f>SUMIFS(면!E:E, 면!B:B, C12, 면!C:C, "floor") + SUMIFS(면!E:E, 면!G:G, C12, 면!C:C, "ceiling")</f>
        <v>10.5</v>
      </c>
    </row>
    <row r="13" spans="1:14" ht="17.100000000000001" customHeight="1" x14ac:dyDescent="0.2">
      <c r="A13" s="7">
        <v>1</v>
      </c>
      <c r="B13" s="7">
        <v>2.6</v>
      </c>
      <c r="C13" s="7" t="s">
        <v>421</v>
      </c>
      <c r="D13" s="7" t="s">
        <v>420</v>
      </c>
      <c r="E13" s="7"/>
      <c r="F13" s="7">
        <v>16</v>
      </c>
      <c r="G13" s="7">
        <v>0</v>
      </c>
      <c r="H13" s="7"/>
      <c r="I13" s="7"/>
      <c r="J13" s="7"/>
      <c r="K13" s="7"/>
      <c r="L13" s="7"/>
      <c r="M13" s="24">
        <f>COUNTIF(면!B:B,C13)+COUNTIF(면!G:G,C13)</f>
        <v>7</v>
      </c>
      <c r="N13" s="23">
        <f>SUMIFS(면!E:E, 면!B:B, C13, 면!C:C, "floor") + SUMIFS(면!E:E, 면!G:G, C13, 면!C:C, "ceiling")</f>
        <v>3</v>
      </c>
    </row>
    <row r="14" spans="1:14" ht="17.100000000000001" customHeight="1" x14ac:dyDescent="0.2">
      <c r="A14" s="7">
        <v>1</v>
      </c>
      <c r="B14" s="7">
        <v>2.6</v>
      </c>
      <c r="C14" s="7" t="s">
        <v>422</v>
      </c>
      <c r="D14" s="7" t="s">
        <v>405</v>
      </c>
      <c r="E14" s="7"/>
      <c r="F14" s="7">
        <v>16</v>
      </c>
      <c r="G14" s="7">
        <v>1.5</v>
      </c>
      <c r="H14" s="7"/>
      <c r="I14" s="7"/>
      <c r="J14" s="7"/>
      <c r="K14" s="7"/>
      <c r="L14" s="7"/>
      <c r="M14" s="24">
        <f>COUNTIF(면!B:B,C14)+COUNTIF(면!G:G,C14)</f>
        <v>7</v>
      </c>
      <c r="N14" s="23">
        <f>SUMIFS(면!E:E, 면!B:B, C14, 면!C:C, "floor") + SUMIFS(면!E:E, 면!G:G, C14, 면!C:C, "ceiling")</f>
        <v>3</v>
      </c>
    </row>
    <row r="15" spans="1:14" ht="17.100000000000001" customHeight="1" x14ac:dyDescent="0.2">
      <c r="A15" s="7">
        <v>1</v>
      </c>
      <c r="B15" s="7">
        <v>2.6</v>
      </c>
      <c r="C15" s="7" t="s">
        <v>423</v>
      </c>
      <c r="D15" s="7" t="s">
        <v>408</v>
      </c>
      <c r="E15" s="7"/>
      <c r="F15" s="7">
        <v>16</v>
      </c>
      <c r="G15" s="7">
        <v>1.5</v>
      </c>
      <c r="H15" s="7"/>
      <c r="I15" s="7"/>
      <c r="J15" s="7"/>
      <c r="K15" s="7"/>
      <c r="L15" s="7"/>
      <c r="M15" s="24">
        <f>COUNTIF(면!B:B,C15)+COUNTIF(면!G:G,C15)</f>
        <v>10</v>
      </c>
      <c r="N15" s="23">
        <f>SUMIFS(면!E:E, 면!B:B, C15, 면!C:C, "floor") + SUMIFS(면!E:E, 면!G:G, C15, 면!C:C, "ceiling")</f>
        <v>13.52</v>
      </c>
    </row>
    <row r="16" spans="1:14" ht="17.100000000000001" customHeight="1" x14ac:dyDescent="0.2">
      <c r="A16" s="7">
        <v>1</v>
      </c>
      <c r="B16" s="7">
        <v>2.6</v>
      </c>
      <c r="C16" s="7" t="s">
        <v>424</v>
      </c>
      <c r="D16" s="7" t="s">
        <v>412</v>
      </c>
      <c r="E16" s="7"/>
      <c r="F16" s="7">
        <v>16</v>
      </c>
      <c r="G16" s="7">
        <v>1.5</v>
      </c>
      <c r="H16" s="9" t="s">
        <v>685</v>
      </c>
      <c r="I16" s="7"/>
      <c r="J16" s="9" t="s">
        <v>685</v>
      </c>
      <c r="K16" s="7"/>
      <c r="L16" s="7"/>
      <c r="M16" s="24">
        <f>COUNTIF(면!B:B,C16)+COUNTIF(면!G:G,C16)</f>
        <v>12</v>
      </c>
      <c r="N16" s="23">
        <f>SUMIFS(면!E:E, 면!B:B, C16, 면!C:C, "floor") + SUMIFS(면!E:E, 면!G:G, C16, 면!C:C, "ceiling")</f>
        <v>30.54</v>
      </c>
    </row>
    <row r="17" spans="1:14" ht="17.100000000000001" customHeight="1" x14ac:dyDescent="0.2">
      <c r="A17" s="7">
        <v>1</v>
      </c>
      <c r="B17" s="7">
        <v>2.6</v>
      </c>
      <c r="C17" s="7" t="s">
        <v>425</v>
      </c>
      <c r="D17" s="7" t="s">
        <v>420</v>
      </c>
      <c r="E17" s="7"/>
      <c r="F17" s="7">
        <v>16</v>
      </c>
      <c r="G17" s="7">
        <v>0</v>
      </c>
      <c r="H17" s="7"/>
      <c r="I17" s="7"/>
      <c r="J17" s="7"/>
      <c r="K17" s="7"/>
      <c r="L17" s="7"/>
      <c r="M17" s="24">
        <f>COUNTIF(면!B:B,C17)+COUNTIF(면!G:G,C17)</f>
        <v>9</v>
      </c>
      <c r="N17" s="23">
        <f>SUMIFS(면!E:E, 면!B:B, C17, 면!C:C, "floor") + SUMIFS(면!E:E, 면!G:G, C17, 면!C:C, "ceiling")</f>
        <v>7.04</v>
      </c>
    </row>
    <row r="18" spans="1:14" ht="17.100000000000001" customHeight="1" x14ac:dyDescent="0.2">
      <c r="A18" s="7">
        <v>1</v>
      </c>
      <c r="B18" s="7">
        <v>2.6</v>
      </c>
      <c r="C18" s="7" t="s">
        <v>426</v>
      </c>
      <c r="D18" s="7" t="s">
        <v>412</v>
      </c>
      <c r="E18" s="7"/>
      <c r="F18" s="7">
        <v>16</v>
      </c>
      <c r="G18" s="7">
        <v>1.5</v>
      </c>
      <c r="H18" s="9" t="s">
        <v>685</v>
      </c>
      <c r="I18" s="7"/>
      <c r="J18" s="9" t="s">
        <v>685</v>
      </c>
      <c r="K18" s="7"/>
      <c r="L18" s="7"/>
      <c r="M18" s="24">
        <f>COUNTIF(면!B:B,C18)+COUNTIF(면!G:G,C18)</f>
        <v>13</v>
      </c>
      <c r="N18" s="23">
        <f>SUMIFS(면!E:E, 면!B:B, C18, 면!C:C, "floor") + SUMIFS(면!E:E, 면!G:G, C18, 면!C:C, "ceiling")</f>
        <v>34.159999999999997</v>
      </c>
    </row>
    <row r="19" spans="1:14" ht="17.100000000000001" customHeight="1" x14ac:dyDescent="0.2">
      <c r="A19" s="7">
        <v>1</v>
      </c>
      <c r="B19" s="7">
        <v>2.6</v>
      </c>
      <c r="C19" s="7" t="s">
        <v>427</v>
      </c>
      <c r="D19" s="7" t="s">
        <v>420</v>
      </c>
      <c r="E19" s="7"/>
      <c r="F19" s="7">
        <v>16</v>
      </c>
      <c r="G19" s="7">
        <v>0</v>
      </c>
      <c r="H19" s="7"/>
      <c r="I19" s="7"/>
      <c r="J19" s="7"/>
      <c r="K19" s="7"/>
      <c r="L19" s="7"/>
      <c r="M19" s="24">
        <f>COUNTIF(면!B:B,C19)+COUNTIF(면!G:G,C19)</f>
        <v>7</v>
      </c>
      <c r="N19" s="23">
        <f>SUMIFS(면!E:E, 면!B:B, C19, 면!C:C, "floor") + SUMIFS(면!E:E, 면!G:G, C19, 면!C:C, "ceiling")</f>
        <v>6</v>
      </c>
    </row>
    <row r="20" spans="1:14" ht="17.100000000000001" customHeight="1" x14ac:dyDescent="0.2">
      <c r="A20" s="7">
        <v>1</v>
      </c>
      <c r="B20" s="7">
        <v>2.6</v>
      </c>
      <c r="C20" s="7" t="s">
        <v>428</v>
      </c>
      <c r="D20" s="7" t="s">
        <v>408</v>
      </c>
      <c r="E20" s="7"/>
      <c r="F20" s="7">
        <v>16</v>
      </c>
      <c r="G20" s="7">
        <v>0</v>
      </c>
      <c r="H20" s="9" t="s">
        <v>685</v>
      </c>
      <c r="I20" s="7"/>
      <c r="J20" s="9" t="s">
        <v>685</v>
      </c>
      <c r="K20" s="7"/>
      <c r="L20" s="7"/>
      <c r="M20" s="24">
        <f>COUNTIF(면!B:B,C20)+COUNTIF(면!G:G,C20)</f>
        <v>18</v>
      </c>
      <c r="N20" s="23">
        <f>SUMIFS(면!E:E, 면!B:B, C20, 면!C:C, "floor") + SUMIFS(면!E:E, 면!G:G, C20, 면!C:C, "ceiling")</f>
        <v>37.4</v>
      </c>
    </row>
    <row r="21" spans="1:14" ht="17.100000000000001" customHeight="1" x14ac:dyDescent="0.2">
      <c r="A21" s="7">
        <v>2</v>
      </c>
      <c r="B21" s="7">
        <v>2.6</v>
      </c>
      <c r="C21" s="7" t="s">
        <v>429</v>
      </c>
      <c r="D21" s="7" t="s">
        <v>412</v>
      </c>
      <c r="E21" s="7"/>
      <c r="F21" s="7">
        <v>16</v>
      </c>
      <c r="G21" s="7">
        <v>1.5</v>
      </c>
      <c r="H21" s="9" t="s">
        <v>684</v>
      </c>
      <c r="I21" s="7"/>
      <c r="J21" s="9" t="s">
        <v>684</v>
      </c>
      <c r="K21" s="7"/>
      <c r="L21" s="7"/>
      <c r="M21" s="24">
        <f>COUNTIF(면!B:B,C21)+COUNTIF(면!G:G,C21)</f>
        <v>6</v>
      </c>
      <c r="N21" s="23">
        <f>SUMIFS(면!E:E, 면!B:B, C21, 면!C:C, "floor") + SUMIFS(면!E:E, 면!G:G, C21, 면!C:C, "ceiling")</f>
        <v>51.75</v>
      </c>
    </row>
    <row r="22" spans="1:14" ht="17.100000000000001" customHeight="1" x14ac:dyDescent="0.2">
      <c r="A22" s="7">
        <v>2</v>
      </c>
      <c r="B22" s="7">
        <v>2.6</v>
      </c>
      <c r="C22" s="7" t="s">
        <v>430</v>
      </c>
      <c r="D22" s="7" t="s">
        <v>408</v>
      </c>
      <c r="E22" s="7"/>
      <c r="F22" s="7">
        <v>16</v>
      </c>
      <c r="G22" s="7">
        <v>1.5</v>
      </c>
      <c r="H22" s="9" t="s">
        <v>684</v>
      </c>
      <c r="I22" s="7"/>
      <c r="J22" s="9" t="s">
        <v>684</v>
      </c>
      <c r="K22" s="7"/>
      <c r="L22" s="7"/>
      <c r="M22" s="24">
        <f>COUNTIF(면!B:B,C22)+COUNTIF(면!G:G,C22)</f>
        <v>13</v>
      </c>
      <c r="N22" s="23">
        <f>SUMIFS(면!E:E, 면!B:B, C22, 면!C:C, "floor") + SUMIFS(면!E:E, 면!G:G, C22, 면!C:C, "ceiling")</f>
        <v>42.1</v>
      </c>
    </row>
    <row r="23" spans="1:14" ht="17.100000000000001" customHeight="1" x14ac:dyDescent="0.2">
      <c r="A23" s="7">
        <v>2</v>
      </c>
      <c r="B23" s="7">
        <v>2.6</v>
      </c>
      <c r="C23" s="7" t="s">
        <v>431</v>
      </c>
      <c r="D23" s="7" t="s">
        <v>405</v>
      </c>
      <c r="E23" s="7"/>
      <c r="F23" s="7">
        <v>16</v>
      </c>
      <c r="G23" s="7">
        <v>0</v>
      </c>
      <c r="H23" s="7"/>
      <c r="I23" s="7"/>
      <c r="J23" s="7"/>
      <c r="K23" s="7"/>
      <c r="L23" s="7"/>
      <c r="M23" s="24">
        <f>COUNTIF(면!B:B,C23)+COUNTIF(면!G:G,C23)</f>
        <v>7</v>
      </c>
      <c r="N23" s="23">
        <f>SUMIFS(면!E:E, 면!B:B, C23, 면!C:C, "floor") + SUMIFS(면!E:E, 면!G:G, C23, 면!C:C, "ceiling")</f>
        <v>2.48</v>
      </c>
    </row>
    <row r="24" spans="1:14" ht="17.100000000000001" customHeight="1" x14ac:dyDescent="0.2">
      <c r="A24" s="7">
        <v>2</v>
      </c>
      <c r="B24" s="7">
        <v>2.6</v>
      </c>
      <c r="C24" s="7" t="s">
        <v>432</v>
      </c>
      <c r="D24" s="7" t="s">
        <v>418</v>
      </c>
      <c r="E24" s="7"/>
      <c r="F24" s="7">
        <v>16</v>
      </c>
      <c r="G24" s="7">
        <v>1.5</v>
      </c>
      <c r="H24" s="7"/>
      <c r="I24" s="7"/>
      <c r="J24" s="7"/>
      <c r="K24" s="7"/>
      <c r="L24" s="7"/>
      <c r="M24" s="24">
        <f>COUNTIF(면!B:B,C24)+COUNTIF(면!G:G,C24)</f>
        <v>10</v>
      </c>
      <c r="N24" s="23">
        <f>SUMIFS(면!E:E, 면!B:B, C24, 면!C:C, "floor") + SUMIFS(면!E:E, 면!G:G, C24, 면!C:C, "ceiling")</f>
        <v>9.27</v>
      </c>
    </row>
    <row r="25" spans="1:14" ht="17.100000000000001" customHeight="1" x14ac:dyDescent="0.2">
      <c r="A25" s="7">
        <v>2</v>
      </c>
      <c r="B25" s="7">
        <v>2.6</v>
      </c>
      <c r="C25" s="7" t="s">
        <v>433</v>
      </c>
      <c r="D25" s="7" t="s">
        <v>420</v>
      </c>
      <c r="E25" s="7"/>
      <c r="F25" s="7">
        <v>16</v>
      </c>
      <c r="G25" s="7">
        <v>1.5</v>
      </c>
      <c r="H25" s="7"/>
      <c r="I25" s="7"/>
      <c r="J25" s="7"/>
      <c r="K25" s="7"/>
      <c r="L25" s="7"/>
      <c r="M25" s="24">
        <f>COUNTIF(면!B:B,C25)+COUNTIF(면!G:G,C25)</f>
        <v>10</v>
      </c>
      <c r="N25" s="23">
        <f>SUMIFS(면!E:E, 면!B:B, C25, 면!C:C, "floor") + SUMIFS(면!E:E, 면!G:G, C25, 면!C:C, "ceiling")</f>
        <v>10.5</v>
      </c>
    </row>
    <row r="26" spans="1:14" ht="17.100000000000001" customHeight="1" x14ac:dyDescent="0.2">
      <c r="A26" s="7">
        <v>2</v>
      </c>
      <c r="B26" s="7">
        <v>2.6</v>
      </c>
      <c r="C26" s="7" t="s">
        <v>434</v>
      </c>
      <c r="D26" s="7" t="s">
        <v>420</v>
      </c>
      <c r="E26" s="7"/>
      <c r="F26" s="7">
        <v>16</v>
      </c>
      <c r="G26" s="7">
        <v>0</v>
      </c>
      <c r="H26" s="7"/>
      <c r="I26" s="7"/>
      <c r="J26" s="7"/>
      <c r="K26" s="7"/>
      <c r="L26" s="7"/>
      <c r="M26" s="24">
        <f>COUNTIF(면!B:B,C26)+COUNTIF(면!G:G,C26)</f>
        <v>6</v>
      </c>
      <c r="N26" s="23">
        <f>SUMIFS(면!E:E, 면!B:B, C26, 면!C:C, "floor") + SUMIFS(면!E:E, 면!G:G, C26, 면!C:C, "ceiling")</f>
        <v>3</v>
      </c>
    </row>
    <row r="27" spans="1:14" ht="17.100000000000001" customHeight="1" x14ac:dyDescent="0.2">
      <c r="A27" s="7">
        <v>2</v>
      </c>
      <c r="B27" s="7">
        <v>2.6</v>
      </c>
      <c r="C27" s="7" t="s">
        <v>435</v>
      </c>
      <c r="D27" s="7" t="s">
        <v>405</v>
      </c>
      <c r="E27" s="7"/>
      <c r="F27" s="7">
        <v>16</v>
      </c>
      <c r="G27" s="7">
        <v>0</v>
      </c>
      <c r="H27" s="7"/>
      <c r="I27" s="7"/>
      <c r="J27" s="7"/>
      <c r="K27" s="7"/>
      <c r="L27" s="7"/>
      <c r="M27" s="24">
        <f>COUNTIF(면!B:B,C27)+COUNTIF(면!G:G,C27)</f>
        <v>7</v>
      </c>
      <c r="N27" s="23">
        <f>SUMIFS(면!E:E, 면!B:B, C27, 면!C:C, "floor") + SUMIFS(면!E:E, 면!G:G, C27, 면!C:C, "ceiling")</f>
        <v>3</v>
      </c>
    </row>
    <row r="28" spans="1:14" ht="17.100000000000001" customHeight="1" x14ac:dyDescent="0.2">
      <c r="A28" s="7">
        <v>2</v>
      </c>
      <c r="B28" s="7">
        <v>2.6</v>
      </c>
      <c r="C28" s="7" t="s">
        <v>436</v>
      </c>
      <c r="D28" s="7" t="s">
        <v>412</v>
      </c>
      <c r="E28" s="7"/>
      <c r="F28" s="7">
        <v>16</v>
      </c>
      <c r="G28" s="7">
        <v>1.5</v>
      </c>
      <c r="H28" s="9" t="s">
        <v>684</v>
      </c>
      <c r="I28" s="7"/>
      <c r="J28" s="9" t="s">
        <v>684</v>
      </c>
      <c r="K28" s="7"/>
      <c r="L28" s="7"/>
      <c r="M28" s="24">
        <f>COUNTIF(면!B:B,C28)+COUNTIF(면!G:G,C28)</f>
        <v>16</v>
      </c>
      <c r="N28" s="23">
        <f>SUMIFS(면!E:E, 면!B:B, C28, 면!C:C, "floor") + SUMIFS(면!E:E, 면!G:G, C28, 면!C:C, "ceiling")</f>
        <v>48.88</v>
      </c>
    </row>
    <row r="29" spans="1:14" ht="17.100000000000001" customHeight="1" x14ac:dyDescent="0.2">
      <c r="A29" s="7">
        <v>2</v>
      </c>
      <c r="B29" s="7">
        <v>2.6</v>
      </c>
      <c r="C29" s="7" t="s">
        <v>437</v>
      </c>
      <c r="D29" s="7" t="s">
        <v>412</v>
      </c>
      <c r="E29" s="7"/>
      <c r="F29" s="7">
        <v>16</v>
      </c>
      <c r="G29" s="7">
        <v>1.5</v>
      </c>
      <c r="H29" s="9" t="s">
        <v>684</v>
      </c>
      <c r="I29" s="7"/>
      <c r="J29" s="9" t="s">
        <v>684</v>
      </c>
      <c r="K29" s="7"/>
      <c r="L29" s="7"/>
      <c r="M29" s="24">
        <f>COUNTIF(면!B:B,C29)+COUNTIF(면!G:G,C29)</f>
        <v>12</v>
      </c>
      <c r="N29" s="23">
        <f>SUMIFS(면!E:E, 면!B:B, C29, 면!C:C, "floor") + SUMIFS(면!E:E, 면!G:G, C29, 면!C:C, "ceiling")</f>
        <v>50</v>
      </c>
    </row>
    <row r="30" spans="1:14" ht="17.100000000000001" customHeight="1" x14ac:dyDescent="0.2">
      <c r="A30" s="7">
        <v>-1</v>
      </c>
      <c r="B30" s="7">
        <v>9.8000000000000007</v>
      </c>
      <c r="C30" s="7" t="s">
        <v>438</v>
      </c>
      <c r="D30" s="7" t="s">
        <v>408</v>
      </c>
      <c r="E30" s="7"/>
      <c r="F30" s="7">
        <v>16</v>
      </c>
      <c r="G30" s="7">
        <v>1.5</v>
      </c>
      <c r="H30" s="7"/>
      <c r="I30" s="7"/>
      <c r="J30" s="7"/>
      <c r="K30" s="7"/>
      <c r="L30" s="7"/>
      <c r="M30" s="24">
        <f>COUNTIF(면!B:B,C30)+COUNTIF(면!G:G,C30)</f>
        <v>22</v>
      </c>
      <c r="N30" s="23">
        <f>SUMIFS(면!E:E, 면!B:B, C30, 면!C:C, "floor") + SUMIFS(면!E:E, 면!G:G, C30, 면!C:C, "ceiling")</f>
        <v>16.2</v>
      </c>
    </row>
    <row r="31" spans="1:14" ht="17.100000000000001" customHeight="1" x14ac:dyDescent="0.2">
      <c r="A31" s="7">
        <v>-1</v>
      </c>
      <c r="B31" s="7">
        <v>9.8000000000000007</v>
      </c>
      <c r="C31" s="7" t="s">
        <v>439</v>
      </c>
      <c r="D31" s="7" t="s">
        <v>408</v>
      </c>
      <c r="E31" s="7"/>
      <c r="F31" s="7">
        <v>16</v>
      </c>
      <c r="G31" s="7">
        <v>0</v>
      </c>
      <c r="H31" s="7"/>
      <c r="I31" s="7"/>
      <c r="J31" s="7"/>
      <c r="K31" s="7"/>
      <c r="L31" s="7"/>
      <c r="M31" s="24">
        <f>COUNTIF(면!B:B,C31)+COUNTIF(면!G:G,C31)</f>
        <v>14</v>
      </c>
      <c r="N31" s="23">
        <f>SUMIFS(면!E:E, 면!B:B, C31, 면!C:C, "floor") + SUMIFS(면!E:E, 면!G:G, C31, 면!C:C, "ceiling")</f>
        <v>6.25</v>
      </c>
    </row>
    <row r="32" spans="1:14" ht="17.100000000000001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24">
        <f>COUNTIF(면!B:B,C32)+COUNTIF(면!G:G,C32)</f>
        <v>0</v>
      </c>
      <c r="N32" s="23">
        <f>SUMIFS(면!E:E, 면!B:B, C32, 면!C:C, "floor") + SUMIFS(면!E:E, 면!G:G, C32, 면!C:C, "ceiling")</f>
        <v>0</v>
      </c>
    </row>
    <row r="33" spans="1:14" ht="17.100000000000001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24">
        <f>COUNTIF(면!B:B,C33)+COUNTIF(면!G:G,C33)</f>
        <v>0</v>
      </c>
      <c r="N33" s="23">
        <f>SUMIFS(면!E:E, 면!B:B, C33, 면!C:C, "floor") + SUMIFS(면!E:E, 면!G:G, C33, 면!C:C, "ceiling")</f>
        <v>0</v>
      </c>
    </row>
    <row r="34" spans="1:14" ht="17.100000000000001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24">
        <f>COUNTIF(면!B:B,C34)+COUNTIF(면!G:G,C34)</f>
        <v>0</v>
      </c>
      <c r="N34" s="23">
        <f>SUMIFS(면!E:E, 면!B:B, C34, 면!C:C, "floor") + SUMIFS(면!E:E, 면!G:G, C34, 면!C:C, "ceiling")</f>
        <v>0</v>
      </c>
    </row>
    <row r="35" spans="1:14" ht="17.100000000000001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24">
        <f>COUNTIF(면!B:B,C35)+COUNTIF(면!G:G,C35)</f>
        <v>0</v>
      </c>
      <c r="N35" s="23">
        <f>SUMIFS(면!E:E, 면!B:B, C35, 면!C:C, "floor") + SUMIFS(면!E:E, 면!G:G, C35, 면!C:C, "ceiling")</f>
        <v>0</v>
      </c>
    </row>
    <row r="36" spans="1:14" ht="17.100000000000001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24">
        <f>COUNTIF(면!B:B,C36)+COUNTIF(면!G:G,C36)</f>
        <v>0</v>
      </c>
      <c r="N36" s="23">
        <f>SUMIFS(면!E:E, 면!B:B, C36, 면!C:C, "floor") + SUMIFS(면!E:E, 면!G:G, C36, 면!C:C, "ceiling")</f>
        <v>0</v>
      </c>
    </row>
    <row r="37" spans="1:14" ht="17.100000000000001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24">
        <f>COUNTIF(면!B:B,C37)+COUNTIF(면!G:G,C37)</f>
        <v>0</v>
      </c>
      <c r="N37" s="23">
        <f>SUMIFS(면!E:E, 면!B:B, C37, 면!C:C, "floor") + SUMIFS(면!E:E, 면!G:G, C37, 면!C:C, "ceiling")</f>
        <v>0</v>
      </c>
    </row>
    <row r="38" spans="1:14" ht="17.100000000000001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24">
        <f>COUNTIF(면!B:B,C38)+COUNTIF(면!G:G,C38)</f>
        <v>0</v>
      </c>
      <c r="N38" s="23">
        <f>SUMIFS(면!E:E, 면!B:B, C38, 면!C:C, "floor") + SUMIFS(면!E:E, 면!G:G, C38, 면!C:C, "ceiling")</f>
        <v>0</v>
      </c>
    </row>
    <row r="39" spans="1:14" ht="17.100000000000001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24">
        <f>COUNTIF(면!B:B,C39)+COUNTIF(면!G:G,C39)</f>
        <v>0</v>
      </c>
      <c r="N39" s="23">
        <f>SUMIFS(면!E:E, 면!B:B, C39, 면!C:C, "floor") + SUMIFS(면!E:E, 면!G:G, C39, 면!C:C, "ceiling")</f>
        <v>0</v>
      </c>
    </row>
    <row r="40" spans="1:14" ht="17.100000000000001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24">
        <f>COUNTIF(면!B:B,C40)+COUNTIF(면!G:G,C40)</f>
        <v>0</v>
      </c>
      <c r="N40" s="23">
        <f>SUMIFS(면!E:E, 면!B:B, C40, 면!C:C, "floor") + SUMIFS(면!E:E, 면!G:G, C40, 면!C:C, "ceiling")</f>
        <v>0</v>
      </c>
    </row>
    <row r="41" spans="1:14" ht="17.100000000000001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24">
        <f>COUNTIF(면!B:B,C41)+COUNTIF(면!G:G,C41)</f>
        <v>0</v>
      </c>
      <c r="N41" s="23">
        <f>SUMIFS(면!E:E, 면!B:B, C41, 면!C:C, "floor") + SUMIFS(면!E:E, 면!G:G, C41, 면!C:C, "ceiling")</f>
        <v>0</v>
      </c>
    </row>
    <row r="42" spans="1:14" ht="17.100000000000001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24">
        <f>COUNTIF(면!B:B,C42)+COUNTIF(면!G:G,C42)</f>
        <v>0</v>
      </c>
      <c r="N42" s="23">
        <f>SUMIFS(면!E:E, 면!B:B, C42, 면!C:C, "floor") + SUMIFS(면!E:E, 면!G:G, C42, 면!C:C, "ceiling")</f>
        <v>0</v>
      </c>
    </row>
    <row r="43" spans="1:14" ht="17.100000000000001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24">
        <f>COUNTIF(면!B:B,C43)+COUNTIF(면!G:G,C43)</f>
        <v>0</v>
      </c>
      <c r="N43" s="23">
        <f>SUMIFS(면!E:E, 면!B:B, C43, 면!C:C, "floor") + SUMIFS(면!E:E, 면!G:G, C43, 면!C:C, "ceiling")</f>
        <v>0</v>
      </c>
    </row>
    <row r="44" spans="1:14" ht="17.100000000000001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24">
        <f>COUNTIF(면!B:B,C44)+COUNTIF(면!G:G,C44)</f>
        <v>0</v>
      </c>
      <c r="N44" s="23">
        <f>SUMIFS(면!E:E, 면!B:B, C44, 면!C:C, "floor") + SUMIFS(면!E:E, 면!G:G, C44, 면!C:C, "ceiling")</f>
        <v>0</v>
      </c>
    </row>
    <row r="45" spans="1:14" ht="17.100000000000001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24">
        <f>COUNTIF(면!B:B,C45)+COUNTIF(면!G:G,C45)</f>
        <v>0</v>
      </c>
      <c r="N45" s="23">
        <f>SUMIFS(면!E:E, 면!B:B, C45, 면!C:C, "floor") + SUMIFS(면!E:E, 면!G:G, C45, 면!C:C, "ceiling")</f>
        <v>0</v>
      </c>
    </row>
    <row r="46" spans="1:14" ht="17.100000000000001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24">
        <f>COUNTIF(면!B:B,C46)+COUNTIF(면!G:G,C46)</f>
        <v>0</v>
      </c>
      <c r="N46" s="23">
        <f>SUMIFS(면!E:E, 면!B:B, C46, 면!C:C, "floor") + SUMIFS(면!E:E, 면!G:G, C46, 면!C:C, "ceiling")</f>
        <v>0</v>
      </c>
    </row>
    <row r="47" spans="1:14" ht="17.100000000000001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24">
        <f>COUNTIF(면!B:B,C47)+COUNTIF(면!G:G,C47)</f>
        <v>0</v>
      </c>
      <c r="N47" s="23">
        <f>SUMIFS(면!E:E, 면!B:B, C47, 면!C:C, "floor") + SUMIFS(면!E:E, 면!G:G, C47, 면!C:C, "ceiling")</f>
        <v>0</v>
      </c>
    </row>
    <row r="48" spans="1:14" ht="17.100000000000001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24">
        <f>COUNTIF(면!B:B,C48)+COUNTIF(면!G:G,C48)</f>
        <v>0</v>
      </c>
      <c r="N48" s="23">
        <f>SUMIFS(면!E:E, 면!B:B, C48, 면!C:C, "floor") + SUMIFS(면!E:E, 면!G:G, C48, 면!C:C, "ceiling")</f>
        <v>0</v>
      </c>
    </row>
    <row r="49" spans="1:14" ht="17.100000000000001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24">
        <f>COUNTIF(면!B:B,C49)+COUNTIF(면!G:G,C49)</f>
        <v>0</v>
      </c>
      <c r="N49" s="23">
        <f>SUMIFS(면!E:E, 면!B:B, C49, 면!C:C, "floor") + SUMIFS(면!E:E, 면!G:G, C49, 면!C:C, "ceiling")</f>
        <v>0</v>
      </c>
    </row>
    <row r="50" spans="1:14" ht="17.100000000000001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24">
        <f>COUNTIF(면!B:B,C50)+COUNTIF(면!G:G,C50)</f>
        <v>0</v>
      </c>
      <c r="N50" s="23">
        <f>SUMIFS(면!E:E, 면!B:B, C50, 면!C:C, "floor") + SUMIFS(면!E:E, 면!G:G, C50, 면!C:C, "ceiling")</f>
        <v>0</v>
      </c>
    </row>
    <row r="51" spans="1:14" ht="17.100000000000001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24">
        <f>COUNTIF(면!B:B,C51)+COUNTIF(면!G:G,C51)</f>
        <v>0</v>
      </c>
      <c r="N51" s="23">
        <f>SUMIFS(면!E:E, 면!B:B, C51, 면!C:C, "floor") + SUMIFS(면!E:E, 면!G:G, C51, 면!C:C, "ceiling")</f>
        <v>0</v>
      </c>
    </row>
    <row r="52" spans="1:14" ht="17.100000000000001" customHeight="1" x14ac:dyDescent="0.2">
      <c r="M52" s="24">
        <f>COUNTIF(면!B:B,C52)+COUNTIF(면!G:G,C52)</f>
        <v>0</v>
      </c>
      <c r="N52" s="23">
        <f>SUMIFS(면!E:E, 면!B:B, C52, 면!C:C, "floor") + SUMIFS(면!E:E, 면!G:G, C52, 면!C:C, "ceiling")</f>
        <v>0</v>
      </c>
    </row>
    <row r="53" spans="1:14" ht="17.100000000000001" customHeight="1" x14ac:dyDescent="0.2">
      <c r="M53" s="24">
        <f>COUNTIF(면!B:B,C53)+COUNTIF(면!G:G,C53)</f>
        <v>0</v>
      </c>
      <c r="N53" s="23">
        <f>SUMIFS(면!E:E, 면!B:B, C53, 면!C:C, "floor") + SUMIFS(면!E:E, 면!G:G, C53, 면!C:C, "ceiling")</f>
        <v>0</v>
      </c>
    </row>
    <row r="54" spans="1:14" ht="17.100000000000001" customHeight="1" x14ac:dyDescent="0.2">
      <c r="M54" s="24">
        <f>COUNTIF(면!B:B,C54)+COUNTIF(면!G:G,C54)</f>
        <v>0</v>
      </c>
      <c r="N54" s="23">
        <f>SUMIFS(면!E:E, 면!B:B, C54, 면!C:C, "floor") + SUMIFS(면!E:E, 면!G:G, C54, 면!C:C, "ceiling")</f>
        <v>0</v>
      </c>
    </row>
    <row r="55" spans="1:14" ht="17.100000000000001" customHeight="1" x14ac:dyDescent="0.2">
      <c r="M55" s="24">
        <f>COUNTIF(면!B:B,C55)+COUNTIF(면!G:G,C55)</f>
        <v>0</v>
      </c>
      <c r="N55" s="23">
        <f>SUMIFS(면!E:E, 면!B:B, C55, 면!C:C, "floor") + SUMIFS(면!E:E, 면!G:G, C55, 면!C:C, "ceiling")</f>
        <v>0</v>
      </c>
    </row>
    <row r="56" spans="1:14" ht="17.100000000000001" customHeight="1" x14ac:dyDescent="0.2">
      <c r="M56" s="24">
        <f>COUNTIF(면!B:B,C56)+COUNTIF(면!G:G,C56)</f>
        <v>0</v>
      </c>
      <c r="N56" s="23">
        <f>SUMIFS(면!E:E, 면!B:B, C56, 면!C:C, "floor") + SUMIFS(면!E:E, 면!G:G, C56, 면!C:C, "ceiling")</f>
        <v>0</v>
      </c>
    </row>
    <row r="57" spans="1:14" ht="17.100000000000001" customHeight="1" x14ac:dyDescent="0.2">
      <c r="M57" s="24">
        <f>COUNTIF(면!B:B,C57)+COUNTIF(면!G:G,C57)</f>
        <v>0</v>
      </c>
      <c r="N57" s="23">
        <f>SUMIFS(면!E:E, 면!B:B, C57, 면!C:C, "floor") + SUMIFS(면!E:E, 면!G:G, C57, 면!C:C, "ceiling")</f>
        <v>0</v>
      </c>
    </row>
    <row r="58" spans="1:14" ht="17.100000000000001" customHeight="1" x14ac:dyDescent="0.2">
      <c r="M58" s="24">
        <f>COUNTIF(면!B:B,C58)+COUNTIF(면!G:G,C58)</f>
        <v>0</v>
      </c>
      <c r="N58" s="23">
        <f>SUMIFS(면!E:E, 면!B:B, C58, 면!C:C, "floor") + SUMIFS(면!E:E, 면!G:G, C58, 면!C:C, "ceiling")</f>
        <v>0</v>
      </c>
    </row>
    <row r="59" spans="1:14" ht="17.100000000000001" customHeight="1" x14ac:dyDescent="0.2">
      <c r="M59" s="24">
        <f>COUNTIF(면!B:B,C59)+COUNTIF(면!G:G,C59)</f>
        <v>0</v>
      </c>
      <c r="N59" s="23">
        <f>SUMIFS(면!E:E, 면!B:B, C59, 면!C:C, "floor") + SUMIFS(면!E:E, 면!G:G, C59, 면!C:C, "ceiling")</f>
        <v>0</v>
      </c>
    </row>
    <row r="60" spans="1:14" ht="17.100000000000001" customHeight="1" x14ac:dyDescent="0.2">
      <c r="M60" s="24">
        <f>COUNTIF(면!B:B,C60)+COUNTIF(면!G:G,C60)</f>
        <v>0</v>
      </c>
      <c r="N60" s="23">
        <f>SUMIFS(면!E:E, 면!B:B, C60, 면!C:C, "floor") + SUMIFS(면!E:E, 면!G:G, C60, 면!C:C, "ceiling")</f>
        <v>0</v>
      </c>
    </row>
    <row r="61" spans="1:14" ht="17.100000000000001" customHeight="1" x14ac:dyDescent="0.2">
      <c r="M61" s="24">
        <f>COUNTIF(면!B:B,C61)+COUNTIF(면!G:G,C61)</f>
        <v>0</v>
      </c>
      <c r="N61" s="23">
        <f>SUMIFS(면!E:E, 면!B:B, C61, 면!C:C, "floor") + SUMIFS(면!E:E, 면!G:G, C61, 면!C:C, "ceiling")</f>
        <v>0</v>
      </c>
    </row>
    <row r="62" spans="1:14" ht="17.100000000000001" customHeight="1" x14ac:dyDescent="0.2">
      <c r="M62" s="24">
        <f>COUNTIF(면!B:B,C62)+COUNTIF(면!G:G,C62)</f>
        <v>0</v>
      </c>
      <c r="N62" s="23">
        <f>SUMIFS(면!E:E, 면!B:B, C62, 면!C:C, "floor") + SUMIFS(면!E:E, 면!G:G, C62, 면!C:C, "ceiling")</f>
        <v>0</v>
      </c>
    </row>
    <row r="63" spans="1:14" ht="17.100000000000001" customHeight="1" x14ac:dyDescent="0.2">
      <c r="M63" s="24">
        <f>COUNTIF(면!B:B,C63)+COUNTIF(면!G:G,C63)</f>
        <v>0</v>
      </c>
      <c r="N63" s="23">
        <f>SUMIFS(면!E:E, 면!B:B, C63, 면!C:C, "floor") + SUMIFS(면!E:E, 면!G:G, C63, 면!C:C, "ceiling")</f>
        <v>0</v>
      </c>
    </row>
    <row r="64" spans="1:14" ht="17.100000000000001" customHeight="1" x14ac:dyDescent="0.2">
      <c r="M64" s="24">
        <f>COUNTIF(면!B:B,C64)+COUNTIF(면!G:G,C64)</f>
        <v>0</v>
      </c>
      <c r="N64" s="23">
        <f>SUMIFS(면!E:E, 면!B:B, C64, 면!C:C, "floor") + SUMIFS(면!E:E, 면!G:G, C64, 면!C:C, "ceiling")</f>
        <v>0</v>
      </c>
    </row>
    <row r="65" spans="13:14" ht="17.100000000000001" customHeight="1" x14ac:dyDescent="0.2">
      <c r="M65" s="24">
        <f>COUNTIF(면!B:B,C65)+COUNTIF(면!G:G,C65)</f>
        <v>0</v>
      </c>
      <c r="N65" s="23">
        <f>SUMIFS(면!E:E, 면!B:B, C65, 면!C:C, "floor") + SUMIFS(면!E:E, 면!G:G, C65, 면!C:C, "ceiling")</f>
        <v>0</v>
      </c>
    </row>
    <row r="66" spans="13:14" ht="17.100000000000001" customHeight="1" x14ac:dyDescent="0.2">
      <c r="M66" s="24">
        <f>COUNTIF(면!B:B,C66)+COUNTIF(면!G:G,C66)</f>
        <v>0</v>
      </c>
      <c r="N66" s="23">
        <f>SUMIFS(면!E:E, 면!B:B, C66, 면!C:C, "floor") + SUMIFS(면!E:E, 면!G:G, C66, 면!C:C, "ceiling")</f>
        <v>0</v>
      </c>
    </row>
    <row r="67" spans="13:14" ht="17.100000000000001" customHeight="1" x14ac:dyDescent="0.2">
      <c r="M67" s="24">
        <f>COUNTIF(면!B:B,C67)+COUNTIF(면!G:G,C67)</f>
        <v>0</v>
      </c>
      <c r="N67" s="23">
        <f>SUMIFS(면!E:E, 면!B:B, C67, 면!C:C, "floor") + SUMIFS(면!E:E, 면!G:G, C67, 면!C:C, "ceiling")</f>
        <v>0</v>
      </c>
    </row>
    <row r="68" spans="13:14" ht="17.100000000000001" customHeight="1" x14ac:dyDescent="0.2">
      <c r="M68" s="24">
        <f>COUNTIF(면!B:B,C68)+COUNTIF(면!G:G,C68)</f>
        <v>0</v>
      </c>
      <c r="N68" s="23">
        <f>SUMIFS(면!E:E, 면!B:B, C68, 면!C:C, "floor") + SUMIFS(면!E:E, 면!G:G, C68, 면!C:C, "ceiling")</f>
        <v>0</v>
      </c>
    </row>
    <row r="69" spans="13:14" ht="17.100000000000001" customHeight="1" x14ac:dyDescent="0.2">
      <c r="M69" s="24">
        <f>COUNTIF(면!B:B,C69)+COUNTIF(면!G:G,C69)</f>
        <v>0</v>
      </c>
      <c r="N69" s="23">
        <f>SUMIFS(면!E:E, 면!B:B, C69, 면!C:C, "floor") + SUMIFS(면!E:E, 면!G:G, C69, 면!C:C, "ceiling")</f>
        <v>0</v>
      </c>
    </row>
    <row r="70" spans="13:14" ht="17.100000000000001" customHeight="1" x14ac:dyDescent="0.2">
      <c r="M70" s="24">
        <f>COUNTIF(면!B:B,C70)+COUNTIF(면!G:G,C70)</f>
        <v>0</v>
      </c>
      <c r="N70" s="23">
        <f>SUMIFS(면!E:E, 면!B:B, C70, 면!C:C, "floor") + SUMIFS(면!E:E, 면!G:G, C70, 면!C:C, "ceiling")</f>
        <v>0</v>
      </c>
    </row>
    <row r="71" spans="13:14" ht="17.100000000000001" customHeight="1" x14ac:dyDescent="0.2">
      <c r="M71" s="24">
        <f>COUNTIF(면!B:B,C71)+COUNTIF(면!G:G,C71)</f>
        <v>0</v>
      </c>
      <c r="N71" s="23">
        <f>SUMIFS(면!E:E, 면!B:B, C71, 면!C:C, "floor") + SUMIFS(면!E:E, 면!G:G, C71, 면!C:C, "ceiling")</f>
        <v>0</v>
      </c>
    </row>
    <row r="72" spans="13:14" ht="17.100000000000001" customHeight="1" x14ac:dyDescent="0.2">
      <c r="M72" s="24">
        <f>COUNTIF(면!B:B,C72)+COUNTIF(면!G:G,C72)</f>
        <v>0</v>
      </c>
      <c r="N72" s="23">
        <f>SUMIFS(면!E:E, 면!B:B, C72, 면!C:C, "floor") + SUMIFS(면!E:E, 면!G:G, C72, 면!C:C, "ceiling")</f>
        <v>0</v>
      </c>
    </row>
    <row r="73" spans="13:14" ht="17.100000000000001" customHeight="1" x14ac:dyDescent="0.2">
      <c r="M73" s="24">
        <f>COUNTIF(면!B:B,C73)+COUNTIF(면!G:G,C73)</f>
        <v>0</v>
      </c>
      <c r="N73" s="23">
        <f>SUMIFS(면!E:E, 면!B:B, C73, 면!C:C, "floor") + SUMIFS(면!E:E, 면!G:G, C73, 면!C:C, "ceiling")</f>
        <v>0</v>
      </c>
    </row>
    <row r="74" spans="13:14" ht="17.100000000000001" customHeight="1" x14ac:dyDescent="0.2">
      <c r="M74" s="24">
        <f>COUNTIF(면!B:B,C74)+COUNTIF(면!G:G,C74)</f>
        <v>0</v>
      </c>
      <c r="N74" s="23">
        <f>SUMIFS(면!E:E, 면!B:B, C74, 면!C:C, "floor") + SUMIFS(면!E:E, 면!G:G, C74, 면!C:C, "ceiling")</f>
        <v>0</v>
      </c>
    </row>
    <row r="75" spans="13:14" ht="17.100000000000001" customHeight="1" x14ac:dyDescent="0.2">
      <c r="M75" s="24">
        <f>COUNTIF(면!B:B,C75)+COUNTIF(면!G:G,C75)</f>
        <v>0</v>
      </c>
      <c r="N75" s="23">
        <f>SUMIFS(면!E:E, 면!B:B, C75, 면!C:C, "floor") + SUMIFS(면!E:E, 면!G:G, C75, 면!C:C, "ceiling")</f>
        <v>0</v>
      </c>
    </row>
    <row r="76" spans="13:14" ht="17.100000000000001" customHeight="1" x14ac:dyDescent="0.2">
      <c r="M76" s="24">
        <f>COUNTIF(면!B:B,C76)+COUNTIF(면!G:G,C76)</f>
        <v>0</v>
      </c>
      <c r="N76" s="23">
        <f>SUMIFS(면!E:E, 면!B:B, C76, 면!C:C, "floor") + SUMIFS(면!E:E, 면!G:G, C76, 면!C:C, "ceiling")</f>
        <v>0</v>
      </c>
    </row>
    <row r="77" spans="13:14" ht="17.100000000000001" customHeight="1" x14ac:dyDescent="0.2">
      <c r="M77" s="24">
        <f>COUNTIF(면!B:B,C77)+COUNTIF(면!G:G,C77)</f>
        <v>0</v>
      </c>
      <c r="N77" s="23">
        <f>SUMIFS(면!E:E, 면!B:B, C77, 면!C:C, "floor") + SUMIFS(면!E:E, 면!G:G, C77, 면!C:C, "ceiling")</f>
        <v>0</v>
      </c>
    </row>
    <row r="78" spans="13:14" ht="17.100000000000001" customHeight="1" x14ac:dyDescent="0.2">
      <c r="M78" s="24">
        <f>COUNTIF(면!B:B,C78)+COUNTIF(면!G:G,C78)</f>
        <v>0</v>
      </c>
      <c r="N78" s="23">
        <f>SUMIFS(면!E:E, 면!B:B, C78, 면!C:C, "floor") + SUMIFS(면!E:E, 면!G:G, C78, 면!C:C, "ceiling")</f>
        <v>0</v>
      </c>
    </row>
    <row r="79" spans="13:14" ht="17.100000000000001" customHeight="1" x14ac:dyDescent="0.2">
      <c r="M79" s="24">
        <f>COUNTIF(면!B:B,C79)+COUNTIF(면!G:G,C79)</f>
        <v>0</v>
      </c>
      <c r="N79" s="23">
        <f>SUMIFS(면!E:E, 면!B:B, C79, 면!C:C, "floor") + SUMIFS(면!E:E, 면!G:G, C79, 면!C:C, "ceiling")</f>
        <v>0</v>
      </c>
    </row>
    <row r="80" spans="13:14" ht="17.100000000000001" customHeight="1" x14ac:dyDescent="0.2">
      <c r="M80" s="24">
        <f>COUNTIF(면!B:B,C80)+COUNTIF(면!G:G,C80)</f>
        <v>0</v>
      </c>
      <c r="N80" s="23">
        <f>SUMIFS(면!E:E, 면!B:B, C80, 면!C:C, "floor") + SUMIFS(면!E:E, 면!G:G, C80, 면!C:C, "ceiling")</f>
        <v>0</v>
      </c>
    </row>
    <row r="81" spans="13:14" ht="17.100000000000001" customHeight="1" x14ac:dyDescent="0.2">
      <c r="M81" s="24">
        <f>COUNTIF(면!B:B,C81)+COUNTIF(면!G:G,C81)</f>
        <v>0</v>
      </c>
      <c r="N81" s="23">
        <f>SUMIFS(면!E:E, 면!B:B, C81, 면!C:C, "floor") + SUMIFS(면!E:E, 면!G:G, C81, 면!C:C, "ceiling")</f>
        <v>0</v>
      </c>
    </row>
    <row r="82" spans="13:14" ht="17.100000000000001" customHeight="1" x14ac:dyDescent="0.2">
      <c r="M82" s="24">
        <f>COUNTIF(면!B:B,C82)+COUNTIF(면!G:G,C82)</f>
        <v>0</v>
      </c>
      <c r="N82" s="23">
        <f>SUMIFS(면!E:E, 면!B:B, C82, 면!C:C, "floor") + SUMIFS(면!E:E, 면!G:G, C82, 면!C:C, "ceiling")</f>
        <v>0</v>
      </c>
    </row>
    <row r="83" spans="13:14" ht="17.100000000000001" customHeight="1" x14ac:dyDescent="0.2">
      <c r="M83" s="24">
        <f>COUNTIF(면!B:B,C83)+COUNTIF(면!G:G,C83)</f>
        <v>0</v>
      </c>
      <c r="N83" s="23">
        <f>SUMIFS(면!E:E, 면!B:B, C83, 면!C:C, "floor") + SUMIFS(면!E:E, 면!G:G, C83, 면!C:C, "ceiling")</f>
        <v>0</v>
      </c>
    </row>
    <row r="84" spans="13:14" ht="17.100000000000001" customHeight="1" x14ac:dyDescent="0.2">
      <c r="M84" s="24">
        <f>COUNTIF(면!B:B,C84)+COUNTIF(면!G:G,C84)</f>
        <v>0</v>
      </c>
      <c r="N84" s="23">
        <f>SUMIFS(면!E:E, 면!B:B, C84, 면!C:C, "floor") + SUMIFS(면!E:E, 면!G:G, C84, 면!C:C, "ceiling")</f>
        <v>0</v>
      </c>
    </row>
    <row r="85" spans="13:14" ht="17.100000000000001" customHeight="1" x14ac:dyDescent="0.2">
      <c r="M85" s="24">
        <f>COUNTIF(면!B:B,C85)+COUNTIF(면!G:G,C85)</f>
        <v>0</v>
      </c>
      <c r="N85" s="23">
        <f>SUMIFS(면!E:E, 면!B:B, C85, 면!C:C, "floor") + SUMIFS(면!E:E, 면!G:G, C85, 면!C:C, "ceiling")</f>
        <v>0</v>
      </c>
    </row>
    <row r="86" spans="13:14" ht="17.100000000000001" customHeight="1" x14ac:dyDescent="0.2">
      <c r="M86" s="24">
        <f>COUNTIF(면!B:B,C86)+COUNTIF(면!G:G,C86)</f>
        <v>0</v>
      </c>
      <c r="N86" s="23">
        <f>SUMIFS(면!E:E, 면!B:B, C86, 면!C:C, "floor") + SUMIFS(면!E:E, 면!G:G, C86, 면!C:C, "ceiling")</f>
        <v>0</v>
      </c>
    </row>
    <row r="87" spans="13:14" ht="17.100000000000001" customHeight="1" x14ac:dyDescent="0.2">
      <c r="M87" s="24">
        <f>COUNTIF(면!B:B,C87)+COUNTIF(면!G:G,C87)</f>
        <v>0</v>
      </c>
      <c r="N87" s="23">
        <f>SUMIFS(면!E:E, 면!B:B, C87, 면!C:C, "floor") + SUMIFS(면!E:E, 면!G:G, C87, 면!C:C, "ceiling")</f>
        <v>0</v>
      </c>
    </row>
    <row r="88" spans="13:14" ht="17.100000000000001" customHeight="1" x14ac:dyDescent="0.2">
      <c r="M88" s="24">
        <f>COUNTIF(면!B:B,C88)+COUNTIF(면!G:G,C88)</f>
        <v>0</v>
      </c>
      <c r="N88" s="23">
        <f>SUMIFS(면!E:E, 면!B:B, C88, 면!C:C, "floor") + SUMIFS(면!E:E, 면!G:G, C88, 면!C:C, "ceiling")</f>
        <v>0</v>
      </c>
    </row>
    <row r="89" spans="13:14" ht="17.100000000000001" customHeight="1" x14ac:dyDescent="0.2">
      <c r="M89" s="24">
        <f>COUNTIF(면!B:B,C89)+COUNTIF(면!G:G,C89)</f>
        <v>0</v>
      </c>
      <c r="N89" s="23">
        <f>SUMIFS(면!E:E, 면!B:B, C89, 면!C:C, "floor") + SUMIFS(면!E:E, 면!G:G, C89, 면!C:C, "ceiling")</f>
        <v>0</v>
      </c>
    </row>
    <row r="90" spans="13:14" ht="17.100000000000001" customHeight="1" x14ac:dyDescent="0.2">
      <c r="M90" s="24">
        <f>COUNTIF(면!B:B,C90)+COUNTIF(면!G:G,C90)</f>
        <v>0</v>
      </c>
      <c r="N90" s="23">
        <f>SUMIFS(면!E:E, 면!B:B, C90, 면!C:C, "floor") + SUMIFS(면!E:E, 면!G:G, C90, 면!C:C, "ceiling")</f>
        <v>0</v>
      </c>
    </row>
    <row r="91" spans="13:14" ht="17.100000000000001" customHeight="1" x14ac:dyDescent="0.2">
      <c r="M91" s="24">
        <f>COUNTIF(면!B:B,C91)+COUNTIF(면!G:G,C91)</f>
        <v>0</v>
      </c>
      <c r="N91" s="23">
        <f>SUMIFS(면!E:E, 면!B:B, C91, 면!C:C, "floor") + SUMIFS(면!E:E, 면!G:G, C91, 면!C:C, "ceiling")</f>
        <v>0</v>
      </c>
    </row>
    <row r="92" spans="13:14" ht="17.100000000000001" customHeight="1" x14ac:dyDescent="0.2">
      <c r="M92" s="24">
        <f>COUNTIF(면!B:B,C92)+COUNTIF(면!G:G,C92)</f>
        <v>0</v>
      </c>
      <c r="N92" s="23">
        <f>SUMIFS(면!E:E, 면!B:B, C92, 면!C:C, "floor") + SUMIFS(면!E:E, 면!G:G, C92, 면!C:C, "ceiling")</f>
        <v>0</v>
      </c>
    </row>
    <row r="93" spans="13:14" ht="17.100000000000001" customHeight="1" x14ac:dyDescent="0.2">
      <c r="M93" s="24">
        <f>COUNTIF(면!B:B,C93)+COUNTIF(면!G:G,C93)</f>
        <v>0</v>
      </c>
      <c r="N93" s="23">
        <f>SUMIFS(면!E:E, 면!B:B, C93, 면!C:C, "floor") + SUMIFS(면!E:E, 면!G:G, C93, 면!C:C, "ceiling")</f>
        <v>0</v>
      </c>
    </row>
    <row r="94" spans="13:14" ht="17.100000000000001" customHeight="1" x14ac:dyDescent="0.2">
      <c r="M94" s="24">
        <f>COUNTIF(면!B:B,C94)+COUNTIF(면!G:G,C94)</f>
        <v>0</v>
      </c>
      <c r="N94" s="23">
        <f>SUMIFS(면!E:E, 면!B:B, C94, 면!C:C, "floor") + SUMIFS(면!E:E, 면!G:G, C94, 면!C:C, "ceiling")</f>
        <v>0</v>
      </c>
    </row>
    <row r="95" spans="13:14" ht="17.100000000000001" customHeight="1" x14ac:dyDescent="0.2">
      <c r="M95" s="24">
        <f>COUNTIF(면!B:B,C95)+COUNTIF(면!G:G,C95)</f>
        <v>0</v>
      </c>
      <c r="N95" s="23">
        <f>SUMIFS(면!E:E, 면!B:B, C95, 면!C:C, "floor") + SUMIFS(면!E:E, 면!G:G, C95, 면!C:C, "ceiling")</f>
        <v>0</v>
      </c>
    </row>
    <row r="96" spans="13:14" ht="17.100000000000001" customHeight="1" x14ac:dyDescent="0.2">
      <c r="M96" s="24">
        <f>COUNTIF(면!B:B,C96)+COUNTIF(면!G:G,C96)</f>
        <v>0</v>
      </c>
      <c r="N96" s="23">
        <f>SUMIFS(면!E:E, 면!B:B, C96, 면!C:C, "floor") + SUMIFS(면!E:E, 면!G:G, C96, 면!C:C, "ceiling")</f>
        <v>0</v>
      </c>
    </row>
    <row r="97" spans="13:14" ht="17.100000000000001" customHeight="1" x14ac:dyDescent="0.2">
      <c r="M97" s="24">
        <f>COUNTIF(면!B:B,C97)+COUNTIF(면!G:G,C97)</f>
        <v>0</v>
      </c>
      <c r="N97" s="23">
        <f>SUMIFS(면!E:E, 면!B:B, C97, 면!C:C, "floor") + SUMIFS(면!E:E, 면!G:G, C97, 면!C:C, "ceiling")</f>
        <v>0</v>
      </c>
    </row>
    <row r="98" spans="13:14" ht="17.100000000000001" customHeight="1" x14ac:dyDescent="0.2">
      <c r="M98" s="24">
        <f>COUNTIF(면!B:B,C98)+COUNTIF(면!G:G,C98)</f>
        <v>0</v>
      </c>
      <c r="N98" s="23">
        <f>SUMIFS(면!E:E, 면!B:B, C98, 면!C:C, "floor") + SUMIFS(면!E:E, 면!G:G, C98, 면!C:C, "ceiling")</f>
        <v>0</v>
      </c>
    </row>
    <row r="99" spans="13:14" ht="17.100000000000001" customHeight="1" x14ac:dyDescent="0.2">
      <c r="M99" s="24">
        <f>COUNTIF(면!B:B,C99)+COUNTIF(면!G:G,C99)</f>
        <v>0</v>
      </c>
      <c r="N99" s="23">
        <f>SUMIFS(면!E:E, 면!B:B, C99, 면!C:C, "floor") + SUMIFS(면!E:E, 면!G:G, C99, 면!C:C, "ceiling")</f>
        <v>0</v>
      </c>
    </row>
    <row r="100" spans="13:14" ht="17.100000000000001" customHeight="1" x14ac:dyDescent="0.2">
      <c r="M100" s="24">
        <f>COUNTIF(면!B:B,C100)+COUNTIF(면!G:G,C100)</f>
        <v>0</v>
      </c>
      <c r="N100" s="23">
        <f>SUMIFS(면!E:E, 면!B:B, C100, 면!C:C, "floor") + SUMIFS(면!E:E, 면!G:G, C100, 면!C:C, "ceiling")</f>
        <v>0</v>
      </c>
    </row>
    <row r="101" spans="13:14" ht="17.100000000000001" customHeight="1" x14ac:dyDescent="0.2">
      <c r="M101" s="24">
        <f>COUNTIF(면!B:B,C101)+COUNTIF(면!G:G,C101)</f>
        <v>0</v>
      </c>
      <c r="N101" s="23">
        <f>SUMIFS(면!E:E, 면!B:B, C101, 면!C:C, "floor") + SUMIFS(면!E:E, 면!G:G, C101, 면!C:C, "ceiling")</f>
        <v>0</v>
      </c>
    </row>
    <row r="102" spans="13:14" ht="17.100000000000001" customHeight="1" x14ac:dyDescent="0.2">
      <c r="M102" s="24">
        <f>COUNTIF(면!B:B,C102)+COUNTIF(면!G:G,C102)</f>
        <v>0</v>
      </c>
      <c r="N102" s="23">
        <f>SUMIFS(면!E:E, 면!B:B, C102, 면!C:C, "floor") + SUMIFS(면!E:E, 면!G:G, C102, 면!C:C, "ceiling")</f>
        <v>0</v>
      </c>
    </row>
    <row r="103" spans="13:14" ht="17.100000000000001" customHeight="1" x14ac:dyDescent="0.2">
      <c r="M103" s="24">
        <f>COUNTIF(면!B:B,C103)+COUNTIF(면!G:G,C103)</f>
        <v>0</v>
      </c>
      <c r="N103" s="23">
        <f>SUMIFS(면!E:E, 면!B:B, C103, 면!C:C, "floor") + SUMIFS(면!E:E, 면!G:G, C103, 면!C:C, "ceiling")</f>
        <v>0</v>
      </c>
    </row>
    <row r="104" spans="13:14" ht="17.100000000000001" customHeight="1" x14ac:dyDescent="0.2">
      <c r="M104" s="24">
        <f>COUNTIF(면!B:B,C104)+COUNTIF(면!G:G,C104)</f>
        <v>0</v>
      </c>
      <c r="N104" s="23">
        <f>SUMIFS(면!E:E, 면!B:B, C104, 면!C:C, "floor") + SUMIFS(면!E:E, 면!G:G, C104, 면!C:C, "ceiling")</f>
        <v>0</v>
      </c>
    </row>
    <row r="105" spans="13:14" ht="17.100000000000001" customHeight="1" x14ac:dyDescent="0.2">
      <c r="M105" s="24">
        <f>COUNTIF(면!B:B,C105)+COUNTIF(면!G:G,C105)</f>
        <v>0</v>
      </c>
      <c r="N105" s="23">
        <f>SUMIFS(면!E:E, 면!B:B, C105, 면!C:C, "floor") + SUMIFS(면!E:E, 면!G:G, C105, 면!C:C, "ceiling")</f>
        <v>0</v>
      </c>
    </row>
    <row r="106" spans="13:14" ht="17.100000000000001" customHeight="1" x14ac:dyDescent="0.2">
      <c r="M106" s="24">
        <f>COUNTIF(면!B:B,C106)+COUNTIF(면!G:G,C106)</f>
        <v>0</v>
      </c>
      <c r="N106" s="23">
        <f>SUMIFS(면!E:E, 면!B:B, C106, 면!C:C, "floor") + SUMIFS(면!E:E, 면!G:G, C106, 면!C:C, "ceiling")</f>
        <v>0</v>
      </c>
    </row>
    <row r="107" spans="13:14" ht="17.100000000000001" customHeight="1" x14ac:dyDescent="0.2">
      <c r="M107" s="24">
        <f>COUNTIF(면!B:B,C107)+COUNTIF(면!G:G,C107)</f>
        <v>0</v>
      </c>
      <c r="N107" s="23">
        <f>SUMIFS(면!E:E, 면!B:B, C107, 면!C:C, "floor") + SUMIFS(면!E:E, 면!G:G, C107, 면!C:C, "ceiling")</f>
        <v>0</v>
      </c>
    </row>
    <row r="108" spans="13:14" ht="17.100000000000001" customHeight="1" x14ac:dyDescent="0.2">
      <c r="M108" s="24">
        <f>COUNTIF(면!B:B,C108)+COUNTIF(면!G:G,C108)</f>
        <v>0</v>
      </c>
      <c r="N108" s="23">
        <f>SUMIFS(면!E:E, 면!B:B, C108, 면!C:C, "floor") + SUMIFS(면!E:E, 면!G:G, C108, 면!C:C, "ceiling")</f>
        <v>0</v>
      </c>
    </row>
    <row r="109" spans="13:14" ht="17.100000000000001" customHeight="1" x14ac:dyDescent="0.2">
      <c r="M109" s="24">
        <f>COUNTIF(면!B:B,C109)+COUNTIF(면!G:G,C109)</f>
        <v>0</v>
      </c>
      <c r="N109" s="23">
        <f>SUMIFS(면!E:E, 면!B:B, C109, 면!C:C, "floor") + SUMIFS(면!E:E, 면!G:G, C109, 면!C:C, "ceiling")</f>
        <v>0</v>
      </c>
    </row>
    <row r="110" spans="13:14" ht="17.100000000000001" customHeight="1" x14ac:dyDescent="0.2">
      <c r="M110" s="24">
        <f>COUNTIF(면!B:B,C110)+COUNTIF(면!G:G,C110)</f>
        <v>0</v>
      </c>
      <c r="N110" s="23">
        <f>SUMIFS(면!E:E, 면!B:B, C110, 면!C:C, "floor") + SUMIFS(면!E:E, 면!G:G, C110, 면!C:C, "ceiling")</f>
        <v>0</v>
      </c>
    </row>
    <row r="111" spans="13:14" ht="17.100000000000001" customHeight="1" x14ac:dyDescent="0.2">
      <c r="M111" s="24">
        <f>COUNTIF(면!B:B,C111)+COUNTIF(면!G:G,C111)</f>
        <v>0</v>
      </c>
      <c r="N111" s="23">
        <f>SUMIFS(면!E:E, 면!B:B, C111, 면!C:C, "floor") + SUMIFS(면!E:E, 면!G:G, C111, 면!C:C, "ceiling")</f>
        <v>0</v>
      </c>
    </row>
    <row r="112" spans="13:14" ht="17.100000000000001" customHeight="1" x14ac:dyDescent="0.2">
      <c r="M112" s="24">
        <f>COUNTIF(면!B:B,C112)+COUNTIF(면!G:G,C112)</f>
        <v>0</v>
      </c>
      <c r="N112" s="23">
        <f>SUMIFS(면!E:E, 면!B:B, C112, 면!C:C, "floor") + SUMIFS(면!E:E, 면!G:G, C112, 면!C:C, "ceiling")</f>
        <v>0</v>
      </c>
    </row>
    <row r="113" spans="13:14" ht="17.100000000000001" customHeight="1" x14ac:dyDescent="0.2">
      <c r="M113" s="24">
        <f>COUNTIF(면!B:B,C113)+COUNTIF(면!G:G,C113)</f>
        <v>0</v>
      </c>
      <c r="N113" s="23">
        <f>SUMIFS(면!E:E, 면!B:B, C113, 면!C:C, "floor") + SUMIFS(면!E:E, 면!G:G, C113, 면!C:C, "ceiling")</f>
        <v>0</v>
      </c>
    </row>
    <row r="114" spans="13:14" ht="17.100000000000001" customHeight="1" x14ac:dyDescent="0.2">
      <c r="M114" s="24">
        <f>COUNTIF(면!B:B,C114)+COUNTIF(면!G:G,C114)</f>
        <v>0</v>
      </c>
      <c r="N114" s="23">
        <f>SUMIFS(면!E:E, 면!B:B, C114, 면!C:C, "floor") + SUMIFS(면!E:E, 면!G:G, C114, 면!C:C, "ceiling")</f>
        <v>0</v>
      </c>
    </row>
    <row r="115" spans="13:14" ht="17.100000000000001" customHeight="1" x14ac:dyDescent="0.2">
      <c r="M115" s="24">
        <f>COUNTIF(면!B:B,C115)+COUNTIF(면!G:G,C115)</f>
        <v>0</v>
      </c>
      <c r="N115" s="23">
        <f>SUMIFS(면!E:E, 면!B:B, C115, 면!C:C, "floor") + SUMIFS(면!E:E, 면!G:G, C115, 면!C:C, "ceiling")</f>
        <v>0</v>
      </c>
    </row>
    <row r="116" spans="13:14" ht="17.100000000000001" customHeight="1" x14ac:dyDescent="0.2">
      <c r="M116" s="24">
        <f>COUNTIF(면!B:B,C116)+COUNTIF(면!G:G,C116)</f>
        <v>0</v>
      </c>
      <c r="N116" s="23">
        <f>SUMIFS(면!E:E, 면!B:B, C116, 면!C:C, "floor") + SUMIFS(면!E:E, 면!G:G, C116, 면!C:C, "ceiling")</f>
        <v>0</v>
      </c>
    </row>
    <row r="117" spans="13:14" ht="17.100000000000001" customHeight="1" x14ac:dyDescent="0.2">
      <c r="M117" s="24">
        <f>COUNTIF(면!B:B,C117)+COUNTIF(면!G:G,C117)</f>
        <v>0</v>
      </c>
      <c r="N117" s="23">
        <f>SUMIFS(면!E:E, 면!B:B, C117, 면!C:C, "floor") + SUMIFS(면!E:E, 면!G:G, C117, 면!C:C, "ceiling")</f>
        <v>0</v>
      </c>
    </row>
    <row r="118" spans="13:14" ht="17.100000000000001" customHeight="1" x14ac:dyDescent="0.2">
      <c r="M118" s="24">
        <f>COUNTIF(면!B:B,C118)+COUNTIF(면!G:G,C118)</f>
        <v>0</v>
      </c>
      <c r="N118" s="23">
        <f>SUMIFS(면!E:E, 면!B:B, C118, 면!C:C, "floor") + SUMIFS(면!E:E, 면!G:G, C118, 면!C:C, "ceiling")</f>
        <v>0</v>
      </c>
    </row>
    <row r="119" spans="13:14" ht="17.100000000000001" customHeight="1" x14ac:dyDescent="0.2">
      <c r="M119" s="24">
        <f>COUNTIF(면!B:B,C119)+COUNTIF(면!G:G,C119)</f>
        <v>0</v>
      </c>
      <c r="N119" s="23">
        <f>SUMIFS(면!E:E, 면!B:B, C119, 면!C:C, "floor") + SUMIFS(면!E:E, 면!G:G, C119, 면!C:C, "ceiling")</f>
        <v>0</v>
      </c>
    </row>
    <row r="120" spans="13:14" ht="17.100000000000001" customHeight="1" x14ac:dyDescent="0.2">
      <c r="M120" s="24">
        <f>COUNTIF(면!B:B,C120)+COUNTIF(면!G:G,C120)</f>
        <v>0</v>
      </c>
      <c r="N120" s="23">
        <f>SUMIFS(면!E:E, 면!B:B, C120, 면!C:C, "floor") + SUMIFS(면!E:E, 면!G:G, C120, 면!C:C, "ceiling")</f>
        <v>0</v>
      </c>
    </row>
    <row r="121" spans="13:14" ht="17.100000000000001" customHeight="1" x14ac:dyDescent="0.2">
      <c r="M121" s="24">
        <f>COUNTIF(면!B:B,C121)+COUNTIF(면!G:G,C121)</f>
        <v>0</v>
      </c>
      <c r="N121" s="23">
        <f>SUMIFS(면!E:E, 면!B:B, C121, 면!C:C, "floor") + SUMIFS(면!E:E, 면!G:G, C121, 면!C:C, "ceiling")</f>
        <v>0</v>
      </c>
    </row>
    <row r="122" spans="13:14" ht="17.100000000000001" customHeight="1" x14ac:dyDescent="0.2">
      <c r="M122" s="24">
        <f>COUNTIF(면!B:B,C122)+COUNTIF(면!G:G,C122)</f>
        <v>0</v>
      </c>
      <c r="N122" s="23">
        <f>SUMIFS(면!E:E, 면!B:B, C122, 면!C:C, "floor") + SUMIFS(면!E:E, 면!G:G, C122, 면!C:C, "ceiling")</f>
        <v>0</v>
      </c>
    </row>
    <row r="123" spans="13:14" ht="17.100000000000001" customHeight="1" x14ac:dyDescent="0.2">
      <c r="M123" s="24">
        <f>COUNTIF(면!B:B,C123)+COUNTIF(면!G:G,C123)</f>
        <v>0</v>
      </c>
      <c r="N123" s="23">
        <f>SUMIFS(면!E:E, 면!B:B, C123, 면!C:C, "floor") + SUMIFS(면!E:E, 면!G:G, C123, 면!C:C, "ceiling")</f>
        <v>0</v>
      </c>
    </row>
    <row r="124" spans="13:14" ht="17.100000000000001" customHeight="1" x14ac:dyDescent="0.2">
      <c r="M124" s="24">
        <f>COUNTIF(면!B:B,C124)+COUNTIF(면!G:G,C124)</f>
        <v>0</v>
      </c>
      <c r="N124" s="23">
        <f>SUMIFS(면!E:E, 면!B:B, C124, 면!C:C, "floor") + SUMIFS(면!E:E, 면!G:G, C124, 면!C:C, "ceiling")</f>
        <v>0</v>
      </c>
    </row>
    <row r="125" spans="13:14" ht="17.100000000000001" customHeight="1" x14ac:dyDescent="0.2">
      <c r="M125" s="24">
        <f>COUNTIF(면!B:B,C125)+COUNTIF(면!G:G,C125)</f>
        <v>0</v>
      </c>
      <c r="N125" s="23">
        <f>SUMIFS(면!E:E, 면!B:B, C125, 면!C:C, "floor") + SUMIFS(면!E:E, 면!G:G, C125, 면!C:C, "ceiling")</f>
        <v>0</v>
      </c>
    </row>
    <row r="126" spans="13:14" ht="17.100000000000001" customHeight="1" x14ac:dyDescent="0.2">
      <c r="M126" s="24">
        <f>COUNTIF(면!B:B,C126)+COUNTIF(면!G:G,C126)</f>
        <v>0</v>
      </c>
      <c r="N126" s="23">
        <f>SUMIFS(면!E:E, 면!B:B, C126, 면!C:C, "floor") + SUMIFS(면!E:E, 면!G:G, C126, 면!C:C, "ceiling")</f>
        <v>0</v>
      </c>
    </row>
    <row r="127" spans="13:14" ht="17.100000000000001" customHeight="1" x14ac:dyDescent="0.2">
      <c r="M127" s="24">
        <f>COUNTIF(면!B:B,C127)+COUNTIF(면!G:G,C127)</f>
        <v>0</v>
      </c>
      <c r="N127" s="23">
        <f>SUMIFS(면!E:E, 면!B:B, C127, 면!C:C, "floor") + SUMIFS(면!E:E, 면!G:G, C127, 면!C:C, "ceiling")</f>
        <v>0</v>
      </c>
    </row>
    <row r="128" spans="13:14" ht="17.100000000000001" customHeight="1" x14ac:dyDescent="0.2">
      <c r="M128" s="24">
        <f>COUNTIF(면!B:B,C128)+COUNTIF(면!G:G,C128)</f>
        <v>0</v>
      </c>
      <c r="N128" s="23">
        <f>SUMIFS(면!E:E, 면!B:B, C128, 면!C:C, "floor") + SUMIFS(면!E:E, 면!G:G, C128, 면!C:C, "ceiling")</f>
        <v>0</v>
      </c>
    </row>
    <row r="129" spans="13:14" ht="17.100000000000001" customHeight="1" x14ac:dyDescent="0.2">
      <c r="M129" s="24">
        <f>COUNTIF(면!B:B,C129)+COUNTIF(면!G:G,C129)</f>
        <v>0</v>
      </c>
      <c r="N129" s="23">
        <f>SUMIFS(면!E:E, 면!B:B, C129, 면!C:C, "floor") + SUMIFS(면!E:E, 면!G:G, C129, 면!C:C, "ceiling")</f>
        <v>0</v>
      </c>
    </row>
    <row r="130" spans="13:14" ht="17.100000000000001" customHeight="1" x14ac:dyDescent="0.2">
      <c r="M130" s="24">
        <f>COUNTIF(면!B:B,C130)+COUNTIF(면!G:G,C130)</f>
        <v>0</v>
      </c>
      <c r="N130" s="23">
        <f>SUMIFS(면!E:E, 면!B:B, C130, 면!C:C, "floor") + SUMIFS(면!E:E, 면!G:G, C130, 면!C:C, "ceiling")</f>
        <v>0</v>
      </c>
    </row>
    <row r="131" spans="13:14" ht="17.100000000000001" customHeight="1" x14ac:dyDescent="0.2">
      <c r="M131" s="24">
        <f>COUNTIF(면!B:B,C131)+COUNTIF(면!G:G,C131)</f>
        <v>0</v>
      </c>
      <c r="N131" s="23">
        <f>SUMIFS(면!E:E, 면!B:B, C131, 면!C:C, "floor") + SUMIFS(면!E:E, 면!G:G, C131, 면!C:C, "ceiling")</f>
        <v>0</v>
      </c>
    </row>
    <row r="132" spans="13:14" ht="17.100000000000001" customHeight="1" x14ac:dyDescent="0.2">
      <c r="M132" s="24">
        <f>COUNTIF(면!B:B,C132)+COUNTIF(면!G:G,C132)</f>
        <v>0</v>
      </c>
      <c r="N132" s="23">
        <f>SUMIFS(면!E:E, 면!B:B, C132, 면!C:C, "floor") + SUMIFS(면!E:E, 면!G:G, C132, 면!C:C, "ceiling")</f>
        <v>0</v>
      </c>
    </row>
    <row r="133" spans="13:14" ht="17.100000000000001" customHeight="1" x14ac:dyDescent="0.2">
      <c r="M133" s="24">
        <f>COUNTIF(면!B:B,C133)+COUNTIF(면!G:G,C133)</f>
        <v>0</v>
      </c>
      <c r="N133" s="23">
        <f>SUMIFS(면!E:E, 면!B:B, C133, 면!C:C, "floor") + SUMIFS(면!E:E, 면!G:G, C133, 면!C:C, "ceiling")</f>
        <v>0</v>
      </c>
    </row>
    <row r="134" spans="13:14" ht="17.100000000000001" customHeight="1" x14ac:dyDescent="0.2">
      <c r="M134" s="24">
        <f>COUNTIF(면!B:B,C134)+COUNTIF(면!G:G,C134)</f>
        <v>0</v>
      </c>
      <c r="N134" s="23">
        <f>SUMIFS(면!E:E, 면!B:B, C134, 면!C:C, "floor") + SUMIFS(면!E:E, 면!G:G, C134, 면!C:C, "ceiling")</f>
        <v>0</v>
      </c>
    </row>
    <row r="135" spans="13:14" ht="17.100000000000001" customHeight="1" x14ac:dyDescent="0.2">
      <c r="M135" s="24">
        <f>COUNTIF(면!B:B,C135)+COUNTIF(면!G:G,C135)</f>
        <v>0</v>
      </c>
      <c r="N135" s="23">
        <f>SUMIFS(면!E:E, 면!B:B, C135, 면!C:C, "floor") + SUMIFS(면!E:E, 면!G:G, C135, 면!C:C, "ceiling")</f>
        <v>0</v>
      </c>
    </row>
    <row r="136" spans="13:14" ht="17.100000000000001" customHeight="1" x14ac:dyDescent="0.2">
      <c r="M136" s="24">
        <f>COUNTIF(면!B:B,C136)+COUNTIF(면!G:G,C136)</f>
        <v>0</v>
      </c>
      <c r="N136" s="23">
        <f>SUMIFS(면!E:E, 면!B:B, C136, 면!C:C, "floor") + SUMIFS(면!E:E, 면!G:G, C136, 면!C:C, "ceiling")</f>
        <v>0</v>
      </c>
    </row>
    <row r="137" spans="13:14" ht="17.100000000000001" customHeight="1" x14ac:dyDescent="0.2">
      <c r="M137" s="24">
        <f>COUNTIF(면!B:B,C137)+COUNTIF(면!G:G,C137)</f>
        <v>0</v>
      </c>
      <c r="N137" s="23">
        <f>SUMIFS(면!E:E, 면!B:B, C137, 면!C:C, "floor") + SUMIFS(면!E:E, 면!G:G, C137, 면!C:C, "ceiling")</f>
        <v>0</v>
      </c>
    </row>
    <row r="138" spans="13:14" ht="17.100000000000001" customHeight="1" x14ac:dyDescent="0.2">
      <c r="M138" s="24">
        <f>COUNTIF(면!B:B,C138)+COUNTIF(면!G:G,C138)</f>
        <v>0</v>
      </c>
      <c r="N138" s="23">
        <f>SUMIFS(면!E:E, 면!B:B, C138, 면!C:C, "floor") + SUMIFS(면!E:E, 면!G:G, C138, 면!C:C, "ceiling")</f>
        <v>0</v>
      </c>
    </row>
    <row r="139" spans="13:14" ht="17.100000000000001" customHeight="1" x14ac:dyDescent="0.2">
      <c r="M139" s="24">
        <f>COUNTIF(면!B:B,C139)+COUNTIF(면!G:G,C139)</f>
        <v>0</v>
      </c>
      <c r="N139" s="23">
        <f>SUMIFS(면!E:E, 면!B:B, C139, 면!C:C, "floor") + SUMIFS(면!E:E, 면!G:G, C139, 면!C:C, "ceiling")</f>
        <v>0</v>
      </c>
    </row>
    <row r="140" spans="13:14" ht="17.100000000000001" customHeight="1" x14ac:dyDescent="0.2">
      <c r="M140" s="24">
        <f>COUNTIF(면!B:B,C140)+COUNTIF(면!G:G,C140)</f>
        <v>0</v>
      </c>
      <c r="N140" s="23">
        <f>SUMIFS(면!E:E, 면!B:B, C140, 면!C:C, "floor") + SUMIFS(면!E:E, 면!G:G, C140, 면!C:C, "ceiling")</f>
        <v>0</v>
      </c>
    </row>
    <row r="141" spans="13:14" ht="17.100000000000001" customHeight="1" x14ac:dyDescent="0.2">
      <c r="M141" s="24">
        <f>COUNTIF(면!B:B,C141)+COUNTIF(면!G:G,C141)</f>
        <v>0</v>
      </c>
      <c r="N141" s="23">
        <f>SUMIFS(면!E:E, 면!B:B, C141, 면!C:C, "floor") + SUMIFS(면!E:E, 면!G:G, C141, 면!C:C, "ceiling")</f>
        <v>0</v>
      </c>
    </row>
    <row r="142" spans="13:14" ht="17.100000000000001" customHeight="1" x14ac:dyDescent="0.2">
      <c r="M142" s="24">
        <f>COUNTIF(면!B:B,C142)+COUNTIF(면!G:G,C142)</f>
        <v>0</v>
      </c>
      <c r="N142" s="23">
        <f>SUMIFS(면!E:E, 면!B:B, C142, 면!C:C, "floor") + SUMIFS(면!E:E, 면!G:G, C142, 면!C:C, "ceiling")</f>
        <v>0</v>
      </c>
    </row>
    <row r="143" spans="13:14" ht="17.100000000000001" customHeight="1" x14ac:dyDescent="0.2">
      <c r="M143" s="24">
        <f>COUNTIF(면!B:B,C143)+COUNTIF(면!G:G,C143)</f>
        <v>0</v>
      </c>
      <c r="N143" s="23">
        <f>SUMIFS(면!E:E, 면!B:B, C143, 면!C:C, "floor") + SUMIFS(면!E:E, 면!G:G, C143, 면!C:C, "ceiling")</f>
        <v>0</v>
      </c>
    </row>
    <row r="144" spans="13:14" ht="17.100000000000001" customHeight="1" x14ac:dyDescent="0.2">
      <c r="M144" s="24">
        <f>COUNTIF(면!B:B,C144)+COUNTIF(면!G:G,C144)</f>
        <v>0</v>
      </c>
      <c r="N144" s="23">
        <f>SUMIFS(면!E:E, 면!B:B, C144, 면!C:C, "floor") + SUMIFS(면!E:E, 면!G:G, C144, 면!C:C, "ceiling")</f>
        <v>0</v>
      </c>
    </row>
    <row r="145" spans="13:14" ht="17.100000000000001" customHeight="1" x14ac:dyDescent="0.2">
      <c r="M145" s="24">
        <f>COUNTIF(면!B:B,C145)+COUNTIF(면!G:G,C145)</f>
        <v>0</v>
      </c>
      <c r="N145" s="23">
        <f>SUMIFS(면!E:E, 면!B:B, C145, 면!C:C, "floor") + SUMIFS(면!E:E, 면!G:G, C145, 면!C:C, "ceiling")</f>
        <v>0</v>
      </c>
    </row>
    <row r="146" spans="13:14" ht="17.100000000000001" customHeight="1" x14ac:dyDescent="0.2">
      <c r="M146" s="24">
        <f>COUNTIF(면!B:B,C146)+COUNTIF(면!G:G,C146)</f>
        <v>0</v>
      </c>
      <c r="N146" s="23">
        <f>SUMIFS(면!E:E, 면!B:B, C146, 면!C:C, "floor") + SUMIFS(면!E:E, 면!G:G, C146, 면!C:C, "ceiling")</f>
        <v>0</v>
      </c>
    </row>
    <row r="147" spans="13:14" ht="17.100000000000001" customHeight="1" x14ac:dyDescent="0.2">
      <c r="M147" s="24">
        <f>COUNTIF(면!B:B,C147)+COUNTIF(면!G:G,C147)</f>
        <v>0</v>
      </c>
      <c r="N147" s="23">
        <f>SUMIFS(면!E:E, 면!B:B, C147, 면!C:C, "floor") + SUMIFS(면!E:E, 면!G:G, C147, 면!C:C, "ceiling")</f>
        <v>0</v>
      </c>
    </row>
    <row r="148" spans="13:14" ht="17.100000000000001" customHeight="1" x14ac:dyDescent="0.2">
      <c r="M148" s="24">
        <f>COUNTIF(면!B:B,C148)+COUNTIF(면!G:G,C148)</f>
        <v>0</v>
      </c>
      <c r="N148" s="23">
        <f>SUMIFS(면!E:E, 면!B:B, C148, 면!C:C, "floor") + SUMIFS(면!E:E, 면!G:G, C148, 면!C:C, "ceiling")</f>
        <v>0</v>
      </c>
    </row>
    <row r="149" spans="13:14" ht="17.100000000000001" customHeight="1" x14ac:dyDescent="0.2">
      <c r="M149" s="24">
        <f>COUNTIF(면!B:B,C149)+COUNTIF(면!G:G,C149)</f>
        <v>0</v>
      </c>
      <c r="N149" s="23">
        <f>SUMIFS(면!E:E, 면!B:B, C149, 면!C:C, "floor") + SUMIFS(면!E:E, 면!G:G, C149, 면!C:C, "ceiling")</f>
        <v>0</v>
      </c>
    </row>
    <row r="150" spans="13:14" ht="17.100000000000001" customHeight="1" x14ac:dyDescent="0.2">
      <c r="M150" s="24">
        <f>COUNTIF(면!B:B,C150)+COUNTIF(면!G:G,C150)</f>
        <v>0</v>
      </c>
      <c r="N150" s="23">
        <f>SUMIFS(면!E:E, 면!B:B, C150, 면!C:C, "floor") + SUMIFS(면!E:E, 면!G:G, C150, 면!C:C, "ceiling")</f>
        <v>0</v>
      </c>
    </row>
    <row r="151" spans="13:14" ht="17.100000000000001" customHeight="1" x14ac:dyDescent="0.2">
      <c r="M151" s="24">
        <f>COUNTIF(면!B:B,C151)+COUNTIF(면!G:G,C151)</f>
        <v>0</v>
      </c>
      <c r="N151" s="23">
        <f>SUMIFS(면!E:E, 면!B:B, C151, 면!C:C, "floor") + SUMIFS(면!E:E, 면!G:G, C151, 면!C:C, "ceiling")</f>
        <v>0</v>
      </c>
    </row>
    <row r="152" spans="13:14" ht="17.100000000000001" customHeight="1" x14ac:dyDescent="0.2">
      <c r="M152" s="24">
        <f>COUNTIF(면!B:B,C152)+COUNTIF(면!G:G,C152)</f>
        <v>0</v>
      </c>
      <c r="N152" s="23">
        <f>SUMIFS(면!E:E, 면!B:B, C152, 면!C:C, "floor") + SUMIFS(면!E:E, 면!G:G, C152, 면!C:C, "ceiling")</f>
        <v>0</v>
      </c>
    </row>
    <row r="153" spans="13:14" ht="17.100000000000001" customHeight="1" x14ac:dyDescent="0.2">
      <c r="M153" s="24">
        <f>COUNTIF(면!B:B,C153)+COUNTIF(면!G:G,C153)</f>
        <v>0</v>
      </c>
      <c r="N153" s="23">
        <f>SUMIFS(면!E:E, 면!B:B, C153, 면!C:C, "floor") + SUMIFS(면!E:E, 면!G:G, C153, 면!C:C, "ceiling")</f>
        <v>0</v>
      </c>
    </row>
    <row r="154" spans="13:14" ht="17.100000000000001" customHeight="1" x14ac:dyDescent="0.2">
      <c r="M154" s="24">
        <f>COUNTIF(면!B:B,C154)+COUNTIF(면!G:G,C154)</f>
        <v>0</v>
      </c>
      <c r="N154" s="23">
        <f>SUMIFS(면!E:E, 면!B:B, C154, 면!C:C, "floor") + SUMIFS(면!E:E, 면!G:G, C154, 면!C:C, "ceiling")</f>
        <v>0</v>
      </c>
    </row>
    <row r="155" spans="13:14" ht="17.100000000000001" customHeight="1" x14ac:dyDescent="0.2">
      <c r="M155" s="24">
        <f>COUNTIF(면!B:B,C155)+COUNTIF(면!G:G,C155)</f>
        <v>0</v>
      </c>
      <c r="N155" s="23">
        <f>SUMIFS(면!E:E, 면!B:B, C155, 면!C:C, "floor") + SUMIFS(면!E:E, 면!G:G, C155, 면!C:C, "ceiling")</f>
        <v>0</v>
      </c>
    </row>
    <row r="156" spans="13:14" ht="17.100000000000001" customHeight="1" x14ac:dyDescent="0.2">
      <c r="M156" s="24">
        <f>COUNTIF(면!B:B,C156)+COUNTIF(면!G:G,C156)</f>
        <v>0</v>
      </c>
      <c r="N156" s="23">
        <f>SUMIFS(면!E:E, 면!B:B, C156, 면!C:C, "floor") + SUMIFS(면!E:E, 면!G:G, C156, 면!C:C, "ceiling")</f>
        <v>0</v>
      </c>
    </row>
    <row r="157" spans="13:14" ht="17.100000000000001" customHeight="1" x14ac:dyDescent="0.2">
      <c r="M157" s="24">
        <f>COUNTIF(면!B:B,C157)+COUNTIF(면!G:G,C157)</f>
        <v>0</v>
      </c>
      <c r="N157" s="23">
        <f>SUMIFS(면!E:E, 면!B:B, C157, 면!C:C, "floor") + SUMIFS(면!E:E, 면!G:G, C157, 면!C:C, "ceiling")</f>
        <v>0</v>
      </c>
    </row>
    <row r="158" spans="13:14" ht="17.100000000000001" customHeight="1" x14ac:dyDescent="0.2">
      <c r="M158" s="24">
        <f>COUNTIF(면!B:B,C158)+COUNTIF(면!G:G,C158)</f>
        <v>0</v>
      </c>
      <c r="N158" s="23">
        <f>SUMIFS(면!E:E, 면!B:B, C158, 면!C:C, "floor") + SUMIFS(면!E:E, 면!G:G, C158, 면!C:C, "ceiling")</f>
        <v>0</v>
      </c>
    </row>
    <row r="159" spans="13:14" ht="17.100000000000001" customHeight="1" x14ac:dyDescent="0.2">
      <c r="M159" s="24">
        <f>COUNTIF(면!B:B,C159)+COUNTIF(면!G:G,C159)</f>
        <v>0</v>
      </c>
      <c r="N159" s="23">
        <f>SUMIFS(면!E:E, 면!B:B, C159, 면!C:C, "floor") + SUMIFS(면!E:E, 면!G:G, C159, 면!C:C, "ceiling")</f>
        <v>0</v>
      </c>
    </row>
    <row r="160" spans="13:14" ht="17.100000000000001" customHeight="1" x14ac:dyDescent="0.2">
      <c r="M160" s="24">
        <f>COUNTIF(면!B:B,C160)+COUNTIF(면!G:G,C160)</f>
        <v>0</v>
      </c>
      <c r="N160" s="23">
        <f>SUMIFS(면!E:E, 면!B:B, C160, 면!C:C, "floor") + SUMIFS(면!E:E, 면!G:G, C160, 면!C:C, "ceiling")</f>
        <v>0</v>
      </c>
    </row>
    <row r="161" spans="13:14" ht="17.100000000000001" customHeight="1" x14ac:dyDescent="0.2">
      <c r="M161" s="24">
        <f>COUNTIF(면!B:B,C161)+COUNTIF(면!G:G,C161)</f>
        <v>0</v>
      </c>
      <c r="N161" s="23">
        <f>SUMIFS(면!E:E, 면!B:B, C161, 면!C:C, "floor") + SUMIFS(면!E:E, 면!G:G, C161, 면!C:C, "ceiling")</f>
        <v>0</v>
      </c>
    </row>
    <row r="162" spans="13:14" ht="17.100000000000001" customHeight="1" x14ac:dyDescent="0.2">
      <c r="M162" s="24">
        <f>COUNTIF(면!B:B,C162)+COUNTIF(면!G:G,C162)</f>
        <v>0</v>
      </c>
      <c r="N162" s="23">
        <f>SUMIFS(면!E:E, 면!B:B, C162, 면!C:C, "floor") + SUMIFS(면!E:E, 면!G:G, C162, 면!C:C, "ceiling")</f>
        <v>0</v>
      </c>
    </row>
    <row r="163" spans="13:14" ht="17.100000000000001" customHeight="1" x14ac:dyDescent="0.2">
      <c r="M163" s="24">
        <f>COUNTIF(면!B:B,C163)+COUNTIF(면!G:G,C163)</f>
        <v>0</v>
      </c>
      <c r="N163" s="23">
        <f>SUMIFS(면!E:E, 면!B:B, C163, 면!C:C, "floor") + SUMIFS(면!E:E, 면!G:G, C163, 면!C:C, "ceiling")</f>
        <v>0</v>
      </c>
    </row>
    <row r="164" spans="13:14" ht="17.100000000000001" customHeight="1" x14ac:dyDescent="0.2">
      <c r="M164" s="24">
        <f>COUNTIF(면!B:B,C164)+COUNTIF(면!G:G,C164)</f>
        <v>0</v>
      </c>
      <c r="N164" s="23">
        <f>SUMIFS(면!E:E, 면!B:B, C164, 면!C:C, "floor") + SUMIFS(면!E:E, 면!G:G, C164, 면!C:C, "ceiling")</f>
        <v>0</v>
      </c>
    </row>
    <row r="165" spans="13:14" ht="17.100000000000001" customHeight="1" x14ac:dyDescent="0.2">
      <c r="M165" s="24">
        <f>COUNTIF(면!B:B,C165)+COUNTIF(면!G:G,C165)</f>
        <v>0</v>
      </c>
      <c r="N165" s="23">
        <f>SUMIFS(면!E:E, 면!B:B, C165, 면!C:C, "floor") + SUMIFS(면!E:E, 면!G:G, C165, 면!C:C, "ceiling")</f>
        <v>0</v>
      </c>
    </row>
    <row r="166" spans="13:14" ht="17.100000000000001" customHeight="1" x14ac:dyDescent="0.2">
      <c r="M166" s="24">
        <f>COUNTIF(면!B:B,C166)+COUNTIF(면!G:G,C166)</f>
        <v>0</v>
      </c>
      <c r="N166" s="23">
        <f>SUMIFS(면!E:E, 면!B:B, C166, 면!C:C, "floor") + SUMIFS(면!E:E, 면!G:G, C166, 면!C:C, "ceiling")</f>
        <v>0</v>
      </c>
    </row>
    <row r="167" spans="13:14" ht="17.100000000000001" customHeight="1" x14ac:dyDescent="0.2">
      <c r="M167" s="24">
        <f>COUNTIF(면!B:B,C167)+COUNTIF(면!G:G,C167)</f>
        <v>0</v>
      </c>
      <c r="N167" s="23">
        <f>SUMIFS(면!E:E, 면!B:B, C167, 면!C:C, "floor") + SUMIFS(면!E:E, 면!G:G, C167, 면!C:C, "ceiling")</f>
        <v>0</v>
      </c>
    </row>
    <row r="168" spans="13:14" ht="17.100000000000001" customHeight="1" x14ac:dyDescent="0.2">
      <c r="M168" s="24">
        <f>COUNTIF(면!B:B,C168)+COUNTIF(면!G:G,C168)</f>
        <v>0</v>
      </c>
      <c r="N168" s="23">
        <f>SUMIFS(면!E:E, 면!B:B, C168, 면!C:C, "floor") + SUMIFS(면!E:E, 면!G:G, C168, 면!C:C, "ceiling")</f>
        <v>0</v>
      </c>
    </row>
    <row r="169" spans="13:14" ht="17.100000000000001" customHeight="1" x14ac:dyDescent="0.2">
      <c r="M169" s="24">
        <f>COUNTIF(면!B:B,C169)+COUNTIF(면!G:G,C169)</f>
        <v>0</v>
      </c>
      <c r="N169" s="23">
        <f>SUMIFS(면!E:E, 면!B:B, C169, 면!C:C, "floor") + SUMIFS(면!E:E, 면!G:G, C169, 면!C:C, "ceiling")</f>
        <v>0</v>
      </c>
    </row>
    <row r="170" spans="13:14" ht="17.100000000000001" customHeight="1" x14ac:dyDescent="0.2">
      <c r="M170" s="24">
        <f>COUNTIF(면!B:B,C170)+COUNTIF(면!G:G,C170)</f>
        <v>0</v>
      </c>
      <c r="N170" s="23">
        <f>SUMIFS(면!E:E, 면!B:B, C170, 면!C:C, "floor") + SUMIFS(면!E:E, 면!G:G, C170, 면!C:C, "ceiling")</f>
        <v>0</v>
      </c>
    </row>
    <row r="171" spans="13:14" ht="17.100000000000001" customHeight="1" x14ac:dyDescent="0.2">
      <c r="M171" s="24">
        <f>COUNTIF(면!B:B,C171)+COUNTIF(면!G:G,C171)</f>
        <v>0</v>
      </c>
      <c r="N171" s="23">
        <f>SUMIFS(면!E:E, 면!B:B, C171, 면!C:C, "floor") + SUMIFS(면!E:E, 면!G:G, C171, 면!C:C, "ceiling")</f>
        <v>0</v>
      </c>
    </row>
    <row r="172" spans="13:14" ht="17.100000000000001" customHeight="1" x14ac:dyDescent="0.2">
      <c r="M172" s="24">
        <f>COUNTIF(면!B:B,C172)+COUNTIF(면!G:G,C172)</f>
        <v>0</v>
      </c>
      <c r="N172" s="23">
        <f>SUMIFS(면!E:E, 면!B:B, C172, 면!C:C, "floor") + SUMIFS(면!E:E, 면!G:G, C172, 면!C:C, "ceiling")</f>
        <v>0</v>
      </c>
    </row>
    <row r="173" spans="13:14" ht="17.100000000000001" customHeight="1" x14ac:dyDescent="0.2">
      <c r="M173" s="24">
        <f>COUNTIF(면!B:B,C173)+COUNTIF(면!G:G,C173)</f>
        <v>0</v>
      </c>
      <c r="N173" s="23">
        <f>SUMIFS(면!E:E, 면!B:B, C173, 면!C:C, "floor") + SUMIFS(면!E:E, 면!G:G, C173, 면!C:C, "ceiling")</f>
        <v>0</v>
      </c>
    </row>
    <row r="174" spans="13:14" ht="17.100000000000001" customHeight="1" x14ac:dyDescent="0.2">
      <c r="M174" s="24">
        <f>COUNTIF(면!B:B,C174)+COUNTIF(면!G:G,C174)</f>
        <v>0</v>
      </c>
      <c r="N174" s="23">
        <f>SUMIFS(면!E:E, 면!B:B, C174, 면!C:C, "floor") + SUMIFS(면!E:E, 면!G:G, C174, 면!C:C, "ceiling")</f>
        <v>0</v>
      </c>
    </row>
    <row r="175" spans="13:14" ht="17.100000000000001" customHeight="1" x14ac:dyDescent="0.2">
      <c r="M175" s="24">
        <f>COUNTIF(면!B:B,C175)+COUNTIF(면!G:G,C175)</f>
        <v>0</v>
      </c>
      <c r="N175" s="23">
        <f>SUMIFS(면!E:E, 면!B:B, C175, 면!C:C, "floor") + SUMIFS(면!E:E, 면!G:G, C175, 면!C:C, "ceiling")</f>
        <v>0</v>
      </c>
    </row>
    <row r="176" spans="13:14" ht="17.100000000000001" customHeight="1" x14ac:dyDescent="0.2">
      <c r="M176" s="24">
        <f>COUNTIF(면!B:B,C176)+COUNTIF(면!G:G,C176)</f>
        <v>0</v>
      </c>
      <c r="N176" s="23">
        <f>SUMIFS(면!E:E, 면!B:B, C176, 면!C:C, "floor") + SUMIFS(면!E:E, 면!G:G, C176, 면!C:C, "ceiling")</f>
        <v>0</v>
      </c>
    </row>
    <row r="177" spans="13:14" ht="17.100000000000001" customHeight="1" x14ac:dyDescent="0.2">
      <c r="M177" s="24">
        <f>COUNTIF(면!B:B,C177)+COUNTIF(면!G:G,C177)</f>
        <v>0</v>
      </c>
      <c r="N177" s="23">
        <f>SUMIFS(면!E:E, 면!B:B, C177, 면!C:C, "floor") + SUMIFS(면!E:E, 면!G:G, C177, 면!C:C, "ceiling")</f>
        <v>0</v>
      </c>
    </row>
    <row r="178" spans="13:14" ht="17.100000000000001" customHeight="1" x14ac:dyDescent="0.2">
      <c r="M178" s="24">
        <f>COUNTIF(면!B:B,C178)+COUNTIF(면!G:G,C178)</f>
        <v>0</v>
      </c>
      <c r="N178" s="23">
        <f>SUMIFS(면!E:E, 면!B:B, C178, 면!C:C, "floor") + SUMIFS(면!E:E, 면!G:G, C178, 면!C:C, "ceiling")</f>
        <v>0</v>
      </c>
    </row>
    <row r="179" spans="13:14" ht="17.100000000000001" customHeight="1" x14ac:dyDescent="0.2">
      <c r="M179" s="24">
        <f>COUNTIF(면!B:B,C179)+COUNTIF(면!G:G,C179)</f>
        <v>0</v>
      </c>
      <c r="N179" s="23">
        <f>SUMIFS(면!E:E, 면!B:B, C179, 면!C:C, "floor") + SUMIFS(면!E:E, 면!G:G, C179, 면!C:C, "ceiling")</f>
        <v>0</v>
      </c>
    </row>
    <row r="180" spans="13:14" ht="17.100000000000001" customHeight="1" x14ac:dyDescent="0.2">
      <c r="M180" s="24">
        <f>COUNTIF(면!B:B,C180)+COUNTIF(면!G:G,C180)</f>
        <v>0</v>
      </c>
      <c r="N180" s="23">
        <f>SUMIFS(면!E:E, 면!B:B, C180, 면!C:C, "floor") + SUMIFS(면!E:E, 면!G:G, C180, 면!C:C, "ceiling")</f>
        <v>0</v>
      </c>
    </row>
    <row r="181" spans="13:14" ht="17.100000000000001" customHeight="1" x14ac:dyDescent="0.2">
      <c r="M181" s="24">
        <f>COUNTIF(면!B:B,C181)+COUNTIF(면!G:G,C181)</f>
        <v>0</v>
      </c>
      <c r="N181" s="23">
        <f>SUMIFS(면!E:E, 면!B:B, C181, 면!C:C, "floor") + SUMIFS(면!E:E, 면!G:G, C181, 면!C:C, "ceiling")</f>
        <v>0</v>
      </c>
    </row>
    <row r="182" spans="13:14" ht="17.100000000000001" customHeight="1" x14ac:dyDescent="0.2">
      <c r="M182" s="24">
        <f>COUNTIF(면!B:B,C182)+COUNTIF(면!G:G,C182)</f>
        <v>0</v>
      </c>
      <c r="N182" s="23">
        <f>SUMIFS(면!E:E, 면!B:B, C182, 면!C:C, "floor") + SUMIFS(면!E:E, 면!G:G, C182, 면!C:C, "ceiling")</f>
        <v>0</v>
      </c>
    </row>
    <row r="183" spans="13:14" ht="17.100000000000001" customHeight="1" x14ac:dyDescent="0.2">
      <c r="M183" s="24">
        <f>COUNTIF(면!B:B,C183)+COUNTIF(면!G:G,C183)</f>
        <v>0</v>
      </c>
      <c r="N183" s="23">
        <f>SUMIFS(면!E:E, 면!B:B, C183, 면!C:C, "floor") + SUMIFS(면!E:E, 면!G:G, C183, 면!C:C, "ceiling")</f>
        <v>0</v>
      </c>
    </row>
    <row r="184" spans="13:14" ht="17.100000000000001" customHeight="1" x14ac:dyDescent="0.2">
      <c r="M184" s="24">
        <f>COUNTIF(면!B:B,C184)+COUNTIF(면!G:G,C184)</f>
        <v>0</v>
      </c>
      <c r="N184" s="23">
        <f>SUMIFS(면!E:E, 면!B:B, C184, 면!C:C, "floor") + SUMIFS(면!E:E, 면!G:G, C184, 면!C:C, "ceiling")</f>
        <v>0</v>
      </c>
    </row>
    <row r="185" spans="13:14" ht="17.100000000000001" customHeight="1" x14ac:dyDescent="0.2">
      <c r="M185" s="24">
        <f>COUNTIF(면!B:B,C185)+COUNTIF(면!G:G,C185)</f>
        <v>0</v>
      </c>
      <c r="N185" s="23">
        <f>SUMIFS(면!E:E, 면!B:B, C185, 면!C:C, "floor") + SUMIFS(면!E:E, 면!G:G, C185, 면!C:C, "ceiling")</f>
        <v>0</v>
      </c>
    </row>
    <row r="186" spans="13:14" ht="17.100000000000001" customHeight="1" x14ac:dyDescent="0.2">
      <c r="M186" s="24">
        <f>COUNTIF(면!B:B,C186)+COUNTIF(면!G:G,C186)</f>
        <v>0</v>
      </c>
      <c r="N186" s="23">
        <f>SUMIFS(면!E:E, 면!B:B, C186, 면!C:C, "floor") + SUMIFS(면!E:E, 면!G:G, C186, 면!C:C, "ceiling")</f>
        <v>0</v>
      </c>
    </row>
    <row r="187" spans="13:14" ht="17.100000000000001" customHeight="1" x14ac:dyDescent="0.2">
      <c r="M187" s="24">
        <f>COUNTIF(면!B:B,C187)+COUNTIF(면!G:G,C187)</f>
        <v>0</v>
      </c>
      <c r="N187" s="23">
        <f>SUMIFS(면!E:E, 면!B:B, C187, 면!C:C, "floor") + SUMIFS(면!E:E, 면!G:G, C187, 면!C:C, "ceiling")</f>
        <v>0</v>
      </c>
    </row>
    <row r="188" spans="13:14" ht="17.100000000000001" customHeight="1" x14ac:dyDescent="0.2">
      <c r="M188" s="24">
        <f>COUNTIF(면!B:B,C188)+COUNTIF(면!G:G,C188)</f>
        <v>0</v>
      </c>
      <c r="N188" s="23">
        <f>SUMIFS(면!E:E, 면!B:B, C188, 면!C:C, "floor") + SUMIFS(면!E:E, 면!G:G, C188, 면!C:C, "ceiling")</f>
        <v>0</v>
      </c>
    </row>
    <row r="189" spans="13:14" ht="17.100000000000001" customHeight="1" x14ac:dyDescent="0.2">
      <c r="M189" s="24">
        <f>COUNTIF(면!B:B,C189)+COUNTIF(면!G:G,C189)</f>
        <v>0</v>
      </c>
      <c r="N189" s="23">
        <f>SUMIFS(면!E:E, 면!B:B, C189, 면!C:C, "floor") + SUMIFS(면!E:E, 면!G:G, C189, 면!C:C, "ceiling")</f>
        <v>0</v>
      </c>
    </row>
    <row r="190" spans="13:14" ht="17.100000000000001" customHeight="1" x14ac:dyDescent="0.2">
      <c r="M190" s="24">
        <f>COUNTIF(면!B:B,C190)+COUNTIF(면!G:G,C190)</f>
        <v>0</v>
      </c>
      <c r="N190" s="23">
        <f>SUMIFS(면!E:E, 면!B:B, C190, 면!C:C, "floor") + SUMIFS(면!E:E, 면!G:G, C190, 면!C:C, "ceiling")</f>
        <v>0</v>
      </c>
    </row>
    <row r="191" spans="13:14" ht="17.100000000000001" customHeight="1" x14ac:dyDescent="0.2">
      <c r="M191" s="24">
        <f>COUNTIF(면!B:B,C191)+COUNTIF(면!G:G,C191)</f>
        <v>0</v>
      </c>
      <c r="N191" s="23">
        <f>SUMIFS(면!E:E, 면!B:B, C191, 면!C:C, "floor") + SUMIFS(면!E:E, 면!G:G, C191, 면!C:C, "ceiling")</f>
        <v>0</v>
      </c>
    </row>
    <row r="192" spans="13:14" ht="17.100000000000001" customHeight="1" x14ac:dyDescent="0.2">
      <c r="M192" s="24">
        <f>COUNTIF(면!B:B,C192)+COUNTIF(면!G:G,C192)</f>
        <v>0</v>
      </c>
      <c r="N192" s="23">
        <f>SUMIFS(면!E:E, 면!B:B, C192, 면!C:C, "floor") + SUMIFS(면!E:E, 면!G:G, C192, 면!C:C, "ceiling")</f>
        <v>0</v>
      </c>
    </row>
    <row r="193" spans="13:14" ht="17.100000000000001" customHeight="1" x14ac:dyDescent="0.2">
      <c r="M193" s="24">
        <f>COUNTIF(면!B:B,C193)+COUNTIF(면!G:G,C193)</f>
        <v>0</v>
      </c>
      <c r="N193" s="23">
        <f>SUMIFS(면!E:E, 면!B:B, C193, 면!C:C, "floor") + SUMIFS(면!E:E, 면!G:G, C193, 면!C:C, "ceiling")</f>
        <v>0</v>
      </c>
    </row>
    <row r="194" spans="13:14" ht="17.100000000000001" customHeight="1" x14ac:dyDescent="0.2">
      <c r="M194" s="24">
        <f>COUNTIF(면!B:B,C194)+COUNTIF(면!G:G,C194)</f>
        <v>0</v>
      </c>
      <c r="N194" s="23">
        <f>SUMIFS(면!E:E, 면!B:B, C194, 면!C:C, "floor") + SUMIFS(면!E:E, 면!G:G, C194, 면!C:C, "ceiling")</f>
        <v>0</v>
      </c>
    </row>
    <row r="195" spans="13:14" ht="17.100000000000001" customHeight="1" x14ac:dyDescent="0.2">
      <c r="M195" s="24">
        <f>COUNTIF(면!B:B,C195)+COUNTIF(면!G:G,C195)</f>
        <v>0</v>
      </c>
      <c r="N195" s="23">
        <f>SUMIFS(면!E:E, 면!B:B, C195, 면!C:C, "floor") + SUMIFS(면!E:E, 면!G:G, C195, 면!C:C, "ceiling")</f>
        <v>0</v>
      </c>
    </row>
    <row r="196" spans="13:14" ht="17.100000000000001" customHeight="1" x14ac:dyDescent="0.2">
      <c r="M196" s="24">
        <f>COUNTIF(면!B:B,C196)+COUNTIF(면!G:G,C196)</f>
        <v>0</v>
      </c>
      <c r="N196" s="23">
        <f>SUMIFS(면!E:E, 면!B:B, C196, 면!C:C, "floor") + SUMIFS(면!E:E, 면!G:G, C196, 면!C:C, "ceiling")</f>
        <v>0</v>
      </c>
    </row>
    <row r="197" spans="13:14" ht="17.100000000000001" customHeight="1" x14ac:dyDescent="0.2">
      <c r="M197" s="24">
        <f>COUNTIF(면!B:B,C197)+COUNTIF(면!G:G,C197)</f>
        <v>0</v>
      </c>
      <c r="N197" s="23">
        <f>SUMIFS(면!E:E, 면!B:B, C197, 면!C:C, "floor") + SUMIFS(면!E:E, 면!G:G, C197, 면!C:C, "ceiling")</f>
        <v>0</v>
      </c>
    </row>
    <row r="198" spans="13:14" ht="17.100000000000001" customHeight="1" x14ac:dyDescent="0.2">
      <c r="M198" s="24">
        <f>COUNTIF(면!B:B,C198)+COUNTIF(면!G:G,C198)</f>
        <v>0</v>
      </c>
      <c r="N198" s="23">
        <f>SUMIFS(면!E:E, 면!B:B, C198, 면!C:C, "floor") + SUMIFS(면!E:E, 면!G:G, C198, 면!C:C, "ceiling")</f>
        <v>0</v>
      </c>
    </row>
    <row r="199" spans="13:14" ht="17.100000000000001" customHeight="1" x14ac:dyDescent="0.2">
      <c r="M199" s="24">
        <f>COUNTIF(면!B:B,C199)+COUNTIF(면!G:G,C199)</f>
        <v>0</v>
      </c>
      <c r="N199" s="23">
        <f>SUMIFS(면!E:E, 면!B:B, C199, 면!C:C, "floor") + SUMIFS(면!E:E, 면!G:G, C199, 면!C:C, "ceiling")</f>
        <v>0</v>
      </c>
    </row>
    <row r="200" spans="13:14" ht="17.100000000000001" customHeight="1" x14ac:dyDescent="0.2">
      <c r="M200" s="24">
        <f>COUNTIF(면!B:B,C200)+COUNTIF(면!G:G,C200)</f>
        <v>0</v>
      </c>
      <c r="N200" s="23">
        <f>SUMIFS(면!E:E, 면!B:B, C200, 면!C:C, "floor") + SUMIFS(면!E:E, 면!G:G, C200, 면!C:C, "ceiling")</f>
        <v>0</v>
      </c>
    </row>
    <row r="201" spans="13:14" ht="17.100000000000001" customHeight="1" x14ac:dyDescent="0.2">
      <c r="M201" s="24">
        <f>COUNTIF(면!B:B,C201)+COUNTIF(면!G:G,C201)</f>
        <v>0</v>
      </c>
      <c r="N201" s="23">
        <f>SUMIFS(면!E:E, 면!B:B, C201, 면!C:C, "floor") + SUMIFS(면!E:E, 면!G:G, C201, 면!C:C, "ceiling")</f>
        <v>0</v>
      </c>
    </row>
    <row r="202" spans="13:14" ht="17.100000000000001" customHeight="1" x14ac:dyDescent="0.2">
      <c r="M202" s="24">
        <f>COUNTIF(면!B:B,C202)+COUNTIF(면!G:G,C202)</f>
        <v>0</v>
      </c>
      <c r="N202" s="23">
        <f>SUMIFS(면!E:E, 면!B:B, C202, 면!C:C, "floor") + SUMIFS(면!E:E, 면!G:G, C202, 면!C:C, "ceiling")</f>
        <v>0</v>
      </c>
    </row>
    <row r="203" spans="13:14" ht="17.100000000000001" customHeight="1" x14ac:dyDescent="0.2">
      <c r="M203" s="24">
        <f>COUNTIF(면!B:B,C203)+COUNTIF(면!G:G,C203)</f>
        <v>0</v>
      </c>
      <c r="N203" s="23">
        <f>SUMIFS(면!E:E, 면!B:B, C203, 면!C:C, "floor") + SUMIFS(면!E:E, 면!G:G, C203, 면!C:C, "ceiling")</f>
        <v>0</v>
      </c>
    </row>
    <row r="204" spans="13:14" ht="17.100000000000001" customHeight="1" x14ac:dyDescent="0.2">
      <c r="M204" s="24">
        <f>COUNTIF(면!B:B,C204)+COUNTIF(면!G:G,C204)</f>
        <v>0</v>
      </c>
      <c r="N204" s="23">
        <f>SUMIFS(면!E:E, 면!B:B, C204, 면!C:C, "floor") + SUMIFS(면!E:E, 면!G:G, C204, 면!C:C, "ceiling")</f>
        <v>0</v>
      </c>
    </row>
    <row r="205" spans="13:14" ht="17.100000000000001" customHeight="1" x14ac:dyDescent="0.2">
      <c r="M205" s="24">
        <f>COUNTIF(면!B:B,C205)+COUNTIF(면!G:G,C205)</f>
        <v>0</v>
      </c>
      <c r="N205" s="23">
        <f>SUMIFS(면!E:E, 면!B:B, C205, 면!C:C, "floor") + SUMIFS(면!E:E, 면!G:G, C205, 면!C:C, "ceiling")</f>
        <v>0</v>
      </c>
    </row>
    <row r="206" spans="13:14" ht="17.100000000000001" customHeight="1" x14ac:dyDescent="0.2">
      <c r="M206" s="24">
        <f>COUNTIF(면!B:B,C206)+COUNTIF(면!G:G,C206)</f>
        <v>0</v>
      </c>
      <c r="N206" s="23">
        <f>SUMIFS(면!E:E, 면!B:B, C206, 면!C:C, "floor") + SUMIFS(면!E:E, 면!G:G, C206, 면!C:C, "ceiling")</f>
        <v>0</v>
      </c>
    </row>
    <row r="207" spans="13:14" ht="17.100000000000001" customHeight="1" x14ac:dyDescent="0.2">
      <c r="M207" s="24">
        <f>COUNTIF(면!B:B,C207)+COUNTIF(면!G:G,C207)</f>
        <v>0</v>
      </c>
      <c r="N207" s="23">
        <f>SUMIFS(면!E:E, 면!B:B, C207, 면!C:C, "floor") + SUMIFS(면!E:E, 면!G:G, C207, 면!C:C, "ceiling")</f>
        <v>0</v>
      </c>
    </row>
    <row r="208" spans="13:14" ht="17.100000000000001" customHeight="1" x14ac:dyDescent="0.2">
      <c r="M208" s="24">
        <f>COUNTIF(면!B:B,C208)+COUNTIF(면!G:G,C208)</f>
        <v>0</v>
      </c>
      <c r="N208" s="23">
        <f>SUMIFS(면!E:E, 면!B:B, C208, 면!C:C, "floor") + SUMIFS(면!E:E, 면!G:G, C208, 면!C:C, "ceiling")</f>
        <v>0</v>
      </c>
    </row>
    <row r="209" spans="13:14" ht="17.100000000000001" customHeight="1" x14ac:dyDescent="0.2">
      <c r="M209" s="24">
        <f>COUNTIF(면!B:B,C209)+COUNTIF(면!G:G,C209)</f>
        <v>0</v>
      </c>
      <c r="N209" s="23">
        <f>SUMIFS(면!E:E, 면!B:B, C209, 면!C:C, "floor") + SUMIFS(면!E:E, 면!G:G, C209, 면!C:C, "ceiling")</f>
        <v>0</v>
      </c>
    </row>
    <row r="210" spans="13:14" ht="17.100000000000001" customHeight="1" x14ac:dyDescent="0.2">
      <c r="M210" s="24">
        <f>COUNTIF(면!B:B,C210)+COUNTIF(면!G:G,C210)</f>
        <v>0</v>
      </c>
      <c r="N210" s="23">
        <f>SUMIFS(면!E:E, 면!B:B, C210, 면!C:C, "floor") + SUMIFS(면!E:E, 면!G:G, C210, 면!C:C, "ceiling")</f>
        <v>0</v>
      </c>
    </row>
    <row r="211" spans="13:14" ht="17.100000000000001" customHeight="1" x14ac:dyDescent="0.2">
      <c r="M211" s="24">
        <f>COUNTIF(면!B:B,C211)+COUNTIF(면!G:G,C211)</f>
        <v>0</v>
      </c>
      <c r="N211" s="23">
        <f>SUMIFS(면!E:E, 면!B:B, C211, 면!C:C, "floor") + SUMIFS(면!E:E, 면!G:G, C211, 면!C:C, "ceiling")</f>
        <v>0</v>
      </c>
    </row>
    <row r="212" spans="13:14" ht="17.100000000000001" customHeight="1" x14ac:dyDescent="0.2">
      <c r="M212" s="24">
        <f>COUNTIF(면!B:B,C212)+COUNTIF(면!G:G,C212)</f>
        <v>0</v>
      </c>
      <c r="N212" s="23">
        <f>SUMIFS(면!E:E, 면!B:B, C212, 면!C:C, "floor") + SUMIFS(면!E:E, 면!G:G, C212, 면!C:C, "ceiling")</f>
        <v>0</v>
      </c>
    </row>
    <row r="213" spans="13:14" ht="17.100000000000001" customHeight="1" x14ac:dyDescent="0.2">
      <c r="M213" s="24">
        <f>COUNTIF(면!B:B,C213)+COUNTIF(면!G:G,C213)</f>
        <v>0</v>
      </c>
      <c r="N213" s="23">
        <f>SUMIFS(면!E:E, 면!B:B, C213, 면!C:C, "floor") + SUMIFS(면!E:E, 면!G:G, C213, 면!C:C, "ceiling")</f>
        <v>0</v>
      </c>
    </row>
    <row r="214" spans="13:14" ht="17.100000000000001" customHeight="1" x14ac:dyDescent="0.2">
      <c r="M214" s="24">
        <f>COUNTIF(면!B:B,C214)+COUNTIF(면!G:G,C214)</f>
        <v>0</v>
      </c>
      <c r="N214" s="23">
        <f>SUMIFS(면!E:E, 면!B:B, C214, 면!C:C, "floor") + SUMIFS(면!E:E, 면!G:G, C214, 면!C:C, "ceiling")</f>
        <v>0</v>
      </c>
    </row>
    <row r="215" spans="13:14" ht="17.100000000000001" customHeight="1" x14ac:dyDescent="0.2">
      <c r="M215" s="24">
        <f>COUNTIF(면!B:B,C215)+COUNTIF(면!G:G,C215)</f>
        <v>0</v>
      </c>
      <c r="N215" s="23">
        <f>SUMIFS(면!E:E, 면!B:B, C215, 면!C:C, "floor") + SUMIFS(면!E:E, 면!G:G, C215, 면!C:C, "ceiling")</f>
        <v>0</v>
      </c>
    </row>
    <row r="216" spans="13:14" ht="17.100000000000001" customHeight="1" x14ac:dyDescent="0.2">
      <c r="M216" s="24">
        <f>COUNTIF(면!B:B,C216)+COUNTIF(면!G:G,C216)</f>
        <v>0</v>
      </c>
      <c r="N216" s="23">
        <f>SUMIFS(면!E:E, 면!B:B, C216, 면!C:C, "floor") + SUMIFS(면!E:E, 면!G:G, C216, 면!C:C, "ceiling")</f>
        <v>0</v>
      </c>
    </row>
    <row r="217" spans="13:14" ht="17.100000000000001" customHeight="1" x14ac:dyDescent="0.2">
      <c r="M217" s="24">
        <f>COUNTIF(면!B:B,C217)+COUNTIF(면!G:G,C217)</f>
        <v>0</v>
      </c>
      <c r="N217" s="23">
        <f>SUMIFS(면!E:E, 면!B:B, C217, 면!C:C, "floor") + SUMIFS(면!E:E, 면!G:G, C217, 면!C:C, "ceiling")</f>
        <v>0</v>
      </c>
    </row>
    <row r="218" spans="13:14" ht="17.100000000000001" customHeight="1" x14ac:dyDescent="0.2">
      <c r="M218" s="24">
        <f>COUNTIF(면!B:B,C218)+COUNTIF(면!G:G,C218)</f>
        <v>0</v>
      </c>
      <c r="N218" s="23">
        <f>SUMIFS(면!E:E, 면!B:B, C218, 면!C:C, "floor") + SUMIFS(면!E:E, 면!G:G, C218, 면!C:C, "ceiling")</f>
        <v>0</v>
      </c>
    </row>
    <row r="219" spans="13:14" ht="17.100000000000001" customHeight="1" x14ac:dyDescent="0.2">
      <c r="M219" s="24">
        <f>COUNTIF(면!B:B,C219)+COUNTIF(면!G:G,C219)</f>
        <v>0</v>
      </c>
      <c r="N219" s="23">
        <f>SUMIFS(면!E:E, 면!B:B, C219, 면!C:C, "floor") + SUMIFS(면!E:E, 면!G:G, C219, 면!C:C, "ceiling")</f>
        <v>0</v>
      </c>
    </row>
    <row r="220" spans="13:14" ht="17.100000000000001" customHeight="1" x14ac:dyDescent="0.2">
      <c r="M220" s="24">
        <f>COUNTIF(면!B:B,C220)+COUNTIF(면!G:G,C220)</f>
        <v>0</v>
      </c>
      <c r="N220" s="23">
        <f>SUMIFS(면!E:E, 면!B:B, C220, 면!C:C, "floor") + SUMIFS(면!E:E, 면!G:G, C220, 면!C:C, "ceiling")</f>
        <v>0</v>
      </c>
    </row>
    <row r="221" spans="13:14" ht="17.100000000000001" customHeight="1" x14ac:dyDescent="0.2">
      <c r="M221" s="24">
        <f>COUNTIF(면!B:B,C221)+COUNTIF(면!G:G,C221)</f>
        <v>0</v>
      </c>
      <c r="N221" s="23">
        <f>SUMIFS(면!E:E, 면!B:B, C221, 면!C:C, "floor") + SUMIFS(면!E:E, 면!G:G, C221, 면!C:C, "ceiling")</f>
        <v>0</v>
      </c>
    </row>
    <row r="222" spans="13:14" ht="17.100000000000001" customHeight="1" x14ac:dyDescent="0.2">
      <c r="M222" s="24">
        <f>COUNTIF(면!B:B,C222)+COUNTIF(면!G:G,C222)</f>
        <v>0</v>
      </c>
      <c r="N222" s="23">
        <f>SUMIFS(면!E:E, 면!B:B, C222, 면!C:C, "floor") + SUMIFS(면!E:E, 면!G:G, C222, 면!C:C, "ceiling")</f>
        <v>0</v>
      </c>
    </row>
    <row r="223" spans="13:14" ht="17.100000000000001" customHeight="1" x14ac:dyDescent="0.2">
      <c r="M223" s="24">
        <f>COUNTIF(면!B:B,C223)+COUNTIF(면!G:G,C223)</f>
        <v>0</v>
      </c>
      <c r="N223" s="23">
        <f>SUMIFS(면!E:E, 면!B:B, C223, 면!C:C, "floor") + SUMIFS(면!E:E, 면!G:G, C223, 면!C:C, "ceiling")</f>
        <v>0</v>
      </c>
    </row>
    <row r="224" spans="13:14" ht="17.100000000000001" customHeight="1" x14ac:dyDescent="0.2">
      <c r="M224" s="24">
        <f>COUNTIF(면!B:B,C224)+COUNTIF(면!G:G,C224)</f>
        <v>0</v>
      </c>
      <c r="N224" s="23">
        <f>SUMIFS(면!E:E, 면!B:B, C224, 면!C:C, "floor") + SUMIFS(면!E:E, 면!G:G, C224, 면!C:C, "ceiling")</f>
        <v>0</v>
      </c>
    </row>
    <row r="225" spans="13:14" ht="17.100000000000001" customHeight="1" x14ac:dyDescent="0.2">
      <c r="M225" s="24">
        <f>COUNTIF(면!B:B,C225)+COUNTIF(면!G:G,C225)</f>
        <v>0</v>
      </c>
      <c r="N225" s="23">
        <f>SUMIFS(면!E:E, 면!B:B, C225, 면!C:C, "floor") + SUMIFS(면!E:E, 면!G:G, C225, 면!C:C, "ceiling")</f>
        <v>0</v>
      </c>
    </row>
    <row r="226" spans="13:14" ht="17.100000000000001" customHeight="1" x14ac:dyDescent="0.2">
      <c r="M226" s="24">
        <f>COUNTIF(면!B:B,C226)+COUNTIF(면!G:G,C226)</f>
        <v>0</v>
      </c>
      <c r="N226" s="23">
        <f>SUMIFS(면!E:E, 면!B:B, C226, 면!C:C, "floor") + SUMIFS(면!E:E, 면!G:G, C226, 면!C:C, "ceiling")</f>
        <v>0</v>
      </c>
    </row>
    <row r="227" spans="13:14" ht="17.100000000000001" customHeight="1" x14ac:dyDescent="0.2">
      <c r="M227" s="24">
        <f>COUNTIF(면!B:B,C227)+COUNTIF(면!G:G,C227)</f>
        <v>0</v>
      </c>
      <c r="N227" s="23">
        <f>SUMIFS(면!E:E, 면!B:B, C227, 면!C:C, "floor") + SUMIFS(면!E:E, 면!G:G, C227, 면!C:C, "ceiling")</f>
        <v>0</v>
      </c>
    </row>
    <row r="228" spans="13:14" ht="17.100000000000001" customHeight="1" x14ac:dyDescent="0.2">
      <c r="M228" s="24">
        <f>COUNTIF(면!B:B,C228)+COUNTIF(면!G:G,C228)</f>
        <v>0</v>
      </c>
      <c r="N228" s="23">
        <f>SUMIFS(면!E:E, 면!B:B, C228, 면!C:C, "floor") + SUMIFS(면!E:E, 면!G:G, C228, 면!C:C, "ceiling")</f>
        <v>0</v>
      </c>
    </row>
    <row r="229" spans="13:14" ht="17.100000000000001" customHeight="1" x14ac:dyDescent="0.2">
      <c r="M229" s="24">
        <f>COUNTIF(면!B:B,C229)+COUNTIF(면!G:G,C229)</f>
        <v>0</v>
      </c>
      <c r="N229" s="23">
        <f>SUMIFS(면!E:E, 면!B:B, C229, 면!C:C, "floor") + SUMIFS(면!E:E, 면!G:G, C229, 면!C:C, "ceiling")</f>
        <v>0</v>
      </c>
    </row>
    <row r="230" spans="13:14" ht="17.100000000000001" customHeight="1" x14ac:dyDescent="0.2">
      <c r="M230" s="24">
        <f>COUNTIF(면!B:B,C230)+COUNTIF(면!G:G,C230)</f>
        <v>0</v>
      </c>
      <c r="N230" s="23">
        <f>SUMIFS(면!E:E, 면!B:B, C230, 면!C:C, "floor") + SUMIFS(면!E:E, 면!G:G, C230, 면!C:C, "ceiling")</f>
        <v>0</v>
      </c>
    </row>
    <row r="231" spans="13:14" ht="17.100000000000001" customHeight="1" x14ac:dyDescent="0.2">
      <c r="M231" s="24">
        <f>COUNTIF(면!B:B,C231)+COUNTIF(면!G:G,C231)</f>
        <v>0</v>
      </c>
      <c r="N231" s="23">
        <f>SUMIFS(면!E:E, 면!B:B, C231, 면!C:C, "floor") + SUMIFS(면!E:E, 면!G:G, C231, 면!C:C, "ceiling")</f>
        <v>0</v>
      </c>
    </row>
    <row r="232" spans="13:14" ht="17.100000000000001" customHeight="1" x14ac:dyDescent="0.2">
      <c r="M232" s="24">
        <f>COUNTIF(면!B:B,C232)+COUNTIF(면!G:G,C232)</f>
        <v>0</v>
      </c>
      <c r="N232" s="23">
        <f>SUMIFS(면!E:E, 면!B:B, C232, 면!C:C, "floor") + SUMIFS(면!E:E, 면!G:G, C232, 면!C:C, "ceiling")</f>
        <v>0</v>
      </c>
    </row>
    <row r="233" spans="13:14" ht="17.100000000000001" customHeight="1" x14ac:dyDescent="0.2">
      <c r="M233" s="24">
        <f>COUNTIF(면!B:B,C233)+COUNTIF(면!G:G,C233)</f>
        <v>0</v>
      </c>
      <c r="N233" s="23">
        <f>SUMIFS(면!E:E, 면!B:B, C233, 면!C:C, "floor") + SUMIFS(면!E:E, 면!G:G, C233, 면!C:C, "ceiling")</f>
        <v>0</v>
      </c>
    </row>
    <row r="234" spans="13:14" ht="17.100000000000001" customHeight="1" x14ac:dyDescent="0.2">
      <c r="M234" s="24">
        <f>COUNTIF(면!B:B,C234)+COUNTIF(면!G:G,C234)</f>
        <v>0</v>
      </c>
      <c r="N234" s="23">
        <f>SUMIFS(면!E:E, 면!B:B, C234, 면!C:C, "floor") + SUMIFS(면!E:E, 면!G:G, C234, 면!C:C, "ceiling")</f>
        <v>0</v>
      </c>
    </row>
    <row r="235" spans="13:14" ht="17.100000000000001" customHeight="1" x14ac:dyDescent="0.2">
      <c r="M235" s="24">
        <f>COUNTIF(면!B:B,C235)+COUNTIF(면!G:G,C235)</f>
        <v>0</v>
      </c>
      <c r="N235" s="23">
        <f>SUMIFS(면!E:E, 면!B:B, C235, 면!C:C, "floor") + SUMIFS(면!E:E, 면!G:G, C235, 면!C:C, "ceiling")</f>
        <v>0</v>
      </c>
    </row>
    <row r="236" spans="13:14" ht="17.100000000000001" customHeight="1" x14ac:dyDescent="0.2">
      <c r="M236" s="24">
        <f>COUNTIF(면!B:B,C236)+COUNTIF(면!G:G,C236)</f>
        <v>0</v>
      </c>
      <c r="N236" s="23">
        <f>SUMIFS(면!E:E, 면!B:B, C236, 면!C:C, "floor") + SUMIFS(면!E:E, 면!G:G, C236, 면!C:C, "ceiling")</f>
        <v>0</v>
      </c>
    </row>
    <row r="237" spans="13:14" ht="17.100000000000001" customHeight="1" x14ac:dyDescent="0.2">
      <c r="M237" s="24">
        <f>COUNTIF(면!B:B,C237)+COUNTIF(면!G:G,C237)</f>
        <v>0</v>
      </c>
      <c r="N237" s="23">
        <f>SUMIFS(면!E:E, 면!B:B, C237, 면!C:C, "floor") + SUMIFS(면!E:E, 면!G:G, C237, 면!C:C, "ceiling")</f>
        <v>0</v>
      </c>
    </row>
    <row r="238" spans="13:14" ht="17.100000000000001" customHeight="1" x14ac:dyDescent="0.2">
      <c r="M238" s="24">
        <f>COUNTIF(면!B:B,C238)+COUNTIF(면!G:G,C238)</f>
        <v>0</v>
      </c>
      <c r="N238" s="23">
        <f>SUMIFS(면!E:E, 면!B:B, C238, 면!C:C, "floor") + SUMIFS(면!E:E, 면!G:G, C238, 면!C:C, "ceiling")</f>
        <v>0</v>
      </c>
    </row>
    <row r="239" spans="13:14" ht="17.100000000000001" customHeight="1" x14ac:dyDescent="0.2">
      <c r="M239" s="24">
        <f>COUNTIF(면!B:B,C239)+COUNTIF(면!G:G,C239)</f>
        <v>0</v>
      </c>
      <c r="N239" s="23">
        <f>SUMIFS(면!E:E, 면!B:B, C239, 면!C:C, "floor") + SUMIFS(면!E:E, 면!G:G, C239, 면!C:C, "ceiling")</f>
        <v>0</v>
      </c>
    </row>
    <row r="240" spans="13:14" ht="17.100000000000001" customHeight="1" x14ac:dyDescent="0.2">
      <c r="M240" s="24">
        <f>COUNTIF(면!B:B,C240)+COUNTIF(면!G:G,C240)</f>
        <v>0</v>
      </c>
      <c r="N240" s="23">
        <f>SUMIFS(면!E:E, 면!B:B, C240, 면!C:C, "floor") + SUMIFS(면!E:E, 면!G:G, C240, 면!C:C, "ceiling")</f>
        <v>0</v>
      </c>
    </row>
    <row r="241" spans="13:14" ht="17.100000000000001" customHeight="1" x14ac:dyDescent="0.2">
      <c r="M241" s="24">
        <f>COUNTIF(면!B:B,C241)+COUNTIF(면!G:G,C241)</f>
        <v>0</v>
      </c>
      <c r="N241" s="23">
        <f>SUMIFS(면!E:E, 면!B:B, C241, 면!C:C, "floor") + SUMIFS(면!E:E, 면!G:G, C241, 면!C:C, "ceiling")</f>
        <v>0</v>
      </c>
    </row>
    <row r="242" spans="13:14" ht="17.100000000000001" customHeight="1" x14ac:dyDescent="0.2">
      <c r="M242" s="24">
        <f>COUNTIF(면!B:B,C242)+COUNTIF(면!G:G,C242)</f>
        <v>0</v>
      </c>
      <c r="N242" s="23">
        <f>SUMIFS(면!E:E, 면!B:B, C242, 면!C:C, "floor") + SUMIFS(면!E:E, 면!G:G, C242, 면!C:C, "ceiling")</f>
        <v>0</v>
      </c>
    </row>
    <row r="243" spans="13:14" ht="17.100000000000001" customHeight="1" x14ac:dyDescent="0.2">
      <c r="M243" s="24">
        <f>COUNTIF(면!B:B,C243)+COUNTIF(면!G:G,C243)</f>
        <v>0</v>
      </c>
      <c r="N243" s="23">
        <f>SUMIFS(면!E:E, 면!B:B, C243, 면!C:C, "floor") + SUMIFS(면!E:E, 면!G:G, C243, 면!C:C, "ceiling")</f>
        <v>0</v>
      </c>
    </row>
    <row r="244" spans="13:14" ht="17.100000000000001" customHeight="1" x14ac:dyDescent="0.2">
      <c r="M244" s="24">
        <f>COUNTIF(면!B:B,C244)+COUNTIF(면!G:G,C244)</f>
        <v>0</v>
      </c>
      <c r="N244" s="23">
        <f>SUMIFS(면!E:E, 면!B:B, C244, 면!C:C, "floor") + SUMIFS(면!E:E, 면!G:G, C244, 면!C:C, "ceiling")</f>
        <v>0</v>
      </c>
    </row>
    <row r="245" spans="13:14" ht="17.100000000000001" customHeight="1" x14ac:dyDescent="0.2">
      <c r="M245" s="24">
        <f>COUNTIF(면!B:B,C245)+COUNTIF(면!G:G,C245)</f>
        <v>0</v>
      </c>
      <c r="N245" s="23">
        <f>SUMIFS(면!E:E, 면!B:B, C245, 면!C:C, "floor") + SUMIFS(면!E:E, 면!G:G, C245, 면!C:C, "ceiling")</f>
        <v>0</v>
      </c>
    </row>
    <row r="246" spans="13:14" ht="17.100000000000001" customHeight="1" x14ac:dyDescent="0.2">
      <c r="M246" s="24">
        <f>COUNTIF(면!B:B,C246)+COUNTIF(면!G:G,C246)</f>
        <v>0</v>
      </c>
      <c r="N246" s="23">
        <f>SUMIFS(면!E:E, 면!B:B, C246, 면!C:C, "floor") + SUMIFS(면!E:E, 면!G:G, C246, 면!C:C, "ceiling")</f>
        <v>0</v>
      </c>
    </row>
    <row r="247" spans="13:14" ht="17.100000000000001" customHeight="1" x14ac:dyDescent="0.2">
      <c r="M247" s="24">
        <f>COUNTIF(면!B:B,C247)+COUNTIF(면!G:G,C247)</f>
        <v>0</v>
      </c>
      <c r="N247" s="23">
        <f>SUMIFS(면!E:E, 면!B:B, C247, 면!C:C, "floor") + SUMIFS(면!E:E, 면!G:G, C247, 면!C:C, "ceiling")</f>
        <v>0</v>
      </c>
    </row>
    <row r="248" spans="13:14" ht="17.100000000000001" customHeight="1" x14ac:dyDescent="0.2">
      <c r="M248" s="24">
        <f>COUNTIF(면!B:B,C248)+COUNTIF(면!G:G,C248)</f>
        <v>0</v>
      </c>
      <c r="N248" s="23">
        <f>SUMIFS(면!E:E, 면!B:B, C248, 면!C:C, "floor") + SUMIFS(면!E:E, 면!G:G, C248, 면!C:C, "ceiling")</f>
        <v>0</v>
      </c>
    </row>
    <row r="249" spans="13:14" ht="17.100000000000001" customHeight="1" x14ac:dyDescent="0.2">
      <c r="M249" s="24">
        <f>COUNTIF(면!B:B,C249)+COUNTIF(면!G:G,C249)</f>
        <v>0</v>
      </c>
      <c r="N249" s="23">
        <f>SUMIFS(면!E:E, 면!B:B, C249, 면!C:C, "floor") + SUMIFS(면!E:E, 면!G:G, C249, 면!C:C, "ceiling")</f>
        <v>0</v>
      </c>
    </row>
    <row r="250" spans="13:14" ht="17.100000000000001" customHeight="1" x14ac:dyDescent="0.2">
      <c r="M250" s="24">
        <f>COUNTIF(면!B:B,C250)+COUNTIF(면!G:G,C250)</f>
        <v>0</v>
      </c>
      <c r="N250" s="23">
        <f>SUMIFS(면!E:E, 면!B:B, C250, 면!C:C, "floor") + SUMIFS(면!E:E, 면!G:G, C250, 면!C:C, "ceiling")</f>
        <v>0</v>
      </c>
    </row>
    <row r="251" spans="13:14" ht="17.100000000000001" customHeight="1" x14ac:dyDescent="0.2">
      <c r="M251" s="24">
        <f>COUNTIF(면!B:B,C251)+COUNTIF(면!G:G,C251)</f>
        <v>0</v>
      </c>
      <c r="N251" s="23">
        <f>SUMIFS(면!E:E, 면!B:B, C251, 면!C:C, "floor") + SUMIFS(면!E:E, 면!G:G, C251, 면!C:C, "ceiling")</f>
        <v>0</v>
      </c>
    </row>
    <row r="252" spans="13:14" ht="17.100000000000001" customHeight="1" x14ac:dyDescent="0.2">
      <c r="M252" s="24">
        <f>COUNTIF(면!B:B,C252)+COUNTIF(면!G:G,C252)</f>
        <v>0</v>
      </c>
      <c r="N252" s="23">
        <f>SUMIFS(면!E:E, 면!B:B, C252, 면!C:C, "floor") + SUMIFS(면!E:E, 면!G:G, C252, 면!C:C, "ceiling")</f>
        <v>0</v>
      </c>
    </row>
    <row r="253" spans="13:14" ht="17.100000000000001" customHeight="1" x14ac:dyDescent="0.2">
      <c r="M253" s="24">
        <f>COUNTIF(면!B:B,C253)+COUNTIF(면!G:G,C253)</f>
        <v>0</v>
      </c>
      <c r="N253" s="23">
        <f>SUMIFS(면!E:E, 면!B:B, C253, 면!C:C, "floor") + SUMIFS(면!E:E, 면!G:G, C253, 면!C:C, "ceiling")</f>
        <v>0</v>
      </c>
    </row>
    <row r="254" spans="13:14" ht="17.100000000000001" customHeight="1" x14ac:dyDescent="0.2">
      <c r="M254" s="24">
        <f>COUNTIF(면!B:B,C254)+COUNTIF(면!G:G,C254)</f>
        <v>0</v>
      </c>
      <c r="N254" s="23">
        <f>SUMIFS(면!E:E, 면!B:B, C254, 면!C:C, "floor") + SUMIFS(면!E:E, 면!G:G, C254, 면!C:C, "ceiling")</f>
        <v>0</v>
      </c>
    </row>
    <row r="255" spans="13:14" ht="17.100000000000001" customHeight="1" x14ac:dyDescent="0.2">
      <c r="M255" s="24">
        <f>COUNTIF(면!B:B,C255)+COUNTIF(면!G:G,C255)</f>
        <v>0</v>
      </c>
      <c r="N255" s="23">
        <f>SUMIFS(면!E:E, 면!B:B, C255, 면!C:C, "floor") + SUMIFS(면!E:E, 면!G:G, C255, 면!C:C, "ceiling")</f>
        <v>0</v>
      </c>
    </row>
    <row r="256" spans="13:14" ht="17.100000000000001" customHeight="1" x14ac:dyDescent="0.2">
      <c r="M256" s="24">
        <f>COUNTIF(면!B:B,C256)+COUNTIF(면!G:G,C256)</f>
        <v>0</v>
      </c>
      <c r="N256" s="23">
        <f>SUMIFS(면!E:E, 면!B:B, C256, 면!C:C, "floor") + SUMIFS(면!E:E, 면!G:G, C256, 면!C:C, "ceiling")</f>
        <v>0</v>
      </c>
    </row>
    <row r="257" spans="13:14" ht="17.100000000000001" customHeight="1" x14ac:dyDescent="0.2">
      <c r="M257" s="24">
        <f>COUNTIF(면!B:B,C257)+COUNTIF(면!G:G,C257)</f>
        <v>0</v>
      </c>
      <c r="N257" s="23">
        <f>SUMIFS(면!E:E, 면!B:B, C257, 면!C:C, "floor") + SUMIFS(면!E:E, 면!G:G, C257, 면!C:C, "ceiling")</f>
        <v>0</v>
      </c>
    </row>
    <row r="258" spans="13:14" ht="17.100000000000001" customHeight="1" x14ac:dyDescent="0.2">
      <c r="M258" s="24">
        <f>COUNTIF(면!B:B,C258)+COUNTIF(면!G:G,C258)</f>
        <v>0</v>
      </c>
      <c r="N258" s="23">
        <f>SUMIFS(면!E:E, 면!B:B, C258, 면!C:C, "floor") + SUMIFS(면!E:E, 면!G:G, C258, 면!C:C, "ceiling")</f>
        <v>0</v>
      </c>
    </row>
    <row r="259" spans="13:14" ht="17.100000000000001" customHeight="1" x14ac:dyDescent="0.2">
      <c r="M259" s="24">
        <f>COUNTIF(면!B:B,C259)+COUNTIF(면!G:G,C259)</f>
        <v>0</v>
      </c>
      <c r="N259" s="23">
        <f>SUMIFS(면!E:E, 면!B:B, C259, 면!C:C, "floor") + SUMIFS(면!E:E, 면!G:G, C259, 면!C:C, "ceiling")</f>
        <v>0</v>
      </c>
    </row>
    <row r="260" spans="13:14" ht="17.100000000000001" customHeight="1" x14ac:dyDescent="0.2">
      <c r="M260" s="24">
        <f>COUNTIF(면!B:B,C260)+COUNTIF(면!G:G,C260)</f>
        <v>0</v>
      </c>
      <c r="N260" s="23">
        <f>SUMIFS(면!E:E, 면!B:B, C260, 면!C:C, "floor") + SUMIFS(면!E:E, 면!G:G, C260, 면!C:C, "ceiling")</f>
        <v>0</v>
      </c>
    </row>
    <row r="261" spans="13:14" ht="17.100000000000001" customHeight="1" x14ac:dyDescent="0.2">
      <c r="M261" s="24">
        <f>COUNTIF(면!B:B,C261)+COUNTIF(면!G:G,C261)</f>
        <v>0</v>
      </c>
      <c r="N261" s="23">
        <f>SUMIFS(면!E:E, 면!B:B, C261, 면!C:C, "floor") + SUMIFS(면!E:E, 면!G:G, C261, 면!C:C, "ceiling")</f>
        <v>0</v>
      </c>
    </row>
    <row r="262" spans="13:14" ht="17.100000000000001" customHeight="1" x14ac:dyDescent="0.2">
      <c r="M262" s="24">
        <f>COUNTIF(면!B:B,C262)+COUNTIF(면!G:G,C262)</f>
        <v>0</v>
      </c>
      <c r="N262" s="23">
        <f>SUMIFS(면!E:E, 면!B:B, C262, 면!C:C, "floor") + SUMIFS(면!E:E, 면!G:G, C262, 면!C:C, "ceiling")</f>
        <v>0</v>
      </c>
    </row>
    <row r="263" spans="13:14" ht="17.100000000000001" customHeight="1" x14ac:dyDescent="0.2">
      <c r="M263" s="24">
        <f>COUNTIF(면!B:B,C263)+COUNTIF(면!G:G,C263)</f>
        <v>0</v>
      </c>
      <c r="N263" s="23">
        <f>SUMIFS(면!E:E, 면!B:B, C263, 면!C:C, "floor") + SUMIFS(면!E:E, 면!G:G, C263, 면!C:C, "ceiling")</f>
        <v>0</v>
      </c>
    </row>
    <row r="264" spans="13:14" ht="17.100000000000001" customHeight="1" x14ac:dyDescent="0.2">
      <c r="M264" s="24">
        <f>COUNTIF(면!B:B,C264)+COUNTIF(면!G:G,C264)</f>
        <v>0</v>
      </c>
      <c r="N264" s="23">
        <f>SUMIFS(면!E:E, 면!B:B, C264, 면!C:C, "floor") + SUMIFS(면!E:E, 면!G:G, C264, 면!C:C, "ceiling")</f>
        <v>0</v>
      </c>
    </row>
    <row r="265" spans="13:14" ht="17.100000000000001" customHeight="1" x14ac:dyDescent="0.2">
      <c r="M265" s="24">
        <f>COUNTIF(면!B:B,C265)+COUNTIF(면!G:G,C265)</f>
        <v>0</v>
      </c>
      <c r="N265" s="23">
        <f>SUMIFS(면!E:E, 면!B:B, C265, 면!C:C, "floor") + SUMIFS(면!E:E, 면!G:G, C265, 면!C:C, "ceiling")</f>
        <v>0</v>
      </c>
    </row>
    <row r="266" spans="13:14" ht="17.100000000000001" customHeight="1" x14ac:dyDescent="0.2">
      <c r="M266" s="24">
        <f>COUNTIF(면!B:B,C266)+COUNTIF(면!G:G,C266)</f>
        <v>0</v>
      </c>
      <c r="N266" s="23">
        <f>SUMIFS(면!E:E, 면!B:B, C266, 면!C:C, "floor") + SUMIFS(면!E:E, 면!G:G, C266, 면!C:C, "ceiling")</f>
        <v>0</v>
      </c>
    </row>
    <row r="267" spans="13:14" ht="17.100000000000001" customHeight="1" x14ac:dyDescent="0.2">
      <c r="M267" s="24">
        <f>COUNTIF(면!B:B,C267)+COUNTIF(면!G:G,C267)</f>
        <v>0</v>
      </c>
      <c r="N267" s="23">
        <f>SUMIFS(면!E:E, 면!B:B, C267, 면!C:C, "floor") + SUMIFS(면!E:E, 면!G:G, C267, 면!C:C, "ceiling")</f>
        <v>0</v>
      </c>
    </row>
    <row r="268" spans="13:14" ht="17.100000000000001" customHeight="1" x14ac:dyDescent="0.2">
      <c r="M268" s="24">
        <f>COUNTIF(면!B:B,C268)+COUNTIF(면!G:G,C268)</f>
        <v>0</v>
      </c>
      <c r="N268" s="23">
        <f>SUMIFS(면!E:E, 면!B:B, C268, 면!C:C, "floor") + SUMIFS(면!E:E, 면!G:G, C268, 면!C:C, "ceiling")</f>
        <v>0</v>
      </c>
    </row>
    <row r="269" spans="13:14" ht="17.100000000000001" customHeight="1" x14ac:dyDescent="0.2">
      <c r="M269" s="24">
        <f>COUNTIF(면!B:B,C269)+COUNTIF(면!G:G,C269)</f>
        <v>0</v>
      </c>
      <c r="N269" s="23">
        <f>SUMIFS(면!E:E, 면!B:B, C269, 면!C:C, "floor") + SUMIFS(면!E:E, 면!G:G, C269, 면!C:C, "ceiling")</f>
        <v>0</v>
      </c>
    </row>
    <row r="270" spans="13:14" ht="17.100000000000001" customHeight="1" x14ac:dyDescent="0.2">
      <c r="M270" s="24">
        <f>COUNTIF(면!B:B,C270)+COUNTIF(면!G:G,C270)</f>
        <v>0</v>
      </c>
      <c r="N270" s="23">
        <f>SUMIFS(면!E:E, 면!B:B, C270, 면!C:C, "floor") + SUMIFS(면!E:E, 면!G:G, C270, 면!C:C, "ceiling")</f>
        <v>0</v>
      </c>
    </row>
    <row r="271" spans="13:14" ht="17.100000000000001" customHeight="1" x14ac:dyDescent="0.2">
      <c r="M271" s="24">
        <f>COUNTIF(면!B:B,C271)+COUNTIF(면!G:G,C271)</f>
        <v>0</v>
      </c>
      <c r="N271" s="23">
        <f>SUMIFS(면!E:E, 면!B:B, C271, 면!C:C, "floor") + SUMIFS(면!E:E, 면!G:G, C271, 면!C:C, "ceiling")</f>
        <v>0</v>
      </c>
    </row>
    <row r="272" spans="13:14" ht="17.100000000000001" customHeight="1" x14ac:dyDescent="0.2">
      <c r="M272" s="24">
        <f>COUNTIF(면!B:B,C272)+COUNTIF(면!G:G,C272)</f>
        <v>0</v>
      </c>
      <c r="N272" s="23">
        <f>SUMIFS(면!E:E, 면!B:B, C272, 면!C:C, "floor") + SUMIFS(면!E:E, 면!G:G, C272, 면!C:C, "ceiling")</f>
        <v>0</v>
      </c>
    </row>
    <row r="273" spans="13:14" ht="17.100000000000001" customHeight="1" x14ac:dyDescent="0.2">
      <c r="M273" s="24">
        <f>COUNTIF(면!B:B,C273)+COUNTIF(면!G:G,C273)</f>
        <v>0</v>
      </c>
      <c r="N273" s="23">
        <f>SUMIFS(면!E:E, 면!B:B, C273, 면!C:C, "floor") + SUMIFS(면!E:E, 면!G:G, C273, 면!C:C, "ceiling")</f>
        <v>0</v>
      </c>
    </row>
    <row r="274" spans="13:14" ht="17.100000000000001" customHeight="1" x14ac:dyDescent="0.2">
      <c r="M274" s="24">
        <f>COUNTIF(면!B:B,C274)+COUNTIF(면!G:G,C274)</f>
        <v>0</v>
      </c>
      <c r="N274" s="23">
        <f>SUMIFS(면!E:E, 면!B:B, C274, 면!C:C, "floor") + SUMIFS(면!E:E, 면!G:G, C274, 면!C:C, "ceiling")</f>
        <v>0</v>
      </c>
    </row>
    <row r="275" spans="13:14" ht="17.100000000000001" customHeight="1" x14ac:dyDescent="0.2">
      <c r="M275" s="24">
        <f>COUNTIF(면!B:B,C275)+COUNTIF(면!G:G,C275)</f>
        <v>0</v>
      </c>
      <c r="N275" s="23">
        <f>SUMIFS(면!E:E, 면!B:B, C275, 면!C:C, "floor") + SUMIFS(면!E:E, 면!G:G, C275, 면!C:C, "ceiling")</f>
        <v>0</v>
      </c>
    </row>
    <row r="276" spans="13:14" ht="17.100000000000001" customHeight="1" x14ac:dyDescent="0.2">
      <c r="M276" s="24">
        <f>COUNTIF(면!B:B,C276)+COUNTIF(면!G:G,C276)</f>
        <v>0</v>
      </c>
      <c r="N276" s="23">
        <f>SUMIFS(면!E:E, 면!B:B, C276, 면!C:C, "floor") + SUMIFS(면!E:E, 면!G:G, C276, 면!C:C, "ceiling")</f>
        <v>0</v>
      </c>
    </row>
    <row r="277" spans="13:14" ht="17.100000000000001" customHeight="1" x14ac:dyDescent="0.2">
      <c r="M277" s="24">
        <f>COUNTIF(면!B:B,C277)+COUNTIF(면!G:G,C277)</f>
        <v>0</v>
      </c>
      <c r="N277" s="23">
        <f>SUMIFS(면!E:E, 면!B:B, C277, 면!C:C, "floor") + SUMIFS(면!E:E, 면!G:G, C277, 면!C:C, "ceiling")</f>
        <v>0</v>
      </c>
    </row>
    <row r="278" spans="13:14" ht="17.100000000000001" customHeight="1" x14ac:dyDescent="0.2">
      <c r="M278" s="24">
        <f>COUNTIF(면!B:B,C278)+COUNTIF(면!G:G,C278)</f>
        <v>0</v>
      </c>
      <c r="N278" s="23">
        <f>SUMIFS(면!E:E, 면!B:B, C278, 면!C:C, "floor") + SUMIFS(면!E:E, 면!G:G, C278, 면!C:C, "ceiling")</f>
        <v>0</v>
      </c>
    </row>
    <row r="279" spans="13:14" ht="17.100000000000001" customHeight="1" x14ac:dyDescent="0.2">
      <c r="M279" s="24">
        <f>COUNTIF(면!B:B,C279)+COUNTIF(면!G:G,C279)</f>
        <v>0</v>
      </c>
      <c r="N279" s="23">
        <f>SUMIFS(면!E:E, 면!B:B, C279, 면!C:C, "floor") + SUMIFS(면!E:E, 면!G:G, C279, 면!C:C, "ceiling")</f>
        <v>0</v>
      </c>
    </row>
    <row r="280" spans="13:14" ht="17.100000000000001" customHeight="1" x14ac:dyDescent="0.2">
      <c r="M280" s="24">
        <f>COUNTIF(면!B:B,C280)+COUNTIF(면!G:G,C280)</f>
        <v>0</v>
      </c>
      <c r="N280" s="23">
        <f>SUMIFS(면!E:E, 면!B:B, C280, 면!C:C, "floor") + SUMIFS(면!E:E, 면!G:G, C280, 면!C:C, "ceiling")</f>
        <v>0</v>
      </c>
    </row>
    <row r="281" spans="13:14" ht="17.100000000000001" customHeight="1" x14ac:dyDescent="0.2">
      <c r="M281" s="24">
        <f>COUNTIF(면!B:B,C281)+COUNTIF(면!G:G,C281)</f>
        <v>0</v>
      </c>
      <c r="N281" s="23">
        <f>SUMIFS(면!E:E, 면!B:B, C281, 면!C:C, "floor") + SUMIFS(면!E:E, 면!G:G, C281, 면!C:C, "ceiling")</f>
        <v>0</v>
      </c>
    </row>
    <row r="282" spans="13:14" ht="17.100000000000001" customHeight="1" x14ac:dyDescent="0.2">
      <c r="M282" s="24">
        <f>COUNTIF(면!B:B,C282)+COUNTIF(면!G:G,C282)</f>
        <v>0</v>
      </c>
      <c r="N282" s="23">
        <f>SUMIFS(면!E:E, 면!B:B, C282, 면!C:C, "floor") + SUMIFS(면!E:E, 면!G:G, C282, 면!C:C, "ceiling")</f>
        <v>0</v>
      </c>
    </row>
    <row r="283" spans="13:14" ht="17.100000000000001" customHeight="1" x14ac:dyDescent="0.2">
      <c r="M283" s="24">
        <f>COUNTIF(면!B:B,C283)+COUNTIF(면!G:G,C283)</f>
        <v>0</v>
      </c>
      <c r="N283" s="23">
        <f>SUMIFS(면!E:E, 면!B:B, C283, 면!C:C, "floor") + SUMIFS(면!E:E, 면!G:G, C283, 면!C:C, "ceiling")</f>
        <v>0</v>
      </c>
    </row>
    <row r="284" spans="13:14" ht="17.100000000000001" customHeight="1" x14ac:dyDescent="0.2">
      <c r="M284" s="24">
        <f>COUNTIF(면!B:B,C284)+COUNTIF(면!G:G,C284)</f>
        <v>0</v>
      </c>
      <c r="N284" s="23">
        <f>SUMIFS(면!E:E, 면!B:B, C284, 면!C:C, "floor") + SUMIFS(면!E:E, 면!G:G, C284, 면!C:C, "ceiling")</f>
        <v>0</v>
      </c>
    </row>
    <row r="285" spans="13:14" ht="17.100000000000001" customHeight="1" x14ac:dyDescent="0.2">
      <c r="M285" s="24">
        <f>COUNTIF(면!B:B,C285)+COUNTIF(면!G:G,C285)</f>
        <v>0</v>
      </c>
      <c r="N285" s="23">
        <f>SUMIFS(면!E:E, 면!B:B, C285, 면!C:C, "floor") + SUMIFS(면!E:E, 면!G:G, C285, 면!C:C, "ceiling")</f>
        <v>0</v>
      </c>
    </row>
    <row r="286" spans="13:14" ht="17.100000000000001" customHeight="1" x14ac:dyDescent="0.2">
      <c r="M286" s="24">
        <f>COUNTIF(면!B:B,C286)+COUNTIF(면!G:G,C286)</f>
        <v>0</v>
      </c>
      <c r="N286" s="23">
        <f>SUMIFS(면!E:E, 면!B:B, C286, 면!C:C, "floor") + SUMIFS(면!E:E, 면!G:G, C286, 면!C:C, "ceiling")</f>
        <v>0</v>
      </c>
    </row>
    <row r="287" spans="13:14" ht="17.100000000000001" customHeight="1" x14ac:dyDescent="0.2">
      <c r="M287" s="24">
        <f>COUNTIF(면!B:B,C287)+COUNTIF(면!G:G,C287)</f>
        <v>0</v>
      </c>
      <c r="N287" s="23">
        <f>SUMIFS(면!E:E, 면!B:B, C287, 면!C:C, "floor") + SUMIFS(면!E:E, 면!G:G, C287, 면!C:C, "ceiling")</f>
        <v>0</v>
      </c>
    </row>
    <row r="288" spans="13:14" ht="17.100000000000001" customHeight="1" x14ac:dyDescent="0.2">
      <c r="M288" s="24">
        <f>COUNTIF(면!B:B,C288)+COUNTIF(면!G:G,C288)</f>
        <v>0</v>
      </c>
      <c r="N288" s="23">
        <f>SUMIFS(면!E:E, 면!B:B, C288, 면!C:C, "floor") + SUMIFS(면!E:E, 면!G:G, C288, 면!C:C, "ceiling")</f>
        <v>0</v>
      </c>
    </row>
    <row r="289" spans="13:14" ht="17.100000000000001" customHeight="1" x14ac:dyDescent="0.2">
      <c r="M289" s="24">
        <f>COUNTIF(면!B:B,C289)+COUNTIF(면!G:G,C289)</f>
        <v>0</v>
      </c>
      <c r="N289" s="23">
        <f>SUMIFS(면!E:E, 면!B:B, C289, 면!C:C, "floor") + SUMIFS(면!E:E, 면!G:G, C289, 면!C:C, "ceiling")</f>
        <v>0</v>
      </c>
    </row>
    <row r="290" spans="13:14" ht="17.100000000000001" customHeight="1" x14ac:dyDescent="0.2">
      <c r="M290" s="24">
        <f>COUNTIF(면!B:B,C290)+COUNTIF(면!G:G,C290)</f>
        <v>0</v>
      </c>
      <c r="N290" s="23">
        <f>SUMIFS(면!E:E, 면!B:B, C290, 면!C:C, "floor") + SUMIFS(면!E:E, 면!G:G, C290, 면!C:C, "ceiling")</f>
        <v>0</v>
      </c>
    </row>
    <row r="291" spans="13:14" ht="17.100000000000001" customHeight="1" x14ac:dyDescent="0.2">
      <c r="M291" s="24">
        <f>COUNTIF(면!B:B,C291)+COUNTIF(면!G:G,C291)</f>
        <v>0</v>
      </c>
      <c r="N291" s="23">
        <f>SUMIFS(면!E:E, 면!B:B, C291, 면!C:C, "floor") + SUMIFS(면!E:E, 면!G:G, C291, 면!C:C, "ceiling")</f>
        <v>0</v>
      </c>
    </row>
    <row r="292" spans="13:14" ht="17.100000000000001" customHeight="1" x14ac:dyDescent="0.2">
      <c r="M292" s="24">
        <f>COUNTIF(면!B:B,C292)+COUNTIF(면!G:G,C292)</f>
        <v>0</v>
      </c>
      <c r="N292" s="23">
        <f>SUMIFS(면!E:E, 면!B:B, C292, 면!C:C, "floor") + SUMIFS(면!E:E, 면!G:G, C292, 면!C:C, "ceiling")</f>
        <v>0</v>
      </c>
    </row>
    <row r="293" spans="13:14" ht="17.100000000000001" customHeight="1" x14ac:dyDescent="0.2">
      <c r="M293" s="24">
        <f>COUNTIF(면!B:B,C293)+COUNTIF(면!G:G,C293)</f>
        <v>0</v>
      </c>
      <c r="N293" s="23">
        <f>SUMIFS(면!E:E, 면!B:B, C293, 면!C:C, "floor") + SUMIFS(면!E:E, 면!G:G, C293, 면!C:C, "ceiling")</f>
        <v>0</v>
      </c>
    </row>
    <row r="294" spans="13:14" ht="17.100000000000001" customHeight="1" x14ac:dyDescent="0.2">
      <c r="M294" s="24">
        <f>COUNTIF(면!B:B,C294)+COUNTIF(면!G:G,C294)</f>
        <v>0</v>
      </c>
      <c r="N294" s="23">
        <f>SUMIFS(면!E:E, 면!B:B, C294, 면!C:C, "floor") + SUMIFS(면!E:E, 면!G:G, C294, 면!C:C, "ceiling")</f>
        <v>0</v>
      </c>
    </row>
    <row r="295" spans="13:14" ht="17.100000000000001" customHeight="1" x14ac:dyDescent="0.2">
      <c r="M295" s="24">
        <f>COUNTIF(면!B:B,C295)+COUNTIF(면!G:G,C295)</f>
        <v>0</v>
      </c>
      <c r="N295" s="23">
        <f>SUMIFS(면!E:E, 면!B:B, C295, 면!C:C, "floor") + SUMIFS(면!E:E, 면!G:G, C295, 면!C:C, "ceiling")</f>
        <v>0</v>
      </c>
    </row>
    <row r="296" spans="13:14" ht="17.100000000000001" customHeight="1" x14ac:dyDescent="0.2">
      <c r="M296" s="24">
        <f>COUNTIF(면!B:B,C296)+COUNTIF(면!G:G,C296)</f>
        <v>0</v>
      </c>
      <c r="N296" s="23">
        <f>SUMIFS(면!E:E, 면!B:B, C296, 면!C:C, "floor") + SUMIFS(면!E:E, 면!G:G, C296, 면!C:C, "ceiling")</f>
        <v>0</v>
      </c>
    </row>
    <row r="297" spans="13:14" ht="17.100000000000001" customHeight="1" x14ac:dyDescent="0.2">
      <c r="M297" s="24">
        <f>COUNTIF(면!B:B,C297)+COUNTIF(면!G:G,C297)</f>
        <v>0</v>
      </c>
      <c r="N297" s="23">
        <f>SUMIFS(면!E:E, 면!B:B, C297, 면!C:C, "floor") + SUMIFS(면!E:E, 면!G:G, C297, 면!C:C, "ceiling")</f>
        <v>0</v>
      </c>
    </row>
    <row r="298" spans="13:14" ht="17.100000000000001" customHeight="1" x14ac:dyDescent="0.2">
      <c r="M298" s="24">
        <f>COUNTIF(면!B:B,C298)+COUNTIF(면!G:G,C298)</f>
        <v>0</v>
      </c>
      <c r="N298" s="23">
        <f>SUMIFS(면!E:E, 면!B:B, C298, 면!C:C, "floor") + SUMIFS(면!E:E, 면!G:G, C298, 면!C:C, "ceiling")</f>
        <v>0</v>
      </c>
    </row>
    <row r="299" spans="13:14" ht="17.100000000000001" customHeight="1" x14ac:dyDescent="0.2">
      <c r="M299" s="24">
        <f>COUNTIF(면!B:B,C299)+COUNTIF(면!G:G,C299)</f>
        <v>0</v>
      </c>
      <c r="N299" s="23">
        <f>SUMIFS(면!E:E, 면!B:B, C299, 면!C:C, "floor") + SUMIFS(면!E:E, 면!G:G, C299, 면!C:C, "ceiling")</f>
        <v>0</v>
      </c>
    </row>
    <row r="300" spans="13:14" ht="17.100000000000001" customHeight="1" x14ac:dyDescent="0.2">
      <c r="M300" s="24">
        <f>COUNTIF(면!B:B,C300)+COUNTIF(면!G:G,C300)</f>
        <v>0</v>
      </c>
      <c r="N300" s="23">
        <f>SUMIFS(면!E:E, 면!B:B, C300, 면!C:C, "floor") + SUMIFS(면!E:E, 면!G:G, C300, 면!C:C, "ceiling")</f>
        <v>0</v>
      </c>
    </row>
    <row r="301" spans="13:14" ht="17.100000000000001" customHeight="1" x14ac:dyDescent="0.2">
      <c r="M301" s="24">
        <f>COUNTIF(면!B:B,C301)+COUNTIF(면!G:G,C301)</f>
        <v>0</v>
      </c>
      <c r="N301" s="23">
        <f>SUMIFS(면!E:E, 면!B:B, C301, 면!C:C, "floor") + SUMIFS(면!E:E, 면!G:G, C301, 면!C:C, "ceiling")</f>
        <v>0</v>
      </c>
    </row>
    <row r="302" spans="13:14" ht="17.100000000000001" customHeight="1" x14ac:dyDescent="0.2">
      <c r="M302" s="24">
        <f>COUNTIF(면!B:B,C302)+COUNTIF(면!G:G,C302)</f>
        <v>0</v>
      </c>
      <c r="N302" s="23">
        <f>SUMIFS(면!E:E, 면!B:B, C302, 면!C:C, "floor") + SUMIFS(면!E:E, 면!G:G, C302, 면!C:C, "ceiling")</f>
        <v>0</v>
      </c>
    </row>
    <row r="303" spans="13:14" ht="17.100000000000001" customHeight="1" x14ac:dyDescent="0.2">
      <c r="M303" s="24">
        <f>COUNTIF(면!B:B,C303)+COUNTIF(면!G:G,C303)</f>
        <v>0</v>
      </c>
      <c r="N303" s="23">
        <f>SUMIFS(면!E:E, 면!B:B, C303, 면!C:C, "floor") + SUMIFS(면!E:E, 면!G:G, C303, 면!C:C, "ceiling")</f>
        <v>0</v>
      </c>
    </row>
    <row r="304" spans="13:14" ht="17.100000000000001" customHeight="1" x14ac:dyDescent="0.2">
      <c r="M304" s="24">
        <f>COUNTIF(면!B:B,C304)+COUNTIF(면!G:G,C304)</f>
        <v>0</v>
      </c>
      <c r="N304" s="23">
        <f>SUMIFS(면!E:E, 면!B:B, C304, 면!C:C, "floor") + SUMIFS(면!E:E, 면!G:G, C304, 면!C:C, "ceiling")</f>
        <v>0</v>
      </c>
    </row>
    <row r="305" spans="13:14" ht="17.100000000000001" customHeight="1" x14ac:dyDescent="0.2">
      <c r="M305" s="24">
        <f>COUNTIF(면!B:B,C305)+COUNTIF(면!G:G,C305)</f>
        <v>0</v>
      </c>
      <c r="N305" s="23">
        <f>SUMIFS(면!E:E, 면!B:B, C305, 면!C:C, "floor") + SUMIFS(면!E:E, 면!G:G, C305, 면!C:C, "ceiling")</f>
        <v>0</v>
      </c>
    </row>
    <row r="306" spans="13:14" ht="17.100000000000001" customHeight="1" x14ac:dyDescent="0.2">
      <c r="M306" s="24">
        <f>COUNTIF(면!B:B,C306)+COUNTIF(면!G:G,C306)</f>
        <v>0</v>
      </c>
      <c r="N306" s="23">
        <f>SUMIFS(면!E:E, 면!B:B, C306, 면!C:C, "floor") + SUMIFS(면!E:E, 면!G:G, C306, 면!C:C, "ceiling")</f>
        <v>0</v>
      </c>
    </row>
    <row r="307" spans="13:14" ht="17.100000000000001" customHeight="1" x14ac:dyDescent="0.2">
      <c r="M307" s="24">
        <f>COUNTIF(면!B:B,C307)+COUNTIF(면!G:G,C307)</f>
        <v>0</v>
      </c>
      <c r="N307" s="23">
        <f>SUMIFS(면!E:E, 면!B:B, C307, 면!C:C, "floor") + SUMIFS(면!E:E, 면!G:G, C307, 면!C:C, "ceiling")</f>
        <v>0</v>
      </c>
    </row>
    <row r="308" spans="13:14" ht="17.100000000000001" customHeight="1" x14ac:dyDescent="0.2">
      <c r="M308" s="24">
        <f>COUNTIF(면!B:B,C308)+COUNTIF(면!G:G,C308)</f>
        <v>0</v>
      </c>
      <c r="N308" s="23">
        <f>SUMIFS(면!E:E, 면!B:B, C308, 면!C:C, "floor") + SUMIFS(면!E:E, 면!G:G, C308, 면!C:C, "ceiling")</f>
        <v>0</v>
      </c>
    </row>
    <row r="309" spans="13:14" ht="17.100000000000001" customHeight="1" x14ac:dyDescent="0.2">
      <c r="M309" s="24">
        <f>COUNTIF(면!B:B,C309)+COUNTIF(면!G:G,C309)</f>
        <v>0</v>
      </c>
      <c r="N309" s="23">
        <f>SUMIFS(면!E:E, 면!B:B, C309, 면!C:C, "floor") + SUMIFS(면!E:E, 면!G:G, C309, 면!C:C, "ceiling")</f>
        <v>0</v>
      </c>
    </row>
    <row r="310" spans="13:14" ht="17.100000000000001" customHeight="1" x14ac:dyDescent="0.2">
      <c r="M310" s="24">
        <f>COUNTIF(면!B:B,C310)+COUNTIF(면!G:G,C310)</f>
        <v>0</v>
      </c>
      <c r="N310" s="23">
        <f>SUMIFS(면!E:E, 면!B:B, C310, 면!C:C, "floor") + SUMIFS(면!E:E, 면!G:G, C310, 면!C:C, "ceiling")</f>
        <v>0</v>
      </c>
    </row>
    <row r="311" spans="13:14" ht="17.100000000000001" customHeight="1" x14ac:dyDescent="0.2">
      <c r="M311" s="24">
        <f>COUNTIF(면!B:B,C311)+COUNTIF(면!G:G,C311)</f>
        <v>0</v>
      </c>
      <c r="N311" s="23">
        <f>SUMIFS(면!E:E, 면!B:B, C311, 면!C:C, "floor") + SUMIFS(면!E:E, 면!G:G, C311, 면!C:C, "ceiling")</f>
        <v>0</v>
      </c>
    </row>
    <row r="312" spans="13:14" ht="17.100000000000001" customHeight="1" x14ac:dyDescent="0.2">
      <c r="M312" s="24">
        <f>COUNTIF(면!B:B,C312)+COUNTIF(면!G:G,C312)</f>
        <v>0</v>
      </c>
      <c r="N312" s="23">
        <f>SUMIFS(면!E:E, 면!B:B, C312, 면!C:C, "floor") + SUMIFS(면!E:E, 면!G:G, C312, 면!C:C, "ceiling")</f>
        <v>0</v>
      </c>
    </row>
    <row r="313" spans="13:14" ht="17.100000000000001" customHeight="1" x14ac:dyDescent="0.2">
      <c r="M313" s="24">
        <f>COUNTIF(면!B:B,C313)+COUNTIF(면!G:G,C313)</f>
        <v>0</v>
      </c>
      <c r="N313" s="23">
        <f>SUMIFS(면!E:E, 면!B:B, C313, 면!C:C, "floor") + SUMIFS(면!E:E, 면!G:G, C313, 면!C:C, "ceiling")</f>
        <v>0</v>
      </c>
    </row>
    <row r="314" spans="13:14" ht="17.100000000000001" customHeight="1" x14ac:dyDescent="0.2">
      <c r="M314" s="24">
        <f>COUNTIF(면!B:B,C314)+COUNTIF(면!G:G,C314)</f>
        <v>0</v>
      </c>
      <c r="N314" s="23">
        <f>SUMIFS(면!E:E, 면!B:B, C314, 면!C:C, "floor") + SUMIFS(면!E:E, 면!G:G, C314, 면!C:C, "ceiling")</f>
        <v>0</v>
      </c>
    </row>
    <row r="315" spans="13:14" ht="17.100000000000001" customHeight="1" x14ac:dyDescent="0.2">
      <c r="M315" s="24">
        <f>COUNTIF(면!B:B,C315)+COUNTIF(면!G:G,C315)</f>
        <v>0</v>
      </c>
      <c r="N315" s="23">
        <f>SUMIFS(면!E:E, 면!B:B, C315, 면!C:C, "floor") + SUMIFS(면!E:E, 면!G:G, C315, 면!C:C, "ceiling")</f>
        <v>0</v>
      </c>
    </row>
    <row r="316" spans="13:14" ht="17.100000000000001" customHeight="1" x14ac:dyDescent="0.2">
      <c r="M316" s="24">
        <f>COUNTIF(면!B:B,C316)+COUNTIF(면!G:G,C316)</f>
        <v>0</v>
      </c>
      <c r="N316" s="23">
        <f>SUMIFS(면!E:E, 면!B:B, C316, 면!C:C, "floor") + SUMIFS(면!E:E, 면!G:G, C316, 면!C:C, "ceiling")</f>
        <v>0</v>
      </c>
    </row>
    <row r="317" spans="13:14" ht="17.100000000000001" customHeight="1" x14ac:dyDescent="0.2">
      <c r="M317" s="24">
        <f>COUNTIF(면!B:B,C317)+COUNTIF(면!G:G,C317)</f>
        <v>0</v>
      </c>
      <c r="N317" s="23">
        <f>SUMIFS(면!E:E, 면!B:B, C317, 면!C:C, "floor") + SUMIFS(면!E:E, 면!G:G, C317, 면!C:C, "ceiling")</f>
        <v>0</v>
      </c>
    </row>
    <row r="318" spans="13:14" ht="17.100000000000001" customHeight="1" x14ac:dyDescent="0.2">
      <c r="M318" s="24">
        <f>COUNTIF(면!B:B,C318)+COUNTIF(면!G:G,C318)</f>
        <v>0</v>
      </c>
      <c r="N318" s="23">
        <f>SUMIFS(면!E:E, 면!B:B, C318, 면!C:C, "floor") + SUMIFS(면!E:E, 면!G:G, C318, 면!C:C, "ceiling")</f>
        <v>0</v>
      </c>
    </row>
    <row r="319" spans="13:14" ht="17.100000000000001" customHeight="1" x14ac:dyDescent="0.2">
      <c r="M319" s="24">
        <f>COUNTIF(면!B:B,C319)+COUNTIF(면!G:G,C319)</f>
        <v>0</v>
      </c>
      <c r="N319" s="23">
        <f>SUMIFS(면!E:E, 면!B:B, C319, 면!C:C, "floor") + SUMIFS(면!E:E, 면!G:G, C319, 면!C:C, "ceiling")</f>
        <v>0</v>
      </c>
    </row>
    <row r="320" spans="13:14" ht="17.100000000000001" customHeight="1" x14ac:dyDescent="0.2">
      <c r="M320" s="24">
        <f>COUNTIF(면!B:B,C320)+COUNTIF(면!G:G,C320)</f>
        <v>0</v>
      </c>
      <c r="N320" s="23">
        <f>SUMIFS(면!E:E, 면!B:B, C320, 면!C:C, "floor") + SUMIFS(면!E:E, 면!G:G, C320, 면!C:C, "ceiling")</f>
        <v>0</v>
      </c>
    </row>
    <row r="321" spans="13:14" ht="17.100000000000001" customHeight="1" x14ac:dyDescent="0.2">
      <c r="M321" s="24">
        <f>COUNTIF(면!B:B,C321)+COUNTIF(면!G:G,C321)</f>
        <v>0</v>
      </c>
      <c r="N321" s="23">
        <f>SUMIFS(면!E:E, 면!B:B, C321, 면!C:C, "floor") + SUMIFS(면!E:E, 면!G:G, C321, 면!C:C, "ceiling")</f>
        <v>0</v>
      </c>
    </row>
    <row r="322" spans="13:14" ht="17.100000000000001" customHeight="1" x14ac:dyDescent="0.2">
      <c r="M322" s="24">
        <f>COUNTIF(면!B:B,C322)+COUNTIF(면!G:G,C322)</f>
        <v>0</v>
      </c>
      <c r="N322" s="23">
        <f>SUMIFS(면!E:E, 면!B:B, C322, 면!C:C, "floor") + SUMIFS(면!E:E, 면!G:G, C322, 면!C:C, "ceiling")</f>
        <v>0</v>
      </c>
    </row>
    <row r="323" spans="13:14" ht="17.100000000000001" customHeight="1" x14ac:dyDescent="0.2">
      <c r="M323" s="24">
        <f>COUNTIF(면!B:B,C323)+COUNTIF(면!G:G,C323)</f>
        <v>0</v>
      </c>
      <c r="N323" s="23">
        <f>SUMIFS(면!E:E, 면!B:B, C323, 면!C:C, "floor") + SUMIFS(면!E:E, 면!G:G, C323, 면!C:C, "ceiling")</f>
        <v>0</v>
      </c>
    </row>
    <row r="324" spans="13:14" ht="17.100000000000001" customHeight="1" x14ac:dyDescent="0.2">
      <c r="M324" s="24">
        <f>COUNTIF(면!B:B,C324)+COUNTIF(면!G:G,C324)</f>
        <v>0</v>
      </c>
      <c r="N324" s="23">
        <f>SUMIFS(면!E:E, 면!B:B, C324, 면!C:C, "floor") + SUMIFS(면!E:E, 면!G:G, C324, 면!C:C, "ceiling")</f>
        <v>0</v>
      </c>
    </row>
    <row r="325" spans="13:14" ht="17.100000000000001" customHeight="1" x14ac:dyDescent="0.2">
      <c r="M325" s="24">
        <f>COUNTIF(면!B:B,C325)+COUNTIF(면!G:G,C325)</f>
        <v>0</v>
      </c>
      <c r="N325" s="23">
        <f>SUMIFS(면!E:E, 면!B:B, C325, 면!C:C, "floor") + SUMIFS(면!E:E, 면!G:G, C325, 면!C:C, "ceiling")</f>
        <v>0</v>
      </c>
    </row>
    <row r="326" spans="13:14" ht="17.100000000000001" customHeight="1" x14ac:dyDescent="0.2">
      <c r="M326" s="24">
        <f>COUNTIF(면!B:B,C326)+COUNTIF(면!G:G,C326)</f>
        <v>0</v>
      </c>
      <c r="N326" s="23">
        <f>SUMIFS(면!E:E, 면!B:B, C326, 면!C:C, "floor") + SUMIFS(면!E:E, 면!G:G, C326, 면!C:C, "ceiling")</f>
        <v>0</v>
      </c>
    </row>
    <row r="327" spans="13:14" ht="17.100000000000001" customHeight="1" x14ac:dyDescent="0.2">
      <c r="M327" s="24">
        <f>COUNTIF(면!B:B,C327)+COUNTIF(면!G:G,C327)</f>
        <v>0</v>
      </c>
      <c r="N327" s="23">
        <f>SUMIFS(면!E:E, 면!B:B, C327, 면!C:C, "floor") + SUMIFS(면!E:E, 면!G:G, C327, 면!C:C, "ceiling")</f>
        <v>0</v>
      </c>
    </row>
    <row r="328" spans="13:14" ht="17.100000000000001" customHeight="1" x14ac:dyDescent="0.2">
      <c r="M328" s="24">
        <f>COUNTIF(면!B:B,C328)+COUNTIF(면!G:G,C328)</f>
        <v>0</v>
      </c>
      <c r="N328" s="23">
        <f>SUMIFS(면!E:E, 면!B:B, C328, 면!C:C, "floor") + SUMIFS(면!E:E, 면!G:G, C328, 면!C:C, "ceiling")</f>
        <v>0</v>
      </c>
    </row>
    <row r="329" spans="13:14" ht="17.100000000000001" customHeight="1" x14ac:dyDescent="0.2">
      <c r="M329" s="24">
        <f>COUNTIF(면!B:B,C329)+COUNTIF(면!G:G,C329)</f>
        <v>0</v>
      </c>
      <c r="N329" s="23">
        <f>SUMIFS(면!E:E, 면!B:B, C329, 면!C:C, "floor") + SUMIFS(면!E:E, 면!G:G, C329, 면!C:C, "ceiling")</f>
        <v>0</v>
      </c>
    </row>
    <row r="330" spans="13:14" ht="17.100000000000001" customHeight="1" x14ac:dyDescent="0.2">
      <c r="M330" s="24">
        <f>COUNTIF(면!B:B,C330)+COUNTIF(면!G:G,C330)</f>
        <v>0</v>
      </c>
      <c r="N330" s="23">
        <f>SUMIFS(면!E:E, 면!B:B, C330, 면!C:C, "floor") + SUMIFS(면!E:E, 면!G:G, C330, 면!C:C, "ceiling")</f>
        <v>0</v>
      </c>
    </row>
    <row r="331" spans="13:14" ht="17.100000000000001" customHeight="1" x14ac:dyDescent="0.2">
      <c r="M331" s="24">
        <f>COUNTIF(면!B:B,C331)+COUNTIF(면!G:G,C331)</f>
        <v>0</v>
      </c>
      <c r="N331" s="23">
        <f>SUMIFS(면!E:E, 면!B:B, C331, 면!C:C, "floor") + SUMIFS(면!E:E, 면!G:G, C331, 면!C:C, "ceiling")</f>
        <v>0</v>
      </c>
    </row>
    <row r="332" spans="13:14" ht="17.100000000000001" customHeight="1" x14ac:dyDescent="0.2">
      <c r="M332" s="24">
        <f>COUNTIF(면!B:B,C332)+COUNTIF(면!G:G,C332)</f>
        <v>0</v>
      </c>
      <c r="N332" s="23">
        <f>SUMIFS(면!E:E, 면!B:B, C332, 면!C:C, "floor") + SUMIFS(면!E:E, 면!G:G, C332, 면!C:C, "ceiling")</f>
        <v>0</v>
      </c>
    </row>
    <row r="333" spans="13:14" ht="17.100000000000001" customHeight="1" x14ac:dyDescent="0.2">
      <c r="M333" s="24">
        <f>COUNTIF(면!B:B,C333)+COUNTIF(면!G:G,C333)</f>
        <v>0</v>
      </c>
      <c r="N333" s="23">
        <f>SUMIFS(면!E:E, 면!B:B, C333, 면!C:C, "floor") + SUMIFS(면!E:E, 면!G:G, C333, 면!C:C, "ceiling")</f>
        <v>0</v>
      </c>
    </row>
    <row r="334" spans="13:14" ht="17.100000000000001" customHeight="1" x14ac:dyDescent="0.2">
      <c r="M334" s="24">
        <f>COUNTIF(면!B:B,C334)+COUNTIF(면!G:G,C334)</f>
        <v>0</v>
      </c>
      <c r="N334" s="23">
        <f>SUMIFS(면!E:E, 면!B:B, C334, 면!C:C, "floor") + SUMIFS(면!E:E, 면!G:G, C334, 면!C:C, "ceiling")</f>
        <v>0</v>
      </c>
    </row>
    <row r="335" spans="13:14" ht="17.100000000000001" customHeight="1" x14ac:dyDescent="0.2">
      <c r="M335" s="24">
        <f>COUNTIF(면!B:B,C335)+COUNTIF(면!G:G,C335)</f>
        <v>0</v>
      </c>
      <c r="N335" s="23">
        <f>SUMIFS(면!E:E, 면!B:B, C335, 면!C:C, "floor") + SUMIFS(면!E:E, 면!G:G, C335, 면!C:C, "ceiling")</f>
        <v>0</v>
      </c>
    </row>
    <row r="336" spans="13:14" ht="17.100000000000001" customHeight="1" x14ac:dyDescent="0.2">
      <c r="M336" s="24">
        <f>COUNTIF(면!B:B,C336)+COUNTIF(면!G:G,C336)</f>
        <v>0</v>
      </c>
      <c r="N336" s="23">
        <f>SUMIFS(면!E:E, 면!B:B, C336, 면!C:C, "floor") + SUMIFS(면!E:E, 면!G:G, C336, 면!C:C, "ceiling")</f>
        <v>0</v>
      </c>
    </row>
    <row r="337" spans="13:14" ht="17.100000000000001" customHeight="1" x14ac:dyDescent="0.2">
      <c r="M337" s="24">
        <f>COUNTIF(면!B:B,C337)+COUNTIF(면!G:G,C337)</f>
        <v>0</v>
      </c>
      <c r="N337" s="23">
        <f>SUMIFS(면!E:E, 면!B:B, C337, 면!C:C, "floor") + SUMIFS(면!E:E, 면!G:G, C337, 면!C:C, "ceiling")</f>
        <v>0</v>
      </c>
    </row>
    <row r="338" spans="13:14" ht="17.100000000000001" customHeight="1" x14ac:dyDescent="0.2">
      <c r="M338" s="24">
        <f>COUNTIF(면!B:B,C338)+COUNTIF(면!G:G,C338)</f>
        <v>0</v>
      </c>
      <c r="N338" s="23">
        <f>SUMIFS(면!E:E, 면!B:B, C338, 면!C:C, "floor") + SUMIFS(면!E:E, 면!G:G, C338, 면!C:C, "ceiling")</f>
        <v>0</v>
      </c>
    </row>
    <row r="339" spans="13:14" ht="17.100000000000001" customHeight="1" x14ac:dyDescent="0.2">
      <c r="M339" s="24">
        <f>COUNTIF(면!B:B,C339)+COUNTIF(면!G:G,C339)</f>
        <v>0</v>
      </c>
      <c r="N339" s="23">
        <f>SUMIFS(면!E:E, 면!B:B, C339, 면!C:C, "floor") + SUMIFS(면!E:E, 면!G:G, C339, 면!C:C, "ceiling")</f>
        <v>0</v>
      </c>
    </row>
    <row r="340" spans="13:14" ht="17.100000000000001" customHeight="1" x14ac:dyDescent="0.2">
      <c r="M340" s="24">
        <f>COUNTIF(면!B:B,C340)+COUNTIF(면!G:G,C340)</f>
        <v>0</v>
      </c>
      <c r="N340" s="23">
        <f>SUMIFS(면!E:E, 면!B:B, C340, 면!C:C, "floor") + SUMIFS(면!E:E, 면!G:G, C340, 면!C:C, "ceiling")</f>
        <v>0</v>
      </c>
    </row>
    <row r="341" spans="13:14" ht="17.100000000000001" customHeight="1" x14ac:dyDescent="0.2">
      <c r="M341" s="24">
        <f>COUNTIF(면!B:B,C341)+COUNTIF(면!G:G,C341)</f>
        <v>0</v>
      </c>
      <c r="N341" s="23">
        <f>SUMIFS(면!E:E, 면!B:B, C341, 면!C:C, "floor") + SUMIFS(면!E:E, 면!G:G, C341, 면!C:C, "ceiling")</f>
        <v>0</v>
      </c>
    </row>
    <row r="342" spans="13:14" ht="17.100000000000001" customHeight="1" x14ac:dyDescent="0.2">
      <c r="M342" s="24">
        <f>COUNTIF(면!B:B,C342)+COUNTIF(면!G:G,C342)</f>
        <v>0</v>
      </c>
      <c r="N342" s="23">
        <f>SUMIFS(면!E:E, 면!B:B, C342, 면!C:C, "floor") + SUMIFS(면!E:E, 면!G:G, C342, 면!C:C, "ceiling")</f>
        <v>0</v>
      </c>
    </row>
    <row r="343" spans="13:14" ht="17.100000000000001" customHeight="1" x14ac:dyDescent="0.2">
      <c r="M343" s="24">
        <f>COUNTIF(면!B:B,C343)+COUNTIF(면!G:G,C343)</f>
        <v>0</v>
      </c>
      <c r="N343" s="23">
        <f>SUMIFS(면!E:E, 면!B:B, C343, 면!C:C, "floor") + SUMIFS(면!E:E, 면!G:G, C343, 면!C:C, "ceiling")</f>
        <v>0</v>
      </c>
    </row>
    <row r="344" spans="13:14" ht="17.100000000000001" customHeight="1" x14ac:dyDescent="0.2">
      <c r="M344" s="24">
        <f>COUNTIF(면!B:B,C344)+COUNTIF(면!G:G,C344)</f>
        <v>0</v>
      </c>
      <c r="N344" s="23">
        <f>SUMIFS(면!E:E, 면!B:B, C344, 면!C:C, "floor") + SUMIFS(면!E:E, 면!G:G, C344, 면!C:C, "ceiling")</f>
        <v>0</v>
      </c>
    </row>
    <row r="345" spans="13:14" ht="17.100000000000001" customHeight="1" x14ac:dyDescent="0.2">
      <c r="M345" s="24">
        <f>COUNTIF(면!B:B,C345)+COUNTIF(면!G:G,C345)</f>
        <v>0</v>
      </c>
      <c r="N345" s="23">
        <f>SUMIFS(면!E:E, 면!B:B, C345, 면!C:C, "floor") + SUMIFS(면!E:E, 면!G:G, C345, 면!C:C, "ceiling")</f>
        <v>0</v>
      </c>
    </row>
    <row r="346" spans="13:14" ht="17.100000000000001" customHeight="1" x14ac:dyDescent="0.2">
      <c r="M346" s="24">
        <f>COUNTIF(면!B:B,C346)+COUNTIF(면!G:G,C346)</f>
        <v>0</v>
      </c>
      <c r="N346" s="23">
        <f>SUMIFS(면!E:E, 면!B:B, C346, 면!C:C, "floor") + SUMIFS(면!E:E, 면!G:G, C346, 면!C:C, "ceiling")</f>
        <v>0</v>
      </c>
    </row>
    <row r="347" spans="13:14" ht="17.100000000000001" customHeight="1" x14ac:dyDescent="0.2">
      <c r="M347" s="24">
        <f>COUNTIF(면!B:B,C347)+COUNTIF(면!G:G,C347)</f>
        <v>0</v>
      </c>
      <c r="N347" s="23">
        <f>SUMIFS(면!E:E, 면!B:B, C347, 면!C:C, "floor") + SUMIFS(면!E:E, 면!G:G, C347, 면!C:C, "ceiling")</f>
        <v>0</v>
      </c>
    </row>
    <row r="348" spans="13:14" ht="17.100000000000001" customHeight="1" x14ac:dyDescent="0.2">
      <c r="M348" s="24">
        <f>COUNTIF(면!B:B,C348)+COUNTIF(면!G:G,C348)</f>
        <v>0</v>
      </c>
      <c r="N348" s="23">
        <f>SUMIFS(면!E:E, 면!B:B, C348, 면!C:C, "floor") + SUMIFS(면!E:E, 면!G:G, C348, 면!C:C, "ceiling")</f>
        <v>0</v>
      </c>
    </row>
    <row r="349" spans="13:14" ht="17.100000000000001" customHeight="1" x14ac:dyDescent="0.2">
      <c r="M349" s="24">
        <f>COUNTIF(면!B:B,C349)+COUNTIF(면!G:G,C349)</f>
        <v>0</v>
      </c>
      <c r="N349" s="23">
        <f>SUMIFS(면!E:E, 면!B:B, C349, 면!C:C, "floor") + SUMIFS(면!E:E, 면!G:G, C349, 면!C:C, "ceiling")</f>
        <v>0</v>
      </c>
    </row>
    <row r="350" spans="13:14" ht="17.100000000000001" customHeight="1" x14ac:dyDescent="0.2">
      <c r="M350" s="24">
        <f>COUNTIF(면!B:B,C350)+COUNTIF(면!G:G,C350)</f>
        <v>0</v>
      </c>
      <c r="N350" s="23">
        <f>SUMIFS(면!E:E, 면!B:B, C350, 면!C:C, "floor") + SUMIFS(면!E:E, 면!G:G, C350, 면!C:C, "ceiling")</f>
        <v>0</v>
      </c>
    </row>
    <row r="351" spans="13:14" ht="17.100000000000001" customHeight="1" x14ac:dyDescent="0.2">
      <c r="M351" s="24">
        <f>COUNTIF(면!B:B,C351)+COUNTIF(면!G:G,C351)</f>
        <v>0</v>
      </c>
      <c r="N351" s="23">
        <f>SUMIFS(면!E:E, 면!B:B, C351, 면!C:C, "floor") + SUMIFS(면!E:E, 면!G:G, C351, 면!C:C, "ceiling")</f>
        <v>0</v>
      </c>
    </row>
    <row r="352" spans="13:14" ht="17.100000000000001" customHeight="1" x14ac:dyDescent="0.2">
      <c r="M352" s="24">
        <f>COUNTIF(면!B:B,C352)+COUNTIF(면!G:G,C352)</f>
        <v>0</v>
      </c>
      <c r="N352" s="23">
        <f>SUMIFS(면!E:E, 면!B:B, C352, 면!C:C, "floor") + SUMIFS(면!E:E, 면!G:G, C352, 면!C:C, "ceiling")</f>
        <v>0</v>
      </c>
    </row>
    <row r="353" spans="13:14" ht="17.100000000000001" customHeight="1" x14ac:dyDescent="0.2">
      <c r="M353" s="24">
        <f>COUNTIF(면!B:B,C353)+COUNTIF(면!G:G,C353)</f>
        <v>0</v>
      </c>
      <c r="N353" s="23">
        <f>SUMIFS(면!E:E, 면!B:B, C353, 면!C:C, "floor") + SUMIFS(면!E:E, 면!G:G, C353, 면!C:C, "ceiling")</f>
        <v>0</v>
      </c>
    </row>
    <row r="354" spans="13:14" ht="17.100000000000001" customHeight="1" x14ac:dyDescent="0.2">
      <c r="M354" s="24">
        <f>COUNTIF(면!B:B,C354)+COUNTIF(면!G:G,C354)</f>
        <v>0</v>
      </c>
      <c r="N354" s="23">
        <f>SUMIFS(면!E:E, 면!B:B, C354, 면!C:C, "floor") + SUMIFS(면!E:E, 면!G:G, C354, 면!C:C, "ceiling")</f>
        <v>0</v>
      </c>
    </row>
    <row r="355" spans="13:14" ht="17.100000000000001" customHeight="1" x14ac:dyDescent="0.2">
      <c r="M355" s="24">
        <f>COUNTIF(면!B:B,C355)+COUNTIF(면!G:G,C355)</f>
        <v>0</v>
      </c>
      <c r="N355" s="23">
        <f>SUMIFS(면!E:E, 면!B:B, C355, 면!C:C, "floor") + SUMIFS(면!E:E, 면!G:G, C355, 면!C:C, "ceiling")</f>
        <v>0</v>
      </c>
    </row>
    <row r="356" spans="13:14" ht="17.100000000000001" customHeight="1" x14ac:dyDescent="0.2">
      <c r="M356" s="24">
        <f>COUNTIF(면!B:B,C356)+COUNTIF(면!G:G,C356)</f>
        <v>0</v>
      </c>
      <c r="N356" s="23">
        <f>SUMIFS(면!E:E, 면!B:B, C356, 면!C:C, "floor") + SUMIFS(면!E:E, 면!G:G, C356, 면!C:C, "ceiling")</f>
        <v>0</v>
      </c>
    </row>
    <row r="357" spans="13:14" ht="17.100000000000001" customHeight="1" x14ac:dyDescent="0.2">
      <c r="M357" s="24">
        <f>COUNTIF(면!B:B,C357)+COUNTIF(면!G:G,C357)</f>
        <v>0</v>
      </c>
      <c r="N357" s="23">
        <f>SUMIFS(면!E:E, 면!B:B, C357, 면!C:C, "floor") + SUMIFS(면!E:E, 면!G:G, C357, 면!C:C, "ceiling")</f>
        <v>0</v>
      </c>
    </row>
    <row r="358" spans="13:14" ht="17.100000000000001" customHeight="1" x14ac:dyDescent="0.2">
      <c r="M358" s="24">
        <f>COUNTIF(면!B:B,C358)+COUNTIF(면!G:G,C358)</f>
        <v>0</v>
      </c>
      <c r="N358" s="23">
        <f>SUMIFS(면!E:E, 면!B:B, C358, 면!C:C, "floor") + SUMIFS(면!E:E, 면!G:G, C358, 면!C:C, "ceiling")</f>
        <v>0</v>
      </c>
    </row>
    <row r="359" spans="13:14" ht="17.100000000000001" customHeight="1" x14ac:dyDescent="0.2">
      <c r="M359" s="24">
        <f>COUNTIF(면!B:B,C359)+COUNTIF(면!G:G,C359)</f>
        <v>0</v>
      </c>
      <c r="N359" s="23">
        <f>SUMIFS(면!E:E, 면!B:B, C359, 면!C:C, "floor") + SUMIFS(면!E:E, 면!G:G, C359, 면!C:C, "ceiling")</f>
        <v>0</v>
      </c>
    </row>
    <row r="360" spans="13:14" ht="17.100000000000001" customHeight="1" x14ac:dyDescent="0.2">
      <c r="M360" s="24">
        <f>COUNTIF(면!B:B,C360)+COUNTIF(면!G:G,C360)</f>
        <v>0</v>
      </c>
      <c r="N360" s="23">
        <f>SUMIFS(면!E:E, 면!B:B, C360, 면!C:C, "floor") + SUMIFS(면!E:E, 면!G:G, C360, 면!C:C, "ceiling")</f>
        <v>0</v>
      </c>
    </row>
    <row r="361" spans="13:14" ht="17.100000000000001" customHeight="1" x14ac:dyDescent="0.2">
      <c r="M361" s="24">
        <f>COUNTIF(면!B:B,C361)+COUNTIF(면!G:G,C361)</f>
        <v>0</v>
      </c>
      <c r="N361" s="23">
        <f>SUMIFS(면!E:E, 면!B:B, C361, 면!C:C, "floor") + SUMIFS(면!E:E, 면!G:G, C361, 면!C:C, "ceiling")</f>
        <v>0</v>
      </c>
    </row>
    <row r="362" spans="13:14" ht="17.100000000000001" customHeight="1" x14ac:dyDescent="0.2">
      <c r="M362" s="24">
        <f>COUNTIF(면!B:B,C362)+COUNTIF(면!G:G,C362)</f>
        <v>0</v>
      </c>
      <c r="N362" s="23">
        <f>SUMIFS(면!E:E, 면!B:B, C362, 면!C:C, "floor") + SUMIFS(면!E:E, 면!G:G, C362, 면!C:C, "ceiling")</f>
        <v>0</v>
      </c>
    </row>
    <row r="363" spans="13:14" ht="17.100000000000001" customHeight="1" x14ac:dyDescent="0.2">
      <c r="M363" s="24">
        <f>COUNTIF(면!B:B,C363)+COUNTIF(면!G:G,C363)</f>
        <v>0</v>
      </c>
      <c r="N363" s="23">
        <f>SUMIFS(면!E:E, 면!B:B, C363, 면!C:C, "floor") + SUMIFS(면!E:E, 면!G:G, C363, 면!C:C, "ceiling")</f>
        <v>0</v>
      </c>
    </row>
    <row r="364" spans="13:14" ht="17.100000000000001" customHeight="1" x14ac:dyDescent="0.2">
      <c r="M364" s="24">
        <f>COUNTIF(면!B:B,C364)+COUNTIF(면!G:G,C364)</f>
        <v>0</v>
      </c>
      <c r="N364" s="23">
        <f>SUMIFS(면!E:E, 면!B:B, C364, 면!C:C, "floor") + SUMIFS(면!E:E, 면!G:G, C364, 면!C:C, "ceiling")</f>
        <v>0</v>
      </c>
    </row>
    <row r="365" spans="13:14" ht="17.100000000000001" customHeight="1" x14ac:dyDescent="0.2">
      <c r="M365" s="24">
        <f>COUNTIF(면!B:B,C365)+COUNTIF(면!G:G,C365)</f>
        <v>0</v>
      </c>
      <c r="N365" s="23">
        <f>SUMIFS(면!E:E, 면!B:B, C365, 면!C:C, "floor") + SUMIFS(면!E:E, 면!G:G, C365, 면!C:C, "ceiling")</f>
        <v>0</v>
      </c>
    </row>
    <row r="366" spans="13:14" ht="17.100000000000001" customHeight="1" x14ac:dyDescent="0.2">
      <c r="M366" s="24">
        <f>COUNTIF(면!B:B,C366)+COUNTIF(면!G:G,C366)</f>
        <v>0</v>
      </c>
      <c r="N366" s="23">
        <f>SUMIFS(면!E:E, 면!B:B, C366, 면!C:C, "floor") + SUMIFS(면!E:E, 면!G:G, C366, 면!C:C, "ceiling")</f>
        <v>0</v>
      </c>
    </row>
    <row r="367" spans="13:14" ht="17.100000000000001" customHeight="1" x14ac:dyDescent="0.2">
      <c r="M367" s="24">
        <f>COUNTIF(면!B:B,C367)+COUNTIF(면!G:G,C367)</f>
        <v>0</v>
      </c>
      <c r="N367" s="23">
        <f>SUMIFS(면!E:E, 면!B:B, C367, 면!C:C, "floor") + SUMIFS(면!E:E, 면!G:G, C367, 면!C:C, "ceiling")</f>
        <v>0</v>
      </c>
    </row>
    <row r="368" spans="13:14" ht="17.100000000000001" customHeight="1" x14ac:dyDescent="0.2">
      <c r="M368" s="24">
        <f>COUNTIF(면!B:B,C368)+COUNTIF(면!G:G,C368)</f>
        <v>0</v>
      </c>
      <c r="N368" s="23">
        <f>SUMIFS(면!E:E, 면!B:B, C368, 면!C:C, "floor") + SUMIFS(면!E:E, 면!G:G, C368, 면!C:C, "ceiling")</f>
        <v>0</v>
      </c>
    </row>
    <row r="369" spans="13:14" ht="17.100000000000001" customHeight="1" x14ac:dyDescent="0.2">
      <c r="M369" s="24">
        <f>COUNTIF(면!B:B,C369)+COUNTIF(면!G:G,C369)</f>
        <v>0</v>
      </c>
      <c r="N369" s="23">
        <f>SUMIFS(면!E:E, 면!B:B, C369, 면!C:C, "floor") + SUMIFS(면!E:E, 면!G:G, C369, 면!C:C, "ceiling")</f>
        <v>0</v>
      </c>
    </row>
    <row r="370" spans="13:14" ht="17.100000000000001" customHeight="1" x14ac:dyDescent="0.2">
      <c r="M370" s="24">
        <f>COUNTIF(면!B:B,C370)+COUNTIF(면!G:G,C370)</f>
        <v>0</v>
      </c>
      <c r="N370" s="23">
        <f>SUMIFS(면!E:E, 면!B:B, C370, 면!C:C, "floor") + SUMIFS(면!E:E, 면!G:G, C370, 면!C:C, "ceiling")</f>
        <v>0</v>
      </c>
    </row>
    <row r="371" spans="13:14" ht="17.100000000000001" customHeight="1" x14ac:dyDescent="0.2">
      <c r="M371" s="24">
        <f>COUNTIF(면!B:B,C371)+COUNTIF(면!G:G,C371)</f>
        <v>0</v>
      </c>
      <c r="N371" s="23">
        <f>SUMIFS(면!E:E, 면!B:B, C371, 면!C:C, "floor") + SUMIFS(면!E:E, 면!G:G, C371, 면!C:C, "ceiling")</f>
        <v>0</v>
      </c>
    </row>
    <row r="372" spans="13:14" ht="17.100000000000001" customHeight="1" x14ac:dyDescent="0.2">
      <c r="M372" s="24">
        <f>COUNTIF(면!B:B,C372)+COUNTIF(면!G:G,C372)</f>
        <v>0</v>
      </c>
      <c r="N372" s="23">
        <f>SUMIFS(면!E:E, 면!B:B, C372, 면!C:C, "floor") + SUMIFS(면!E:E, 면!G:G, C372, 면!C:C, "ceiling")</f>
        <v>0</v>
      </c>
    </row>
    <row r="373" spans="13:14" ht="17.100000000000001" customHeight="1" x14ac:dyDescent="0.2">
      <c r="M373" s="24">
        <f>COUNTIF(면!B:B,C373)+COUNTIF(면!G:G,C373)</f>
        <v>0</v>
      </c>
      <c r="N373" s="23">
        <f>SUMIFS(면!E:E, 면!B:B, C373, 면!C:C, "floor") + SUMIFS(면!E:E, 면!G:G, C373, 면!C:C, "ceiling")</f>
        <v>0</v>
      </c>
    </row>
    <row r="374" spans="13:14" ht="17.100000000000001" customHeight="1" x14ac:dyDescent="0.2">
      <c r="M374" s="24">
        <f>COUNTIF(면!B:B,C374)+COUNTIF(면!G:G,C374)</f>
        <v>0</v>
      </c>
      <c r="N374" s="23">
        <f>SUMIFS(면!E:E, 면!B:B, C374, 면!C:C, "floor") + SUMIFS(면!E:E, 면!G:G, C374, 면!C:C, "ceiling")</f>
        <v>0</v>
      </c>
    </row>
    <row r="375" spans="13:14" ht="17.100000000000001" customHeight="1" x14ac:dyDescent="0.2">
      <c r="M375" s="24">
        <f>COUNTIF(면!B:B,C375)+COUNTIF(면!G:G,C375)</f>
        <v>0</v>
      </c>
      <c r="N375" s="23">
        <f>SUMIFS(면!E:E, 면!B:B, C375, 면!C:C, "floor") + SUMIFS(면!E:E, 면!G:G, C375, 면!C:C, "ceiling")</f>
        <v>0</v>
      </c>
    </row>
    <row r="376" spans="13:14" ht="17.100000000000001" customHeight="1" x14ac:dyDescent="0.2">
      <c r="M376" s="24">
        <f>COUNTIF(면!B:B,C376)+COUNTIF(면!G:G,C376)</f>
        <v>0</v>
      </c>
      <c r="N376" s="23">
        <f>SUMIFS(면!E:E, 면!B:B, C376, 면!C:C, "floor") + SUMIFS(면!E:E, 면!G:G, C376, 면!C:C, "ceiling")</f>
        <v>0</v>
      </c>
    </row>
    <row r="377" spans="13:14" ht="17.100000000000001" customHeight="1" x14ac:dyDescent="0.2">
      <c r="M377" s="24">
        <f>COUNTIF(면!B:B,C377)+COUNTIF(면!G:G,C377)</f>
        <v>0</v>
      </c>
      <c r="N377" s="23">
        <f>SUMIFS(면!E:E, 면!B:B, C377, 면!C:C, "floor") + SUMIFS(면!E:E, 면!G:G, C377, 면!C:C, "ceiling")</f>
        <v>0</v>
      </c>
    </row>
    <row r="378" spans="13:14" ht="17.100000000000001" customHeight="1" x14ac:dyDescent="0.2">
      <c r="M378" s="24">
        <f>COUNTIF(면!B:B,C378)+COUNTIF(면!G:G,C378)</f>
        <v>0</v>
      </c>
      <c r="N378" s="23">
        <f>SUMIFS(면!E:E, 면!B:B, C378, 면!C:C, "floor") + SUMIFS(면!E:E, 면!G:G, C378, 면!C:C, "ceiling")</f>
        <v>0</v>
      </c>
    </row>
    <row r="379" spans="13:14" ht="17.100000000000001" customHeight="1" x14ac:dyDescent="0.2">
      <c r="M379" s="24">
        <f>COUNTIF(면!B:B,C379)+COUNTIF(면!G:G,C379)</f>
        <v>0</v>
      </c>
      <c r="N379" s="23">
        <f>SUMIFS(면!E:E, 면!B:B, C379, 면!C:C, "floor") + SUMIFS(면!E:E, 면!G:G, C379, 면!C:C, "ceiling")</f>
        <v>0</v>
      </c>
    </row>
    <row r="380" spans="13:14" ht="17.100000000000001" customHeight="1" x14ac:dyDescent="0.2">
      <c r="M380" s="24">
        <f>COUNTIF(면!B:B,C380)+COUNTIF(면!G:G,C380)</f>
        <v>0</v>
      </c>
      <c r="N380" s="23">
        <f>SUMIFS(면!E:E, 면!B:B, C380, 면!C:C, "floor") + SUMIFS(면!E:E, 면!G:G, C380, 면!C:C, "ceiling")</f>
        <v>0</v>
      </c>
    </row>
    <row r="381" spans="13:14" ht="17.100000000000001" customHeight="1" x14ac:dyDescent="0.2">
      <c r="M381" s="24">
        <f>COUNTIF(면!B:B,C381)+COUNTIF(면!G:G,C381)</f>
        <v>0</v>
      </c>
      <c r="N381" s="23">
        <f>SUMIFS(면!E:E, 면!B:B, C381, 면!C:C, "floor") + SUMIFS(면!E:E, 면!G:G, C381, 면!C:C, "ceiling")</f>
        <v>0</v>
      </c>
    </row>
    <row r="382" spans="13:14" ht="17.100000000000001" customHeight="1" x14ac:dyDescent="0.2">
      <c r="M382" s="24">
        <f>COUNTIF(면!B:B,C382)+COUNTIF(면!G:G,C382)</f>
        <v>0</v>
      </c>
      <c r="N382" s="23">
        <f>SUMIFS(면!E:E, 면!B:B, C382, 면!C:C, "floor") + SUMIFS(면!E:E, 면!G:G, C382, 면!C:C, "ceiling")</f>
        <v>0</v>
      </c>
    </row>
    <row r="383" spans="13:14" ht="17.100000000000001" customHeight="1" x14ac:dyDescent="0.2">
      <c r="M383" s="24">
        <f>COUNTIF(면!B:B,C383)+COUNTIF(면!G:G,C383)</f>
        <v>0</v>
      </c>
      <c r="N383" s="23">
        <f>SUMIFS(면!E:E, 면!B:B, C383, 면!C:C, "floor") + SUMIFS(면!E:E, 면!G:G, C383, 면!C:C, "ceiling")</f>
        <v>0</v>
      </c>
    </row>
    <row r="384" spans="13:14" ht="17.100000000000001" customHeight="1" x14ac:dyDescent="0.2">
      <c r="M384" s="24">
        <f>COUNTIF(면!B:B,C384)+COUNTIF(면!G:G,C384)</f>
        <v>0</v>
      </c>
      <c r="N384" s="23">
        <f>SUMIFS(면!E:E, 면!B:B, C384, 면!C:C, "floor") + SUMIFS(면!E:E, 면!G:G, C384, 면!C:C, "ceiling")</f>
        <v>0</v>
      </c>
    </row>
    <row r="385" spans="13:14" ht="17.100000000000001" customHeight="1" x14ac:dyDescent="0.2">
      <c r="M385" s="24">
        <f>COUNTIF(면!B:B,C385)+COUNTIF(면!G:G,C385)</f>
        <v>0</v>
      </c>
      <c r="N385" s="23">
        <f>SUMIFS(면!E:E, 면!B:B, C385, 면!C:C, "floor") + SUMIFS(면!E:E, 면!G:G, C385, 면!C:C, "ceiling")</f>
        <v>0</v>
      </c>
    </row>
    <row r="386" spans="13:14" ht="17.100000000000001" customHeight="1" x14ac:dyDescent="0.2">
      <c r="M386" s="24">
        <f>COUNTIF(면!B:B,C386)+COUNTIF(면!G:G,C386)</f>
        <v>0</v>
      </c>
      <c r="N386" s="23">
        <f>SUMIFS(면!E:E, 면!B:B, C386, 면!C:C, "floor") + SUMIFS(면!E:E, 면!G:G, C386, 면!C:C, "ceiling")</f>
        <v>0</v>
      </c>
    </row>
    <row r="387" spans="13:14" ht="17.100000000000001" customHeight="1" x14ac:dyDescent="0.2">
      <c r="M387" s="24">
        <f>COUNTIF(면!B:B,C387)+COUNTIF(면!G:G,C387)</f>
        <v>0</v>
      </c>
      <c r="N387" s="23">
        <f>SUMIFS(면!E:E, 면!B:B, C387, 면!C:C, "floor") + SUMIFS(면!E:E, 면!G:G, C387, 면!C:C, "ceiling")</f>
        <v>0</v>
      </c>
    </row>
    <row r="388" spans="13:14" ht="17.100000000000001" customHeight="1" x14ac:dyDescent="0.2">
      <c r="M388" s="24">
        <f>COUNTIF(면!B:B,C388)+COUNTIF(면!G:G,C388)</f>
        <v>0</v>
      </c>
      <c r="N388" s="23">
        <f>SUMIFS(면!E:E, 면!B:B, C388, 면!C:C, "floor") + SUMIFS(면!E:E, 면!G:G, C388, 면!C:C, "ceiling")</f>
        <v>0</v>
      </c>
    </row>
    <row r="389" spans="13:14" ht="17.100000000000001" customHeight="1" x14ac:dyDescent="0.2">
      <c r="M389" s="24">
        <f>COUNTIF(면!B:B,C389)+COUNTIF(면!G:G,C389)</f>
        <v>0</v>
      </c>
      <c r="N389" s="23">
        <f>SUMIFS(면!E:E, 면!B:B, C389, 면!C:C, "floor") + SUMIFS(면!E:E, 면!G:G, C389, 면!C:C, "ceiling")</f>
        <v>0</v>
      </c>
    </row>
    <row r="390" spans="13:14" ht="17.100000000000001" customHeight="1" x14ac:dyDescent="0.2">
      <c r="M390" s="24">
        <f>COUNTIF(면!B:B,C390)+COUNTIF(면!G:G,C390)</f>
        <v>0</v>
      </c>
      <c r="N390" s="23">
        <f>SUMIFS(면!E:E, 면!B:B, C390, 면!C:C, "floor") + SUMIFS(면!E:E, 면!G:G, C390, 면!C:C, "ceiling")</f>
        <v>0</v>
      </c>
    </row>
    <row r="391" spans="13:14" ht="17.100000000000001" customHeight="1" x14ac:dyDescent="0.2">
      <c r="M391" s="24">
        <f>COUNTIF(면!B:B,C391)+COUNTIF(면!G:G,C391)</f>
        <v>0</v>
      </c>
      <c r="N391" s="23">
        <f>SUMIFS(면!E:E, 면!B:B, C391, 면!C:C, "floor") + SUMIFS(면!E:E, 면!G:G, C391, 면!C:C, "ceiling")</f>
        <v>0</v>
      </c>
    </row>
    <row r="392" spans="13:14" ht="17.100000000000001" customHeight="1" x14ac:dyDescent="0.2">
      <c r="M392" s="24">
        <f>COUNTIF(면!B:B,C392)+COUNTIF(면!G:G,C392)</f>
        <v>0</v>
      </c>
      <c r="N392" s="23">
        <f>SUMIFS(면!E:E, 면!B:B, C392, 면!C:C, "floor") + SUMIFS(면!E:E, 면!G:G, C392, 면!C:C, "ceiling")</f>
        <v>0</v>
      </c>
    </row>
    <row r="393" spans="13:14" ht="17.100000000000001" customHeight="1" x14ac:dyDescent="0.2">
      <c r="M393" s="24">
        <f>COUNTIF(면!B:B,C393)+COUNTIF(면!G:G,C393)</f>
        <v>0</v>
      </c>
      <c r="N393" s="23">
        <f>SUMIFS(면!E:E, 면!B:B, C393, 면!C:C, "floor") + SUMIFS(면!E:E, 면!G:G, C393, 면!C:C, "ceiling")</f>
        <v>0</v>
      </c>
    </row>
    <row r="394" spans="13:14" ht="17.100000000000001" customHeight="1" x14ac:dyDescent="0.2">
      <c r="M394" s="24">
        <f>COUNTIF(면!B:B,C394)+COUNTIF(면!G:G,C394)</f>
        <v>0</v>
      </c>
      <c r="N394" s="23">
        <f>SUMIFS(면!E:E, 면!B:B, C394, 면!C:C, "floor") + SUMIFS(면!E:E, 면!G:G, C394, 면!C:C, "ceiling")</f>
        <v>0</v>
      </c>
    </row>
    <row r="395" spans="13:14" ht="17.100000000000001" customHeight="1" x14ac:dyDescent="0.2">
      <c r="M395" s="24">
        <f>COUNTIF(면!B:B,C395)+COUNTIF(면!G:G,C395)</f>
        <v>0</v>
      </c>
      <c r="N395" s="23">
        <f>SUMIFS(면!E:E, 면!B:B, C395, 면!C:C, "floor") + SUMIFS(면!E:E, 면!G:G, C395, 면!C:C, "ceiling")</f>
        <v>0</v>
      </c>
    </row>
    <row r="396" spans="13:14" ht="17.100000000000001" customHeight="1" x14ac:dyDescent="0.2">
      <c r="M396" s="24">
        <f>COUNTIF(면!B:B,C396)+COUNTIF(면!G:G,C396)</f>
        <v>0</v>
      </c>
      <c r="N396" s="23">
        <f>SUMIFS(면!E:E, 면!B:B, C396, 면!C:C, "floor") + SUMIFS(면!E:E, 면!G:G, C396, 면!C:C, "ceiling")</f>
        <v>0</v>
      </c>
    </row>
    <row r="397" spans="13:14" ht="17.100000000000001" customHeight="1" x14ac:dyDescent="0.2">
      <c r="M397" s="24">
        <f>COUNTIF(면!B:B,C397)+COUNTIF(면!G:G,C397)</f>
        <v>0</v>
      </c>
      <c r="N397" s="23">
        <f>SUMIFS(면!E:E, 면!B:B, C397, 면!C:C, "floor") + SUMIFS(면!E:E, 면!G:G, C397, 면!C:C, "ceiling")</f>
        <v>0</v>
      </c>
    </row>
    <row r="398" spans="13:14" ht="17.100000000000001" customHeight="1" x14ac:dyDescent="0.2">
      <c r="M398" s="24">
        <f>COUNTIF(면!B:B,C398)+COUNTIF(면!G:G,C398)</f>
        <v>0</v>
      </c>
      <c r="N398" s="23">
        <f>SUMIFS(면!E:E, 면!B:B, C398, 면!C:C, "floor") + SUMIFS(면!E:E, 면!G:G, C398, 면!C:C, "ceiling")</f>
        <v>0</v>
      </c>
    </row>
    <row r="399" spans="13:14" ht="17.100000000000001" customHeight="1" x14ac:dyDescent="0.2">
      <c r="M399" s="24">
        <f>COUNTIF(면!B:B,C399)+COUNTIF(면!G:G,C399)</f>
        <v>0</v>
      </c>
      <c r="N399" s="23">
        <f>SUMIFS(면!E:E, 면!B:B, C399, 면!C:C, "floor") + SUMIFS(면!E:E, 면!G:G, C399, 면!C:C, "ceiling")</f>
        <v>0</v>
      </c>
    </row>
    <row r="400" spans="13:14" ht="17.100000000000001" customHeight="1" x14ac:dyDescent="0.2">
      <c r="M400" s="24">
        <f>COUNTIF(면!B:B,C400)+COUNTIF(면!G:G,C400)</f>
        <v>0</v>
      </c>
      <c r="N400" s="23">
        <f>SUMIFS(면!E:E, 면!B:B, C400, 면!C:C, "floor") + SUMIFS(면!E:E, 면!G:G, C400, 면!C:C, "ceiling")</f>
        <v>0</v>
      </c>
    </row>
    <row r="401" spans="13:14" ht="17.100000000000001" customHeight="1" x14ac:dyDescent="0.2">
      <c r="M401" s="24">
        <f>COUNTIF(면!B:B,C401)+COUNTIF(면!G:G,C401)</f>
        <v>0</v>
      </c>
      <c r="N401" s="23">
        <f>SUMIFS(면!E:E, 면!B:B, C401, 면!C:C, "floor") + SUMIFS(면!E:E, 면!G:G, C401, 면!C:C, "ceiling")</f>
        <v>0</v>
      </c>
    </row>
    <row r="402" spans="13:14" ht="17.100000000000001" customHeight="1" x14ac:dyDescent="0.2">
      <c r="M402" s="24">
        <f>COUNTIF(면!B:B,C402)+COUNTIF(면!G:G,C402)</f>
        <v>0</v>
      </c>
      <c r="N402" s="23">
        <f>SUMIFS(면!E:E, 면!B:B, C402, 면!C:C, "floor") + SUMIFS(면!E:E, 면!G:G, C402, 면!C:C, "ceiling")</f>
        <v>0</v>
      </c>
    </row>
    <row r="403" spans="13:14" ht="17.100000000000001" customHeight="1" x14ac:dyDescent="0.2">
      <c r="M403" s="24">
        <f>COUNTIF(면!B:B,C403)+COUNTIF(면!G:G,C403)</f>
        <v>0</v>
      </c>
      <c r="N403" s="23">
        <f>SUMIFS(면!E:E, 면!B:B, C403, 면!C:C, "floor") + SUMIFS(면!E:E, 면!G:G, C403, 면!C:C, "ceiling")</f>
        <v>0</v>
      </c>
    </row>
    <row r="404" spans="13:14" ht="17.100000000000001" customHeight="1" x14ac:dyDescent="0.2">
      <c r="M404" s="24">
        <f>COUNTIF(면!B:B,C404)+COUNTIF(면!G:G,C404)</f>
        <v>0</v>
      </c>
      <c r="N404" s="23">
        <f>SUMIFS(면!E:E, 면!B:B, C404, 면!C:C, "floor") + SUMIFS(면!E:E, 면!G:G, C404, 면!C:C, "ceiling")</f>
        <v>0</v>
      </c>
    </row>
    <row r="405" spans="13:14" ht="17.100000000000001" customHeight="1" x14ac:dyDescent="0.2">
      <c r="M405" s="24">
        <f>COUNTIF(면!B:B,C405)+COUNTIF(면!G:G,C405)</f>
        <v>0</v>
      </c>
      <c r="N405" s="23">
        <f>SUMIFS(면!E:E, 면!B:B, C405, 면!C:C, "floor") + SUMIFS(면!E:E, 면!G:G, C405, 면!C:C, "ceiling")</f>
        <v>0</v>
      </c>
    </row>
    <row r="406" spans="13:14" ht="17.100000000000001" customHeight="1" x14ac:dyDescent="0.2">
      <c r="M406" s="24">
        <f>COUNTIF(면!B:B,C406)+COUNTIF(면!G:G,C406)</f>
        <v>0</v>
      </c>
      <c r="N406" s="23">
        <f>SUMIFS(면!E:E, 면!B:B, C406, 면!C:C, "floor") + SUMIFS(면!E:E, 면!G:G, C406, 면!C:C, "ceiling")</f>
        <v>0</v>
      </c>
    </row>
    <row r="407" spans="13:14" ht="17.100000000000001" customHeight="1" x14ac:dyDescent="0.2">
      <c r="M407" s="24">
        <f>COUNTIF(면!B:B,C407)+COUNTIF(면!G:G,C407)</f>
        <v>0</v>
      </c>
      <c r="N407" s="23">
        <f>SUMIFS(면!E:E, 면!B:B, C407, 면!C:C, "floor") + SUMIFS(면!E:E, 면!G:G, C407, 면!C:C, "ceiling")</f>
        <v>0</v>
      </c>
    </row>
    <row r="408" spans="13:14" ht="17.100000000000001" customHeight="1" x14ac:dyDescent="0.2">
      <c r="M408" s="24">
        <f>COUNTIF(면!B:B,C408)+COUNTIF(면!G:G,C408)</f>
        <v>0</v>
      </c>
      <c r="N408" s="23">
        <f>SUMIFS(면!E:E, 면!B:B, C408, 면!C:C, "floor") + SUMIFS(면!E:E, 면!G:G, C408, 면!C:C, "ceiling")</f>
        <v>0</v>
      </c>
    </row>
    <row r="409" spans="13:14" ht="17.100000000000001" customHeight="1" x14ac:dyDescent="0.2">
      <c r="M409" s="24">
        <f>COUNTIF(면!B:B,C409)+COUNTIF(면!G:G,C409)</f>
        <v>0</v>
      </c>
      <c r="N409" s="23">
        <f>SUMIFS(면!E:E, 면!B:B, C409, 면!C:C, "floor") + SUMIFS(면!E:E, 면!G:G, C409, 면!C:C, "ceiling")</f>
        <v>0</v>
      </c>
    </row>
    <row r="410" spans="13:14" ht="17.100000000000001" customHeight="1" x14ac:dyDescent="0.2">
      <c r="M410" s="24">
        <f>COUNTIF(면!B:B,C410)+COUNTIF(면!G:G,C410)</f>
        <v>0</v>
      </c>
      <c r="N410" s="23">
        <f>SUMIFS(면!E:E, 면!B:B, C410, 면!C:C, "floor") + SUMIFS(면!E:E, 면!G:G, C410, 면!C:C, "ceiling")</f>
        <v>0</v>
      </c>
    </row>
    <row r="411" spans="13:14" ht="17.100000000000001" customHeight="1" x14ac:dyDescent="0.2">
      <c r="M411" s="24">
        <f>COUNTIF(면!B:B,C411)+COUNTIF(면!G:G,C411)</f>
        <v>0</v>
      </c>
      <c r="N411" s="23">
        <f>SUMIFS(면!E:E, 면!B:B, C411, 면!C:C, "floor") + SUMIFS(면!E:E, 면!G:G, C411, 면!C:C, "ceiling")</f>
        <v>0</v>
      </c>
    </row>
    <row r="412" spans="13:14" ht="17.100000000000001" customHeight="1" x14ac:dyDescent="0.2">
      <c r="M412" s="24">
        <f>COUNTIF(면!B:B,C412)+COUNTIF(면!G:G,C412)</f>
        <v>0</v>
      </c>
      <c r="N412" s="23">
        <f>SUMIFS(면!E:E, 면!B:B, C412, 면!C:C, "floor") + SUMIFS(면!E:E, 면!G:G, C412, 면!C:C, "ceiling")</f>
        <v>0</v>
      </c>
    </row>
    <row r="413" spans="13:14" ht="17.100000000000001" customHeight="1" x14ac:dyDescent="0.2">
      <c r="M413" s="24">
        <f>COUNTIF(면!B:B,C413)+COUNTIF(면!G:G,C413)</f>
        <v>0</v>
      </c>
      <c r="N413" s="23">
        <f>SUMIFS(면!E:E, 면!B:B, C413, 면!C:C, "floor") + SUMIFS(면!E:E, 면!G:G, C413, 면!C:C, "ceiling")</f>
        <v>0</v>
      </c>
    </row>
    <row r="414" spans="13:14" ht="17.100000000000001" customHeight="1" x14ac:dyDescent="0.2">
      <c r="M414" s="24">
        <f>COUNTIF(면!B:B,C414)+COUNTIF(면!G:G,C414)</f>
        <v>0</v>
      </c>
      <c r="N414" s="23">
        <f>SUMIFS(면!E:E, 면!B:B, C414, 면!C:C, "floor") + SUMIFS(면!E:E, 면!G:G, C414, 면!C:C, "ceiling")</f>
        <v>0</v>
      </c>
    </row>
    <row r="415" spans="13:14" ht="17.100000000000001" customHeight="1" x14ac:dyDescent="0.2">
      <c r="M415" s="24">
        <f>COUNTIF(면!B:B,C415)+COUNTIF(면!G:G,C415)</f>
        <v>0</v>
      </c>
      <c r="N415" s="23">
        <f>SUMIFS(면!E:E, 면!B:B, C415, 면!C:C, "floor") + SUMIFS(면!E:E, 면!G:G, C415, 면!C:C, "ceiling")</f>
        <v>0</v>
      </c>
    </row>
    <row r="416" spans="13:14" ht="17.100000000000001" customHeight="1" x14ac:dyDescent="0.2">
      <c r="M416" s="24">
        <f>COUNTIF(면!B:B,C416)+COUNTIF(면!G:G,C416)</f>
        <v>0</v>
      </c>
      <c r="N416" s="23">
        <f>SUMIFS(면!E:E, 면!B:B, C416, 면!C:C, "floor") + SUMIFS(면!E:E, 면!G:G, C416, 면!C:C, "ceiling")</f>
        <v>0</v>
      </c>
    </row>
    <row r="417" spans="13:14" ht="17.100000000000001" customHeight="1" x14ac:dyDescent="0.2">
      <c r="M417" s="24">
        <f>COUNTIF(면!B:B,C417)+COUNTIF(면!G:G,C417)</f>
        <v>0</v>
      </c>
      <c r="N417" s="23">
        <f>SUMIFS(면!E:E, 면!B:B, C417, 면!C:C, "floor") + SUMIFS(면!E:E, 면!G:G, C417, 면!C:C, "ceiling")</f>
        <v>0</v>
      </c>
    </row>
    <row r="418" spans="13:14" ht="17.100000000000001" customHeight="1" x14ac:dyDescent="0.2">
      <c r="M418" s="24">
        <f>COUNTIF(면!B:B,C418)+COUNTIF(면!G:G,C418)</f>
        <v>0</v>
      </c>
      <c r="N418" s="23">
        <f>SUMIFS(면!E:E, 면!B:B, C418, 면!C:C, "floor") + SUMIFS(면!E:E, 면!G:G, C418, 면!C:C, "ceiling")</f>
        <v>0</v>
      </c>
    </row>
    <row r="419" spans="13:14" ht="17.100000000000001" customHeight="1" x14ac:dyDescent="0.2">
      <c r="M419" s="24">
        <f>COUNTIF(면!B:B,C419)+COUNTIF(면!G:G,C419)</f>
        <v>0</v>
      </c>
      <c r="N419" s="23">
        <f>SUMIFS(면!E:E, 면!B:B, C419, 면!C:C, "floor") + SUMIFS(면!E:E, 면!G:G, C419, 면!C:C, "ceiling")</f>
        <v>0</v>
      </c>
    </row>
    <row r="420" spans="13:14" ht="17.100000000000001" customHeight="1" x14ac:dyDescent="0.2">
      <c r="M420" s="24">
        <f>COUNTIF(면!B:B,C420)+COUNTIF(면!G:G,C420)</f>
        <v>0</v>
      </c>
      <c r="N420" s="23">
        <f>SUMIFS(면!E:E, 면!B:B, C420, 면!C:C, "floor") + SUMIFS(면!E:E, 면!G:G, C420, 면!C:C, "ceiling")</f>
        <v>0</v>
      </c>
    </row>
    <row r="421" spans="13:14" ht="17.100000000000001" customHeight="1" x14ac:dyDescent="0.2">
      <c r="M421" s="24">
        <f>COUNTIF(면!B:B,C421)+COUNTIF(면!G:G,C421)</f>
        <v>0</v>
      </c>
      <c r="N421" s="23">
        <f>SUMIFS(면!E:E, 면!B:B, C421, 면!C:C, "floor") + SUMIFS(면!E:E, 면!G:G, C421, 면!C:C, "ceiling")</f>
        <v>0</v>
      </c>
    </row>
    <row r="422" spans="13:14" ht="17.100000000000001" customHeight="1" x14ac:dyDescent="0.2">
      <c r="M422" s="24">
        <f>COUNTIF(면!B:B,C422)+COUNTIF(면!G:G,C422)</f>
        <v>0</v>
      </c>
      <c r="N422" s="23">
        <f>SUMIFS(면!E:E, 면!B:B, C422, 면!C:C, "floor") + SUMIFS(면!E:E, 면!G:G, C422, 면!C:C, "ceiling")</f>
        <v>0</v>
      </c>
    </row>
    <row r="423" spans="13:14" ht="17.100000000000001" customHeight="1" x14ac:dyDescent="0.2">
      <c r="M423" s="24">
        <f>COUNTIF(면!B:B,C423)+COUNTIF(면!G:G,C423)</f>
        <v>0</v>
      </c>
      <c r="N423" s="23">
        <f>SUMIFS(면!E:E, 면!B:B, C423, 면!C:C, "floor") + SUMIFS(면!E:E, 면!G:G, C423, 면!C:C, "ceiling")</f>
        <v>0</v>
      </c>
    </row>
    <row r="424" spans="13:14" ht="17.100000000000001" customHeight="1" x14ac:dyDescent="0.2">
      <c r="M424" s="24">
        <f>COUNTIF(면!B:B,C424)+COUNTIF(면!G:G,C424)</f>
        <v>0</v>
      </c>
      <c r="N424" s="23">
        <f>SUMIFS(면!E:E, 면!B:B, C424, 면!C:C, "floor") + SUMIFS(면!E:E, 면!G:G, C424, 면!C:C, "ceiling")</f>
        <v>0</v>
      </c>
    </row>
    <row r="425" spans="13:14" ht="17.100000000000001" customHeight="1" x14ac:dyDescent="0.2">
      <c r="M425" s="24">
        <f>COUNTIF(면!B:B,C425)+COUNTIF(면!G:G,C425)</f>
        <v>0</v>
      </c>
      <c r="N425" s="23">
        <f>SUMIFS(면!E:E, 면!B:B, C425, 면!C:C, "floor") + SUMIFS(면!E:E, 면!G:G, C425, 면!C:C, "ceiling")</f>
        <v>0</v>
      </c>
    </row>
    <row r="426" spans="13:14" ht="17.100000000000001" customHeight="1" x14ac:dyDescent="0.2">
      <c r="M426" s="24">
        <f>COUNTIF(면!B:B,C426)+COUNTIF(면!G:G,C426)</f>
        <v>0</v>
      </c>
      <c r="N426" s="23">
        <f>SUMIFS(면!E:E, 면!B:B, C426, 면!C:C, "floor") + SUMIFS(면!E:E, 면!G:G, C426, 면!C:C, "ceiling")</f>
        <v>0</v>
      </c>
    </row>
    <row r="427" spans="13:14" ht="17.100000000000001" customHeight="1" x14ac:dyDescent="0.2">
      <c r="M427" s="24">
        <f>COUNTIF(면!B:B,C427)+COUNTIF(면!G:G,C427)</f>
        <v>0</v>
      </c>
      <c r="N427" s="23">
        <f>SUMIFS(면!E:E, 면!B:B, C427, 면!C:C, "floor") + SUMIFS(면!E:E, 면!G:G, C427, 면!C:C, "ceiling")</f>
        <v>0</v>
      </c>
    </row>
    <row r="428" spans="13:14" ht="17.100000000000001" customHeight="1" x14ac:dyDescent="0.2">
      <c r="M428" s="24">
        <f>COUNTIF(면!B:B,C428)+COUNTIF(면!G:G,C428)</f>
        <v>0</v>
      </c>
      <c r="N428" s="23">
        <f>SUMIFS(면!E:E, 면!B:B, C428, 면!C:C, "floor") + SUMIFS(면!E:E, 면!G:G, C428, 면!C:C, "ceiling")</f>
        <v>0</v>
      </c>
    </row>
    <row r="429" spans="13:14" ht="17.100000000000001" customHeight="1" x14ac:dyDescent="0.2">
      <c r="M429" s="24">
        <f>COUNTIF(면!B:B,C429)+COUNTIF(면!G:G,C429)</f>
        <v>0</v>
      </c>
      <c r="N429" s="23">
        <f>SUMIFS(면!E:E, 면!B:B, C429, 면!C:C, "floor") + SUMIFS(면!E:E, 면!G:G, C429, 면!C:C, "ceiling")</f>
        <v>0</v>
      </c>
    </row>
    <row r="430" spans="13:14" ht="17.100000000000001" customHeight="1" x14ac:dyDescent="0.2">
      <c r="M430" s="24">
        <f>COUNTIF(면!B:B,C430)+COUNTIF(면!G:G,C430)</f>
        <v>0</v>
      </c>
      <c r="N430" s="23">
        <f>SUMIFS(면!E:E, 면!B:B, C430, 면!C:C, "floor") + SUMIFS(면!E:E, 면!G:G, C430, 면!C:C, "ceiling")</f>
        <v>0</v>
      </c>
    </row>
    <row r="431" spans="13:14" ht="17.100000000000001" customHeight="1" x14ac:dyDescent="0.2">
      <c r="M431" s="24">
        <f>COUNTIF(면!B:B,C431)+COUNTIF(면!G:G,C431)</f>
        <v>0</v>
      </c>
      <c r="N431" s="23">
        <f>SUMIFS(면!E:E, 면!B:B, C431, 면!C:C, "floor") + SUMIFS(면!E:E, 면!G:G, C431, 면!C:C, "ceiling")</f>
        <v>0</v>
      </c>
    </row>
    <row r="432" spans="13:14" ht="17.100000000000001" customHeight="1" x14ac:dyDescent="0.2">
      <c r="M432" s="24">
        <f>COUNTIF(면!B:B,C432)+COUNTIF(면!G:G,C432)</f>
        <v>0</v>
      </c>
      <c r="N432" s="23">
        <f>SUMIFS(면!E:E, 면!B:B, C432, 면!C:C, "floor") + SUMIFS(면!E:E, 면!G:G, C432, 면!C:C, "ceiling")</f>
        <v>0</v>
      </c>
    </row>
    <row r="433" spans="13:14" ht="17.100000000000001" customHeight="1" x14ac:dyDescent="0.2">
      <c r="M433" s="24">
        <f>COUNTIF(면!B:B,C433)+COUNTIF(면!G:G,C433)</f>
        <v>0</v>
      </c>
      <c r="N433" s="23">
        <f>SUMIFS(면!E:E, 면!B:B, C433, 면!C:C, "floor") + SUMIFS(면!E:E, 면!G:G, C433, 면!C:C, "ceiling")</f>
        <v>0</v>
      </c>
    </row>
    <row r="434" spans="13:14" ht="17.100000000000001" customHeight="1" x14ac:dyDescent="0.2">
      <c r="M434" s="24">
        <f>COUNTIF(면!B:B,C434)+COUNTIF(면!G:G,C434)</f>
        <v>0</v>
      </c>
      <c r="N434" s="23">
        <f>SUMIFS(면!E:E, 면!B:B, C434, 면!C:C, "floor") + SUMIFS(면!E:E, 면!G:G, C434, 면!C:C, "ceiling")</f>
        <v>0</v>
      </c>
    </row>
    <row r="435" spans="13:14" ht="17.100000000000001" customHeight="1" x14ac:dyDescent="0.2">
      <c r="M435" s="24">
        <f>COUNTIF(면!B:B,C435)+COUNTIF(면!G:G,C435)</f>
        <v>0</v>
      </c>
      <c r="N435" s="23">
        <f>SUMIFS(면!E:E, 면!B:B, C435, 면!C:C, "floor") + SUMIFS(면!E:E, 면!G:G, C435, 면!C:C, "ceiling")</f>
        <v>0</v>
      </c>
    </row>
    <row r="436" spans="13:14" ht="17.100000000000001" customHeight="1" x14ac:dyDescent="0.2">
      <c r="M436" s="24">
        <f>COUNTIF(면!B:B,C436)+COUNTIF(면!G:G,C436)</f>
        <v>0</v>
      </c>
      <c r="N436" s="23">
        <f>SUMIFS(면!E:E, 면!B:B, C436, 면!C:C, "floor") + SUMIFS(면!E:E, 면!G:G, C436, 면!C:C, "ceiling")</f>
        <v>0</v>
      </c>
    </row>
    <row r="437" spans="13:14" ht="17.100000000000001" customHeight="1" x14ac:dyDescent="0.2">
      <c r="M437" s="24">
        <f>COUNTIF(면!B:B,C437)+COUNTIF(면!G:G,C437)</f>
        <v>0</v>
      </c>
      <c r="N437" s="23">
        <f>SUMIFS(면!E:E, 면!B:B, C437, 면!C:C, "floor") + SUMIFS(면!E:E, 면!G:G, C437, 면!C:C, "ceiling")</f>
        <v>0</v>
      </c>
    </row>
    <row r="438" spans="13:14" ht="17.100000000000001" customHeight="1" x14ac:dyDescent="0.2">
      <c r="M438" s="24">
        <f>COUNTIF(면!B:B,C438)+COUNTIF(면!G:G,C438)</f>
        <v>0</v>
      </c>
      <c r="N438" s="23">
        <f>SUMIFS(면!E:E, 면!B:B, C438, 면!C:C, "floor") + SUMIFS(면!E:E, 면!G:G, C438, 면!C:C, "ceiling")</f>
        <v>0</v>
      </c>
    </row>
    <row r="439" spans="13:14" ht="17.100000000000001" customHeight="1" x14ac:dyDescent="0.2">
      <c r="M439" s="24">
        <f>COUNTIF(면!B:B,C439)+COUNTIF(면!G:G,C439)</f>
        <v>0</v>
      </c>
      <c r="N439" s="23">
        <f>SUMIFS(면!E:E, 면!B:B, C439, 면!C:C, "floor") + SUMIFS(면!E:E, 면!G:G, C439, 면!C:C, "ceiling")</f>
        <v>0</v>
      </c>
    </row>
    <row r="440" spans="13:14" ht="17.100000000000001" customHeight="1" x14ac:dyDescent="0.2">
      <c r="M440" s="24">
        <f>COUNTIF(면!B:B,C440)+COUNTIF(면!G:G,C440)</f>
        <v>0</v>
      </c>
      <c r="N440" s="23">
        <f>SUMIFS(면!E:E, 면!B:B, C440, 면!C:C, "floor") + SUMIFS(면!E:E, 면!G:G, C440, 면!C:C, "ceiling")</f>
        <v>0</v>
      </c>
    </row>
    <row r="441" spans="13:14" ht="17.100000000000001" customHeight="1" x14ac:dyDescent="0.2">
      <c r="M441" s="24">
        <f>COUNTIF(면!B:B,C441)+COUNTIF(면!G:G,C441)</f>
        <v>0</v>
      </c>
      <c r="N441" s="23">
        <f>SUMIFS(면!E:E, 면!B:B, C441, 면!C:C, "floor") + SUMIFS(면!E:E, 면!G:G, C441, 면!C:C, "ceiling")</f>
        <v>0</v>
      </c>
    </row>
    <row r="442" spans="13:14" ht="17.100000000000001" customHeight="1" x14ac:dyDescent="0.2">
      <c r="M442" s="24">
        <f>COUNTIF(면!B:B,C442)+COUNTIF(면!G:G,C442)</f>
        <v>0</v>
      </c>
      <c r="N442" s="23">
        <f>SUMIFS(면!E:E, 면!B:B, C442, 면!C:C, "floor") + SUMIFS(면!E:E, 면!G:G, C442, 면!C:C, "ceiling")</f>
        <v>0</v>
      </c>
    </row>
    <row r="443" spans="13:14" ht="17.100000000000001" customHeight="1" x14ac:dyDescent="0.2">
      <c r="M443" s="24">
        <f>COUNTIF(면!B:B,C443)+COUNTIF(면!G:G,C443)</f>
        <v>0</v>
      </c>
      <c r="N443" s="23">
        <f>SUMIFS(면!E:E, 면!B:B, C443, 면!C:C, "floor") + SUMIFS(면!E:E, 면!G:G, C443, 면!C:C, "ceiling")</f>
        <v>0</v>
      </c>
    </row>
    <row r="444" spans="13:14" ht="17.100000000000001" customHeight="1" x14ac:dyDescent="0.2">
      <c r="M444" s="24">
        <f>COUNTIF(면!B:B,C444)+COUNTIF(면!G:G,C444)</f>
        <v>0</v>
      </c>
      <c r="N444" s="23">
        <f>SUMIFS(면!E:E, 면!B:B, C444, 면!C:C, "floor") + SUMIFS(면!E:E, 면!G:G, C444, 면!C:C, "ceiling")</f>
        <v>0</v>
      </c>
    </row>
    <row r="445" spans="13:14" ht="17.100000000000001" customHeight="1" x14ac:dyDescent="0.2">
      <c r="M445" s="24">
        <f>COUNTIF(면!B:B,C445)+COUNTIF(면!G:G,C445)</f>
        <v>0</v>
      </c>
      <c r="N445" s="23">
        <f>SUMIFS(면!E:E, 면!B:B, C445, 면!C:C, "floor") + SUMIFS(면!E:E, 면!G:G, C445, 면!C:C, "ceiling")</f>
        <v>0</v>
      </c>
    </row>
    <row r="446" spans="13:14" ht="17.100000000000001" customHeight="1" x14ac:dyDescent="0.2">
      <c r="M446" s="24">
        <f>COUNTIF(면!B:B,C446)+COUNTIF(면!G:G,C446)</f>
        <v>0</v>
      </c>
      <c r="N446" s="23">
        <f>SUMIFS(면!E:E, 면!B:B, C446, 면!C:C, "floor") + SUMIFS(면!E:E, 면!G:G, C446, 면!C:C, "ceiling")</f>
        <v>0</v>
      </c>
    </row>
    <row r="447" spans="13:14" ht="17.100000000000001" customHeight="1" x14ac:dyDescent="0.2">
      <c r="M447" s="24">
        <f>COUNTIF(면!B:B,C447)+COUNTIF(면!G:G,C447)</f>
        <v>0</v>
      </c>
      <c r="N447" s="23">
        <f>SUMIFS(면!E:E, 면!B:B, C447, 면!C:C, "floor") + SUMIFS(면!E:E, 면!G:G, C447, 면!C:C, "ceiling")</f>
        <v>0</v>
      </c>
    </row>
    <row r="448" spans="13:14" ht="17.100000000000001" customHeight="1" x14ac:dyDescent="0.2">
      <c r="M448" s="24">
        <f>COUNTIF(면!B:B,C448)+COUNTIF(면!G:G,C448)</f>
        <v>0</v>
      </c>
      <c r="N448" s="23">
        <f>SUMIFS(면!E:E, 면!B:B, C448, 면!C:C, "floor") + SUMIFS(면!E:E, 면!G:G, C448, 면!C:C, "ceiling")</f>
        <v>0</v>
      </c>
    </row>
    <row r="449" spans="13:14" ht="17.100000000000001" customHeight="1" x14ac:dyDescent="0.2">
      <c r="M449" s="24">
        <f>COUNTIF(면!B:B,C449)+COUNTIF(면!G:G,C449)</f>
        <v>0</v>
      </c>
      <c r="N449" s="23">
        <f>SUMIFS(면!E:E, 면!B:B, C449, 면!C:C, "floor") + SUMIFS(면!E:E, 면!G:G, C449, 면!C:C, "ceiling")</f>
        <v>0</v>
      </c>
    </row>
    <row r="450" spans="13:14" ht="17.100000000000001" customHeight="1" x14ac:dyDescent="0.2">
      <c r="M450" s="24">
        <f>COUNTIF(면!B:B,C450)+COUNTIF(면!G:G,C450)</f>
        <v>0</v>
      </c>
      <c r="N450" s="23">
        <f>SUMIFS(면!E:E, 면!B:B, C450, 면!C:C, "floor") + SUMIFS(면!E:E, 면!G:G, C450, 면!C:C, "ceiling")</f>
        <v>0</v>
      </c>
    </row>
    <row r="451" spans="13:14" ht="17.100000000000001" customHeight="1" x14ac:dyDescent="0.2">
      <c r="M451" s="24">
        <f>COUNTIF(면!B:B,C451)+COUNTIF(면!G:G,C451)</f>
        <v>0</v>
      </c>
      <c r="N451" s="23">
        <f>SUMIFS(면!E:E, 면!B:B, C451, 면!C:C, "floor") + SUMIFS(면!E:E, 면!G:G, C451, 면!C:C, "ceiling")</f>
        <v>0</v>
      </c>
    </row>
    <row r="452" spans="13:14" ht="17.100000000000001" customHeight="1" x14ac:dyDescent="0.2">
      <c r="M452" s="24">
        <f>COUNTIF(면!B:B,C452)+COUNTIF(면!G:G,C452)</f>
        <v>0</v>
      </c>
      <c r="N452" s="23">
        <f>SUMIFS(면!E:E, 면!B:B, C452, 면!C:C, "floor") + SUMIFS(면!E:E, 면!G:G, C452, 면!C:C, "ceiling")</f>
        <v>0</v>
      </c>
    </row>
    <row r="453" spans="13:14" ht="17.100000000000001" customHeight="1" x14ac:dyDescent="0.2">
      <c r="M453" s="24">
        <f>COUNTIF(면!B:B,C453)+COUNTIF(면!G:G,C453)</f>
        <v>0</v>
      </c>
      <c r="N453" s="23">
        <f>SUMIFS(면!E:E, 면!B:B, C453, 면!C:C, "floor") + SUMIFS(면!E:E, 면!G:G, C453, 면!C:C, "ceiling")</f>
        <v>0</v>
      </c>
    </row>
    <row r="454" spans="13:14" ht="17.100000000000001" customHeight="1" x14ac:dyDescent="0.2">
      <c r="M454" s="24">
        <f>COUNTIF(면!B:B,C454)+COUNTIF(면!G:G,C454)</f>
        <v>0</v>
      </c>
      <c r="N454" s="23">
        <f>SUMIFS(면!E:E, 면!B:B, C454, 면!C:C, "floor") + SUMIFS(면!E:E, 면!G:G, C454, 면!C:C, "ceiling")</f>
        <v>0</v>
      </c>
    </row>
    <row r="455" spans="13:14" ht="17.100000000000001" customHeight="1" x14ac:dyDescent="0.2">
      <c r="M455" s="24">
        <f>COUNTIF(면!B:B,C455)+COUNTIF(면!G:G,C455)</f>
        <v>0</v>
      </c>
      <c r="N455" s="23">
        <f>SUMIFS(면!E:E, 면!B:B, C455, 면!C:C, "floor") + SUMIFS(면!E:E, 면!G:G, C455, 면!C:C, "ceiling")</f>
        <v>0</v>
      </c>
    </row>
    <row r="456" spans="13:14" ht="17.100000000000001" customHeight="1" x14ac:dyDescent="0.2">
      <c r="M456" s="24">
        <f>COUNTIF(면!B:B,C456)+COUNTIF(면!G:G,C456)</f>
        <v>0</v>
      </c>
      <c r="N456" s="23">
        <f>SUMIFS(면!E:E, 면!B:B, C456, 면!C:C, "floor") + SUMIFS(면!E:E, 면!G:G, C456, 면!C:C, "ceiling")</f>
        <v>0</v>
      </c>
    </row>
    <row r="457" spans="13:14" ht="17.100000000000001" customHeight="1" x14ac:dyDescent="0.2">
      <c r="M457" s="24">
        <f>COUNTIF(면!B:B,C457)+COUNTIF(면!G:G,C457)</f>
        <v>0</v>
      </c>
      <c r="N457" s="23">
        <f>SUMIFS(면!E:E, 면!B:B, C457, 면!C:C, "floor") + SUMIFS(면!E:E, 면!G:G, C457, 면!C:C, "ceiling")</f>
        <v>0</v>
      </c>
    </row>
    <row r="458" spans="13:14" ht="17.100000000000001" customHeight="1" x14ac:dyDescent="0.2">
      <c r="M458" s="24">
        <f>COUNTIF(면!B:B,C458)+COUNTIF(면!G:G,C458)</f>
        <v>0</v>
      </c>
      <c r="N458" s="23">
        <f>SUMIFS(면!E:E, 면!B:B, C458, 면!C:C, "floor") + SUMIFS(면!E:E, 면!G:G, C458, 면!C:C, "ceiling")</f>
        <v>0</v>
      </c>
    </row>
    <row r="459" spans="13:14" ht="17.100000000000001" customHeight="1" x14ac:dyDescent="0.2">
      <c r="M459" s="24">
        <f>COUNTIF(면!B:B,C459)+COUNTIF(면!G:G,C459)</f>
        <v>0</v>
      </c>
      <c r="N459" s="23">
        <f>SUMIFS(면!E:E, 면!B:B, C459, 면!C:C, "floor") + SUMIFS(면!E:E, 면!G:G, C459, 면!C:C, "ceiling")</f>
        <v>0</v>
      </c>
    </row>
    <row r="460" spans="13:14" ht="17.100000000000001" customHeight="1" x14ac:dyDescent="0.2">
      <c r="M460" s="24">
        <f>COUNTIF(면!B:B,C460)+COUNTIF(면!G:G,C460)</f>
        <v>0</v>
      </c>
      <c r="N460" s="23">
        <f>SUMIFS(면!E:E, 면!B:B, C460, 면!C:C, "floor") + SUMIFS(면!E:E, 면!G:G, C460, 면!C:C, "ceiling")</f>
        <v>0</v>
      </c>
    </row>
    <row r="461" spans="13:14" ht="17.100000000000001" customHeight="1" x14ac:dyDescent="0.2">
      <c r="M461" s="24">
        <f>COUNTIF(면!B:B,C461)+COUNTIF(면!G:G,C461)</f>
        <v>0</v>
      </c>
      <c r="N461" s="23">
        <f>SUMIFS(면!E:E, 면!B:B, C461, 면!C:C, "floor") + SUMIFS(면!E:E, 면!G:G, C461, 면!C:C, "ceiling")</f>
        <v>0</v>
      </c>
    </row>
    <row r="462" spans="13:14" ht="17.100000000000001" customHeight="1" x14ac:dyDescent="0.2">
      <c r="M462" s="24">
        <f>COUNTIF(면!B:B,C462)+COUNTIF(면!G:G,C462)</f>
        <v>0</v>
      </c>
      <c r="N462" s="23">
        <f>SUMIFS(면!E:E, 면!B:B, C462, 면!C:C, "floor") + SUMIFS(면!E:E, 면!G:G, C462, 면!C:C, "ceiling")</f>
        <v>0</v>
      </c>
    </row>
    <row r="463" spans="13:14" ht="17.100000000000001" customHeight="1" x14ac:dyDescent="0.2">
      <c r="M463" s="24">
        <f>COUNTIF(면!B:B,C463)+COUNTIF(면!G:G,C463)</f>
        <v>0</v>
      </c>
      <c r="N463" s="23">
        <f>SUMIFS(면!E:E, 면!B:B, C463, 면!C:C, "floor") + SUMIFS(면!E:E, 면!G:G, C463, 면!C:C, "ceiling")</f>
        <v>0</v>
      </c>
    </row>
    <row r="464" spans="13:14" ht="17.100000000000001" customHeight="1" x14ac:dyDescent="0.2">
      <c r="M464" s="24">
        <f>COUNTIF(면!B:B,C464)+COUNTIF(면!G:G,C464)</f>
        <v>0</v>
      </c>
      <c r="N464" s="23">
        <f>SUMIFS(면!E:E, 면!B:B, C464, 면!C:C, "floor") + SUMIFS(면!E:E, 면!G:G, C464, 면!C:C, "ceiling")</f>
        <v>0</v>
      </c>
    </row>
    <row r="465" spans="13:14" ht="17.100000000000001" customHeight="1" x14ac:dyDescent="0.2">
      <c r="M465" s="24">
        <f>COUNTIF(면!B:B,C465)+COUNTIF(면!G:G,C465)</f>
        <v>0</v>
      </c>
      <c r="N465" s="23">
        <f>SUMIFS(면!E:E, 면!B:B, C465, 면!C:C, "floor") + SUMIFS(면!E:E, 면!G:G, C465, 면!C:C, "ceiling")</f>
        <v>0</v>
      </c>
    </row>
    <row r="466" spans="13:14" ht="17.100000000000001" customHeight="1" x14ac:dyDescent="0.2">
      <c r="M466" s="24">
        <f>COUNTIF(면!B:B,C466)+COUNTIF(면!G:G,C466)</f>
        <v>0</v>
      </c>
      <c r="N466" s="23">
        <f>SUMIFS(면!E:E, 면!B:B, C466, 면!C:C, "floor") + SUMIFS(면!E:E, 면!G:G, C466, 면!C:C, "ceiling")</f>
        <v>0</v>
      </c>
    </row>
    <row r="467" spans="13:14" ht="17.100000000000001" customHeight="1" x14ac:dyDescent="0.2">
      <c r="M467" s="24">
        <f>COUNTIF(면!B:B,C467)+COUNTIF(면!G:G,C467)</f>
        <v>0</v>
      </c>
      <c r="N467" s="23">
        <f>SUMIFS(면!E:E, 면!B:B, C467, 면!C:C, "floor") + SUMIFS(면!E:E, 면!G:G, C467, 면!C:C, "ceiling")</f>
        <v>0</v>
      </c>
    </row>
    <row r="468" spans="13:14" ht="17.100000000000001" customHeight="1" x14ac:dyDescent="0.2">
      <c r="M468" s="24">
        <f>COUNTIF(면!B:B,C468)+COUNTIF(면!G:G,C468)</f>
        <v>0</v>
      </c>
      <c r="N468" s="23">
        <f>SUMIFS(면!E:E, 면!B:B, C468, 면!C:C, "floor") + SUMIFS(면!E:E, 면!G:G, C468, 면!C:C, "ceiling")</f>
        <v>0</v>
      </c>
    </row>
    <row r="469" spans="13:14" ht="17.100000000000001" customHeight="1" x14ac:dyDescent="0.2">
      <c r="M469" s="24">
        <f>COUNTIF(면!B:B,C469)+COUNTIF(면!G:G,C469)</f>
        <v>0</v>
      </c>
      <c r="N469" s="23">
        <f>SUMIFS(면!E:E, 면!B:B, C469, 면!C:C, "floor") + SUMIFS(면!E:E, 면!G:G, C469, 면!C:C, "ceiling")</f>
        <v>0</v>
      </c>
    </row>
    <row r="470" spans="13:14" ht="17.100000000000001" customHeight="1" x14ac:dyDescent="0.2">
      <c r="M470" s="24">
        <f>COUNTIF(면!B:B,C470)+COUNTIF(면!G:G,C470)</f>
        <v>0</v>
      </c>
      <c r="N470" s="23">
        <f>SUMIFS(면!E:E, 면!B:B, C470, 면!C:C, "floor") + SUMIFS(면!E:E, 면!G:G, C470, 면!C:C, "ceiling")</f>
        <v>0</v>
      </c>
    </row>
    <row r="471" spans="13:14" ht="17.100000000000001" customHeight="1" x14ac:dyDescent="0.2">
      <c r="M471" s="24">
        <f>COUNTIF(면!B:B,C471)+COUNTIF(면!G:G,C471)</f>
        <v>0</v>
      </c>
      <c r="N471" s="23">
        <f>SUMIFS(면!E:E, 면!B:B, C471, 면!C:C, "floor") + SUMIFS(면!E:E, 면!G:G, C471, 면!C:C, "ceiling")</f>
        <v>0</v>
      </c>
    </row>
    <row r="472" spans="13:14" ht="17.100000000000001" customHeight="1" x14ac:dyDescent="0.2">
      <c r="M472" s="24">
        <f>COUNTIF(면!B:B,C472)+COUNTIF(면!G:G,C472)</f>
        <v>0</v>
      </c>
      <c r="N472" s="23">
        <f>SUMIFS(면!E:E, 면!B:B, C472, 면!C:C, "floor") + SUMIFS(면!E:E, 면!G:G, C472, 면!C:C, "ceiling")</f>
        <v>0</v>
      </c>
    </row>
    <row r="473" spans="13:14" ht="17.100000000000001" customHeight="1" x14ac:dyDescent="0.2">
      <c r="M473" s="24">
        <f>COUNTIF(면!B:B,C473)+COUNTIF(면!G:G,C473)</f>
        <v>0</v>
      </c>
      <c r="N473" s="23">
        <f>SUMIFS(면!E:E, 면!B:B, C473, 면!C:C, "floor") + SUMIFS(면!E:E, 면!G:G, C473, 면!C:C, "ceiling")</f>
        <v>0</v>
      </c>
    </row>
    <row r="474" spans="13:14" ht="17.100000000000001" customHeight="1" x14ac:dyDescent="0.2">
      <c r="M474" s="24">
        <f>COUNTIF(면!B:B,C474)+COUNTIF(면!G:G,C474)</f>
        <v>0</v>
      </c>
      <c r="N474" s="23">
        <f>SUMIFS(면!E:E, 면!B:B, C474, 면!C:C, "floor") + SUMIFS(면!E:E, 면!G:G, C474, 면!C:C, "ceiling")</f>
        <v>0</v>
      </c>
    </row>
    <row r="475" spans="13:14" ht="17.100000000000001" customHeight="1" x14ac:dyDescent="0.2">
      <c r="M475" s="24">
        <f>COUNTIF(면!B:B,C475)+COUNTIF(면!G:G,C475)</f>
        <v>0</v>
      </c>
      <c r="N475" s="23">
        <f>SUMIFS(면!E:E, 면!B:B, C475, 면!C:C, "floor") + SUMIFS(면!E:E, 면!G:G, C475, 면!C:C, "ceiling")</f>
        <v>0</v>
      </c>
    </row>
    <row r="476" spans="13:14" ht="17.100000000000001" customHeight="1" x14ac:dyDescent="0.2">
      <c r="M476" s="24">
        <f>COUNTIF(면!B:B,C476)+COUNTIF(면!G:G,C476)</f>
        <v>0</v>
      </c>
      <c r="N476" s="23">
        <f>SUMIFS(면!E:E, 면!B:B, C476, 면!C:C, "floor") + SUMIFS(면!E:E, 면!G:G, C476, 면!C:C, "ceiling")</f>
        <v>0</v>
      </c>
    </row>
    <row r="477" spans="13:14" ht="17.100000000000001" customHeight="1" x14ac:dyDescent="0.2">
      <c r="M477" s="24">
        <f>COUNTIF(면!B:B,C477)+COUNTIF(면!G:G,C477)</f>
        <v>0</v>
      </c>
      <c r="N477" s="23">
        <f>SUMIFS(면!E:E, 면!B:B, C477, 면!C:C, "floor") + SUMIFS(면!E:E, 면!G:G, C477, 면!C:C, "ceiling")</f>
        <v>0</v>
      </c>
    </row>
    <row r="478" spans="13:14" ht="17.100000000000001" customHeight="1" x14ac:dyDescent="0.2">
      <c r="M478" s="24">
        <f>COUNTIF(면!B:B,C478)+COUNTIF(면!G:G,C478)</f>
        <v>0</v>
      </c>
      <c r="N478" s="23">
        <f>SUMIFS(면!E:E, 면!B:B, C478, 면!C:C, "floor") + SUMIFS(면!E:E, 면!G:G, C478, 면!C:C, "ceiling")</f>
        <v>0</v>
      </c>
    </row>
    <row r="479" spans="13:14" ht="17.100000000000001" customHeight="1" x14ac:dyDescent="0.2">
      <c r="M479" s="24">
        <f>COUNTIF(면!B:B,C479)+COUNTIF(면!G:G,C479)</f>
        <v>0</v>
      </c>
      <c r="N479" s="23">
        <f>SUMIFS(면!E:E, 면!B:B, C479, 면!C:C, "floor") + SUMIFS(면!E:E, 면!G:G, C479, 면!C:C, "ceiling")</f>
        <v>0</v>
      </c>
    </row>
    <row r="480" spans="13:14" ht="17.100000000000001" customHeight="1" x14ac:dyDescent="0.2">
      <c r="M480" s="24">
        <f>COUNTIF(면!B:B,C480)+COUNTIF(면!G:G,C480)</f>
        <v>0</v>
      </c>
      <c r="N480" s="23">
        <f>SUMIFS(면!E:E, 면!B:B, C480, 면!C:C, "floor") + SUMIFS(면!E:E, 면!G:G, C480, 면!C:C, "ceiling")</f>
        <v>0</v>
      </c>
    </row>
    <row r="481" spans="13:14" ht="17.100000000000001" customHeight="1" x14ac:dyDescent="0.2">
      <c r="M481" s="24">
        <f>COUNTIF(면!B:B,C481)+COUNTIF(면!G:G,C481)</f>
        <v>0</v>
      </c>
      <c r="N481" s="23">
        <f>SUMIFS(면!E:E, 면!B:B, C481, 면!C:C, "floor") + SUMIFS(면!E:E, 면!G:G, C481, 면!C:C, "ceiling")</f>
        <v>0</v>
      </c>
    </row>
    <row r="482" spans="13:14" ht="17.100000000000001" customHeight="1" x14ac:dyDescent="0.2">
      <c r="M482" s="24">
        <f>COUNTIF(면!B:B,C482)+COUNTIF(면!G:G,C482)</f>
        <v>0</v>
      </c>
      <c r="N482" s="23">
        <f>SUMIFS(면!E:E, 면!B:B, C482, 면!C:C, "floor") + SUMIFS(면!E:E, 면!G:G, C482, 면!C:C, "ceiling")</f>
        <v>0</v>
      </c>
    </row>
    <row r="483" spans="13:14" ht="17.100000000000001" customHeight="1" x14ac:dyDescent="0.2">
      <c r="M483" s="24">
        <f>COUNTIF(면!B:B,C483)+COUNTIF(면!G:G,C483)</f>
        <v>0</v>
      </c>
      <c r="N483" s="23">
        <f>SUMIFS(면!E:E, 면!B:B, C483, 면!C:C, "floor") + SUMIFS(면!E:E, 면!G:G, C483, 면!C:C, "ceiling")</f>
        <v>0</v>
      </c>
    </row>
    <row r="484" spans="13:14" ht="17.100000000000001" customHeight="1" x14ac:dyDescent="0.2">
      <c r="M484" s="24">
        <f>COUNTIF(면!B:B,C484)+COUNTIF(면!G:G,C484)</f>
        <v>0</v>
      </c>
      <c r="N484" s="23">
        <f>SUMIFS(면!E:E, 면!B:B, C484, 면!C:C, "floor") + SUMIFS(면!E:E, 면!G:G, C484, 면!C:C, "ceiling")</f>
        <v>0</v>
      </c>
    </row>
    <row r="485" spans="13:14" ht="17.100000000000001" customHeight="1" x14ac:dyDescent="0.2">
      <c r="M485" s="24">
        <f>COUNTIF(면!B:B,C485)+COUNTIF(면!G:G,C485)</f>
        <v>0</v>
      </c>
      <c r="N485" s="23">
        <f>SUMIFS(면!E:E, 면!B:B, C485, 면!C:C, "floor") + SUMIFS(면!E:E, 면!G:G, C485, 면!C:C, "ceiling")</f>
        <v>0</v>
      </c>
    </row>
    <row r="486" spans="13:14" ht="17.100000000000001" customHeight="1" x14ac:dyDescent="0.2">
      <c r="M486" s="24">
        <f>COUNTIF(면!B:B,C486)+COUNTIF(면!G:G,C486)</f>
        <v>0</v>
      </c>
      <c r="N486" s="23">
        <f>SUMIFS(면!E:E, 면!B:B, C486, 면!C:C, "floor") + SUMIFS(면!E:E, 면!G:G, C486, 면!C:C, "ceiling")</f>
        <v>0</v>
      </c>
    </row>
    <row r="487" spans="13:14" ht="17.100000000000001" customHeight="1" x14ac:dyDescent="0.2">
      <c r="M487" s="24">
        <f>COUNTIF(면!B:B,C487)+COUNTIF(면!G:G,C487)</f>
        <v>0</v>
      </c>
      <c r="N487" s="23">
        <f>SUMIFS(면!E:E, 면!B:B, C487, 면!C:C, "floor") + SUMIFS(면!E:E, 면!G:G, C487, 면!C:C, "ceiling")</f>
        <v>0</v>
      </c>
    </row>
    <row r="488" spans="13:14" ht="17.100000000000001" customHeight="1" x14ac:dyDescent="0.2">
      <c r="M488" s="24">
        <f>COUNTIF(면!B:B,C488)+COUNTIF(면!G:G,C488)</f>
        <v>0</v>
      </c>
      <c r="N488" s="23">
        <f>SUMIFS(면!E:E, 면!B:B, C488, 면!C:C, "floor") + SUMIFS(면!E:E, 면!G:G, C488, 면!C:C, "ceiling")</f>
        <v>0</v>
      </c>
    </row>
    <row r="489" spans="13:14" ht="17.100000000000001" customHeight="1" x14ac:dyDescent="0.2">
      <c r="M489" s="24">
        <f>COUNTIF(면!B:B,C489)+COUNTIF(면!G:G,C489)</f>
        <v>0</v>
      </c>
      <c r="N489" s="23">
        <f>SUMIFS(면!E:E, 면!B:B, C489, 면!C:C, "floor") + SUMIFS(면!E:E, 면!G:G, C489, 면!C:C, "ceiling")</f>
        <v>0</v>
      </c>
    </row>
    <row r="490" spans="13:14" ht="17.100000000000001" customHeight="1" x14ac:dyDescent="0.2">
      <c r="M490" s="24">
        <f>COUNTIF(면!B:B,C490)+COUNTIF(면!G:G,C490)</f>
        <v>0</v>
      </c>
      <c r="N490" s="23">
        <f>SUMIFS(면!E:E, 면!B:B, C490, 면!C:C, "floor") + SUMIFS(면!E:E, 면!G:G, C490, 면!C:C, "ceiling")</f>
        <v>0</v>
      </c>
    </row>
    <row r="491" spans="13:14" ht="17.100000000000001" customHeight="1" x14ac:dyDescent="0.2">
      <c r="M491" s="24">
        <f>COUNTIF(면!B:B,C491)+COUNTIF(면!G:G,C491)</f>
        <v>0</v>
      </c>
      <c r="N491" s="23">
        <f>SUMIFS(면!E:E, 면!B:B, C491, 면!C:C, "floor") + SUMIFS(면!E:E, 면!G:G, C491, 면!C:C, "ceiling")</f>
        <v>0</v>
      </c>
    </row>
    <row r="492" spans="13:14" ht="17.100000000000001" customHeight="1" x14ac:dyDescent="0.2">
      <c r="M492" s="24">
        <f>COUNTIF(면!B:B,C492)+COUNTIF(면!G:G,C492)</f>
        <v>0</v>
      </c>
      <c r="N492" s="23">
        <f>SUMIFS(면!E:E, 면!B:B, C492, 면!C:C, "floor") + SUMIFS(면!E:E, 면!G:G, C492, 면!C:C, "ceiling")</f>
        <v>0</v>
      </c>
    </row>
    <row r="493" spans="13:14" ht="17.100000000000001" customHeight="1" x14ac:dyDescent="0.2">
      <c r="M493" s="24">
        <f>COUNTIF(면!B:B,C493)+COUNTIF(면!G:G,C493)</f>
        <v>0</v>
      </c>
      <c r="N493" s="23">
        <f>SUMIFS(면!E:E, 면!B:B, C493, 면!C:C, "floor") + SUMIFS(면!E:E, 면!G:G, C493, 면!C:C, "ceiling")</f>
        <v>0</v>
      </c>
    </row>
    <row r="494" spans="13:14" ht="17.100000000000001" customHeight="1" x14ac:dyDescent="0.2">
      <c r="M494" s="24">
        <f>COUNTIF(면!B:B,C494)+COUNTIF(면!G:G,C494)</f>
        <v>0</v>
      </c>
      <c r="N494" s="23">
        <f>SUMIFS(면!E:E, 면!B:B, C494, 면!C:C, "floor") + SUMIFS(면!E:E, 면!G:G, C494, 면!C:C, "ceiling")</f>
        <v>0</v>
      </c>
    </row>
    <row r="495" spans="13:14" ht="17.100000000000001" customHeight="1" x14ac:dyDescent="0.2">
      <c r="M495" s="24">
        <f>COUNTIF(면!B:B,C495)+COUNTIF(면!G:G,C495)</f>
        <v>0</v>
      </c>
      <c r="N495" s="23">
        <f>SUMIFS(면!E:E, 면!B:B, C495, 면!C:C, "floor") + SUMIFS(면!E:E, 면!G:G, C495, 면!C:C, "ceiling")</f>
        <v>0</v>
      </c>
    </row>
    <row r="496" spans="13:14" ht="17.100000000000001" customHeight="1" x14ac:dyDescent="0.2">
      <c r="M496" s="24">
        <f>COUNTIF(면!B:B,C496)+COUNTIF(면!G:G,C496)</f>
        <v>0</v>
      </c>
      <c r="N496" s="23">
        <f>SUMIFS(면!E:E, 면!B:B, C496, 면!C:C, "floor") + SUMIFS(면!E:E, 면!G:G, C496, 면!C:C, "ceiling")</f>
        <v>0</v>
      </c>
    </row>
    <row r="497" spans="13:14" ht="17.100000000000001" customHeight="1" x14ac:dyDescent="0.2">
      <c r="M497" s="24">
        <f>COUNTIF(면!B:B,C497)+COUNTIF(면!G:G,C497)</f>
        <v>0</v>
      </c>
      <c r="N497" s="23">
        <f>SUMIFS(면!E:E, 면!B:B, C497, 면!C:C, "floor") + SUMIFS(면!E:E, 면!G:G, C497, 면!C:C, "ceiling")</f>
        <v>0</v>
      </c>
    </row>
    <row r="498" spans="13:14" ht="17.100000000000001" customHeight="1" x14ac:dyDescent="0.2">
      <c r="M498" s="24">
        <f>COUNTIF(면!B:B,C498)+COUNTIF(면!G:G,C498)</f>
        <v>0</v>
      </c>
      <c r="N498" s="23">
        <f>SUMIFS(면!E:E, 면!B:B, C498, 면!C:C, "floor") + SUMIFS(면!E:E, 면!G:G, C498, 면!C:C, "ceiling")</f>
        <v>0</v>
      </c>
    </row>
    <row r="499" spans="13:14" ht="17.100000000000001" customHeight="1" x14ac:dyDescent="0.2">
      <c r="M499" s="24">
        <f>COUNTIF(면!B:B,C499)+COUNTIF(면!G:G,C499)</f>
        <v>0</v>
      </c>
      <c r="N499" s="23">
        <f>SUMIFS(면!E:E, 면!B:B, C499, 면!C:C, "floor") + SUMIFS(면!E:E, 면!G:G, C499, 면!C:C, "ceiling")</f>
        <v>0</v>
      </c>
    </row>
    <row r="500" spans="13:14" ht="17.100000000000001" customHeight="1" x14ac:dyDescent="0.2">
      <c r="M500" s="24">
        <f>COUNTIF(면!B:B,C500)+COUNTIF(면!G:G,C500)</f>
        <v>0</v>
      </c>
      <c r="N500" s="23">
        <f>SUMIFS(면!E:E, 면!B:B, C500, 면!C:C, "floor") + SUMIFS(면!E:E, 면!G:G, C500, 면!C:C, "ceiling")</f>
        <v>0</v>
      </c>
    </row>
    <row r="501" spans="13:14" ht="17.100000000000001" customHeight="1" x14ac:dyDescent="0.2">
      <c r="M501" s="24">
        <f>COUNTIF(면!B:B,C501)+COUNTIF(면!G:G,C501)</f>
        <v>0</v>
      </c>
      <c r="N501" s="23">
        <f>SUMIFS(면!E:E, 면!B:B, C501, 면!C:C, "floor") + SUMIFS(면!E:E, 면!G:G, C501, 면!C:C, "ceiling")</f>
        <v>0</v>
      </c>
    </row>
  </sheetData>
  <sheetProtection insertRows="0"/>
  <phoneticPr fontId="5" type="noConversion"/>
  <dataValidations xWindow="955" yWindow="250" count="14">
    <dataValidation allowBlank="1" showInputMessage="1" showErrorMessage="1" promptTitle="실_이름" prompt="zone 이름을 자유롭게 입력 (예, 도면에 기재된 실 명 등)" sqref="C1" xr:uid="{06C4EF99-1543-4040-A79E-7DBC54216F4A}"/>
    <dataValidation allowBlank="1" showInputMessage="1" showErrorMessage="1" promptTitle="실_층" prompt="0이 아닌 정수로 입력_x000a_지상층: 1, 2, ..._x000a_지하층: -1, -2, ..." sqref="A1" xr:uid="{C370DDF4-EFC7-4138-8205-FDE0E65BF381}"/>
    <dataValidation allowBlank="1" showInputMessage="1" showErrorMessage="1" promptTitle="실_용도프로필" prompt="목록 내에서 선택" sqref="D1:E1" xr:uid="{F8563DDD-7987-4377-BD45-10B893591548}"/>
    <dataValidation allowBlank="1" showErrorMessage="1" prompt="_x000a_" sqref="G1" xr:uid="{69BC0410-B819-4498-B0D8-73AAD78E0F22}"/>
    <dataValidation allowBlank="1" showInputMessage="1" showErrorMessage="1" promptTitle="실_난방공급설비" prompt="공급설비탭에서 입력한 설비명을 동일하게 입력" sqref="H1:I1" xr:uid="{16C4CD2A-57D9-4241-A867-B1FFD0EA6689}"/>
    <dataValidation allowBlank="1" showInputMessage="1" showErrorMessage="1" promptTitle="실_냉방공급설비" prompt="공급설비탭에서 입력한 설비명을 동일하게 입력" sqref="J1:K1" xr:uid="{0144BCE0-97F0-4F70-B100-2EE191EC1C9A}"/>
    <dataValidation type="custom" operator="notBetween" allowBlank="1" showInputMessage="1" showErrorMessage="1" errorTitle="층" error="층수는 0이 아닌 정수로 입력하여야 합니다." sqref="A2:A1048576" xr:uid="{097DA052-98C1-40E2-B818-70FB856BDB7B}">
      <formula1>AND(ISNUMBER(INDIRECT("RC",FALSE)), INT(INDIRECT("RC",FALSE))=INDIRECT("RC",FALSE), INDIRECT("RC",FALSE)&lt;&gt;0)</formula1>
    </dataValidation>
    <dataValidation type="decimal" operator="greaterThanOrEqual" allowBlank="1" showInputMessage="1" showErrorMessage="1" errorTitle="조명밀도" error="조명밀도는 0 이상의 값으로 입력하여야 합니다." sqref="F2:F1048576" xr:uid="{5D75EF5D-3851-4ACE-8732-403C61AECEEB}">
      <formula1>0</formula1>
    </dataValidation>
    <dataValidation type="list" allowBlank="1" showInputMessage="1" showErrorMessage="1" sqref="H30:H1048576 J30:J1048576 I2:I1048576 K2:K1048576 H19 H23:H27 J23:J27 H2:H6 H10:H15 H17 J19 J17 J2:J6 J10:J15" xr:uid="{0C53052F-39E5-4790-8C49-5EE77BD75E52}">
      <formula1>공급설비_이름목록</formula1>
    </dataValidation>
    <dataValidation type="decimal" allowBlank="1" showInputMessage="1" showErrorMessage="1" errorTitle="침기율" error="침기율은 0이상의 값으로 입력하여야 합니다._x000a_(ACH@50)" sqref="G2:G1048576" xr:uid="{1268E372-7BF7-4321-8C34-2A9494367B76}">
      <formula1>0</formula1>
      <formula2>100</formula2>
    </dataValidation>
    <dataValidation type="decimal" operator="greaterThan" allowBlank="1" showInputMessage="1" showErrorMessage="1" errorTitle="실 천정고" error="실 천정고는 0 초과의 값을 가져야 합니다." sqref="B2:B1048576" xr:uid="{14CF885A-516B-411B-BA42-32D50915D643}">
      <formula1>0</formula1>
    </dataValidation>
    <dataValidation type="list" allowBlank="1" showInputMessage="1" showErrorMessage="1" sqref="L2:L1048576" xr:uid="{B126AEF0-7B41-4651-B063-B39CFB364DDC}">
      <formula1>환기설비_이름목록</formula1>
    </dataValidation>
    <dataValidation type="custom" allowBlank="1" showInputMessage="1" showErrorMessage="1" errorTitle="실 이름" error="실 이름이 중복되었습니다. 다른 이름을 입력하세요." sqref="C2:C1048576" xr:uid="{97C8B3A3-A860-4F4B-96BE-1E33055C9E4D}">
      <formula1>COUNTIF($C$2:$C$1000, C2)=1</formula1>
    </dataValidation>
    <dataValidation type="custom" allowBlank="1" showInputMessage="1" showErrorMessage="1" errorTitle="공급설비_이름" error="공급설비의 이름이 중복되었습니다. 다른 이름을 입력해주세요." sqref="H20:H22 J20:J22 H28:H29 J28:J29 H7:H9 H16 H18 J18 J16 J7:J9" xr:uid="{B1E716E6-76FC-4AD2-A892-AB8B1445BDE0}">
      <formula1>COUNTIF($A$2:$A$300, H7)=1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955" yWindow="250" count="1">
        <x14:dataValidation type="list" allowBlank="1" showInputMessage="1" showErrorMessage="1" xr:uid="{3DC3B0E7-F00C-4DDE-9D47-672F1F73B77F}">
          <x14:formula1>
            <xm:f>참조!$D$2:$D$21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501"/>
  <sheetViews>
    <sheetView workbookViewId="0">
      <selection activeCell="G11" sqref="G11"/>
    </sheetView>
  </sheetViews>
  <sheetFormatPr defaultColWidth="12.5703125" defaultRowHeight="18" customHeight="1" x14ac:dyDescent="0.2"/>
  <cols>
    <col min="1" max="1" width="11.7109375" style="25" customWidth="1"/>
    <col min="2" max="2" width="14.85546875" style="25" customWidth="1"/>
    <col min="3" max="3" width="10" style="25" customWidth="1"/>
    <col min="4" max="4" width="12.7109375" style="25" customWidth="1"/>
    <col min="5" max="5" width="10.42578125" style="25" customWidth="1"/>
    <col min="6" max="6" width="13.28515625" style="25" customWidth="1"/>
    <col min="7" max="8" width="15.5703125" style="25" customWidth="1"/>
    <col min="9" max="9" width="17.85546875" style="25" customWidth="1"/>
    <col min="10" max="10" width="15.5703125" style="26" customWidth="1"/>
    <col min="11" max="25" width="15.5703125" style="25" customWidth="1"/>
    <col min="26" max="16384" width="12.5703125" style="25"/>
  </cols>
  <sheetData>
    <row r="1" spans="1:10" s="12" customFormat="1" ht="18" customHeight="1" x14ac:dyDescent="0.2">
      <c r="A1" s="10" t="s">
        <v>5</v>
      </c>
      <c r="B1" s="19" t="s">
        <v>34</v>
      </c>
      <c r="C1" s="10" t="s">
        <v>11</v>
      </c>
      <c r="D1" s="19" t="s">
        <v>35</v>
      </c>
      <c r="E1" s="47" t="s">
        <v>393</v>
      </c>
      <c r="F1" s="19" t="s">
        <v>394</v>
      </c>
      <c r="G1" s="10" t="s">
        <v>12</v>
      </c>
      <c r="H1" s="19" t="s">
        <v>116</v>
      </c>
      <c r="I1" s="19" t="s">
        <v>121</v>
      </c>
      <c r="J1" s="10" t="s">
        <v>13</v>
      </c>
    </row>
    <row r="2" spans="1:10" ht="18" customHeight="1" x14ac:dyDescent="0.2">
      <c r="A2" s="7" t="s">
        <v>440</v>
      </c>
      <c r="B2" s="7" t="s">
        <v>404</v>
      </c>
      <c r="C2" s="7" t="s">
        <v>381</v>
      </c>
      <c r="D2" s="7" t="s">
        <v>384</v>
      </c>
      <c r="E2" s="7">
        <v>17.5</v>
      </c>
      <c r="F2" s="7"/>
      <c r="G2" s="7"/>
      <c r="H2" s="7"/>
      <c r="I2" s="7"/>
      <c r="J2" s="26">
        <f>COUNTIFS(개구부!B:B, A2, 개구부!C:C, "window")</f>
        <v>0</v>
      </c>
    </row>
    <row r="3" spans="1:10" ht="18" customHeight="1" x14ac:dyDescent="0.2">
      <c r="A3" s="7" t="s">
        <v>441</v>
      </c>
      <c r="B3" s="7" t="s">
        <v>404</v>
      </c>
      <c r="C3" s="7" t="s">
        <v>382</v>
      </c>
      <c r="D3" s="7" t="s">
        <v>384</v>
      </c>
      <c r="E3" s="7">
        <v>13</v>
      </c>
      <c r="F3" s="7"/>
      <c r="G3" s="7"/>
      <c r="H3" s="7"/>
      <c r="I3" s="7"/>
      <c r="J3" s="26">
        <f>COUNTIFS(개구부!B:B, A3, 개구부!C:C, "window")</f>
        <v>0</v>
      </c>
    </row>
    <row r="4" spans="1:10" ht="18" customHeight="1" x14ac:dyDescent="0.2">
      <c r="A4" s="7" t="s">
        <v>442</v>
      </c>
      <c r="B4" s="7" t="s">
        <v>404</v>
      </c>
      <c r="C4" s="7" t="s">
        <v>382</v>
      </c>
      <c r="D4" s="7" t="s">
        <v>386</v>
      </c>
      <c r="E4" s="7">
        <v>9.1</v>
      </c>
      <c r="F4" s="7"/>
      <c r="G4" s="7" t="s">
        <v>410</v>
      </c>
      <c r="H4" s="7"/>
      <c r="I4" s="7"/>
      <c r="J4" s="26">
        <f>COUNTIFS(개구부!B:B, A4, 개구부!C:C, "window")</f>
        <v>0</v>
      </c>
    </row>
    <row r="5" spans="1:10" ht="18" customHeight="1" x14ac:dyDescent="0.2">
      <c r="A5" s="7" t="s">
        <v>443</v>
      </c>
      <c r="B5" s="7" t="s">
        <v>404</v>
      </c>
      <c r="C5" s="7" t="s">
        <v>382</v>
      </c>
      <c r="D5" s="7" t="s">
        <v>386</v>
      </c>
      <c r="E5" s="7">
        <v>13</v>
      </c>
      <c r="F5" s="7"/>
      <c r="G5" s="7" t="s">
        <v>410</v>
      </c>
      <c r="H5" s="7"/>
      <c r="I5" s="7"/>
      <c r="J5" s="26">
        <f>COUNTIFS(개구부!B:B, A5, 개구부!C:C, "window")</f>
        <v>0</v>
      </c>
    </row>
    <row r="6" spans="1:10" ht="18" customHeight="1" x14ac:dyDescent="0.2">
      <c r="A6" s="7" t="s">
        <v>444</v>
      </c>
      <c r="B6" s="7" t="s">
        <v>404</v>
      </c>
      <c r="C6" s="7" t="s">
        <v>382</v>
      </c>
      <c r="D6" s="7" t="s">
        <v>384</v>
      </c>
      <c r="E6" s="7">
        <v>9.1</v>
      </c>
      <c r="F6" s="7"/>
      <c r="G6" s="7"/>
      <c r="H6" s="7"/>
      <c r="I6" s="7"/>
      <c r="J6" s="26">
        <f>COUNTIFS(개구부!B:B, A6, 개구부!C:C, "window")</f>
        <v>0</v>
      </c>
    </row>
    <row r="7" spans="1:10" ht="18" customHeight="1" x14ac:dyDescent="0.2">
      <c r="A7" s="7" t="s">
        <v>445</v>
      </c>
      <c r="B7" s="7" t="s">
        <v>404</v>
      </c>
      <c r="C7" s="7" t="s">
        <v>383</v>
      </c>
      <c r="D7" s="7" t="s">
        <v>387</v>
      </c>
      <c r="E7" s="7">
        <v>17.5</v>
      </c>
      <c r="F7" s="7"/>
      <c r="G7" s="7"/>
      <c r="H7" s="7"/>
      <c r="I7" s="7"/>
      <c r="J7" s="26">
        <f>COUNTIFS(개구부!B:B, A7, 개구부!C:C, "window")</f>
        <v>0</v>
      </c>
    </row>
    <row r="8" spans="1:10" ht="18" customHeight="1" x14ac:dyDescent="0.2">
      <c r="A8" s="7" t="s">
        <v>446</v>
      </c>
      <c r="B8" s="7" t="s">
        <v>406</v>
      </c>
      <c r="C8" s="7" t="s">
        <v>381</v>
      </c>
      <c r="D8" s="7" t="s">
        <v>384</v>
      </c>
      <c r="E8" s="7">
        <v>40.5</v>
      </c>
      <c r="F8" s="7"/>
      <c r="G8" s="7"/>
      <c r="H8" s="7"/>
      <c r="I8" s="7"/>
      <c r="J8" s="26">
        <f>COUNTIFS(개구부!B:B, A8, 개구부!C:C, "window")</f>
        <v>0</v>
      </c>
    </row>
    <row r="9" spans="1:10" ht="18" customHeight="1" x14ac:dyDescent="0.2">
      <c r="A9" s="7" t="s">
        <v>447</v>
      </c>
      <c r="B9" s="7" t="s">
        <v>406</v>
      </c>
      <c r="C9" s="7" t="s">
        <v>382</v>
      </c>
      <c r="D9" s="7" t="s">
        <v>384</v>
      </c>
      <c r="E9" s="7">
        <v>15.61</v>
      </c>
      <c r="F9" s="7"/>
      <c r="G9" s="7"/>
      <c r="H9" s="7"/>
      <c r="I9" s="7"/>
      <c r="J9" s="26">
        <f>COUNTIFS(개구부!B:B, A9, 개구부!C:C, "window")</f>
        <v>0</v>
      </c>
    </row>
    <row r="10" spans="1:10" ht="18" customHeight="1" x14ac:dyDescent="0.2">
      <c r="A10" s="7" t="s">
        <v>448</v>
      </c>
      <c r="B10" s="7" t="s">
        <v>406</v>
      </c>
      <c r="C10" s="7" t="s">
        <v>382</v>
      </c>
      <c r="D10" s="7" t="s">
        <v>384</v>
      </c>
      <c r="E10" s="7">
        <v>17.559999999999999</v>
      </c>
      <c r="F10" s="7"/>
      <c r="G10" s="7"/>
      <c r="H10" s="7"/>
      <c r="I10" s="7"/>
      <c r="J10" s="26">
        <f>COUNTIFS(개구부!B:B, A10, 개구부!C:C, "window")</f>
        <v>0</v>
      </c>
    </row>
    <row r="11" spans="1:10" ht="18" customHeight="1" x14ac:dyDescent="0.2">
      <c r="A11" s="7" t="s">
        <v>449</v>
      </c>
      <c r="B11" s="7" t="s">
        <v>406</v>
      </c>
      <c r="C11" s="7" t="s">
        <v>382</v>
      </c>
      <c r="D11" s="7" t="s">
        <v>386</v>
      </c>
      <c r="E11" s="7">
        <v>15.61</v>
      </c>
      <c r="F11" s="7"/>
      <c r="G11" s="7" t="s">
        <v>407</v>
      </c>
      <c r="H11" s="7"/>
      <c r="I11" s="7"/>
      <c r="J11" s="26">
        <f>COUNTIFS(개구부!B:B, A11, 개구부!C:C, "window")</f>
        <v>0</v>
      </c>
    </row>
    <row r="12" spans="1:10" ht="18" customHeight="1" x14ac:dyDescent="0.2">
      <c r="A12" s="7" t="s">
        <v>450</v>
      </c>
      <c r="B12" s="7" t="s">
        <v>406</v>
      </c>
      <c r="C12" s="7" t="s">
        <v>382</v>
      </c>
      <c r="D12" s="7" t="s">
        <v>386</v>
      </c>
      <c r="E12" s="7">
        <v>17.559999999999999</v>
      </c>
      <c r="F12" s="7"/>
      <c r="G12" s="7" t="s">
        <v>410</v>
      </c>
      <c r="H12" s="7"/>
      <c r="I12" s="7"/>
      <c r="J12" s="26">
        <f>COUNTIFS(개구부!B:B, A12, 개구부!C:C, "window")</f>
        <v>0</v>
      </c>
    </row>
    <row r="13" spans="1:10" ht="18" customHeight="1" x14ac:dyDescent="0.2">
      <c r="A13" s="7" t="s">
        <v>451</v>
      </c>
      <c r="B13" s="7" t="s">
        <v>406</v>
      </c>
      <c r="C13" s="7" t="s">
        <v>383</v>
      </c>
      <c r="D13" s="7" t="s">
        <v>387</v>
      </c>
      <c r="E13" s="7">
        <v>40.5</v>
      </c>
      <c r="F13" s="7"/>
      <c r="G13" s="7"/>
      <c r="H13" s="7"/>
      <c r="I13" s="7"/>
      <c r="J13" s="26">
        <f>COUNTIFS(개구부!B:B, A13, 개구부!C:C, "window")</f>
        <v>0</v>
      </c>
    </row>
    <row r="14" spans="1:10" ht="18" customHeight="1" x14ac:dyDescent="0.2">
      <c r="A14" s="7" t="s">
        <v>452</v>
      </c>
      <c r="B14" s="7" t="s">
        <v>407</v>
      </c>
      <c r="C14" s="7" t="s">
        <v>381</v>
      </c>
      <c r="D14" s="7" t="s">
        <v>384</v>
      </c>
      <c r="E14" s="7">
        <v>9.6</v>
      </c>
      <c r="F14" s="7"/>
      <c r="G14" s="7"/>
      <c r="H14" s="7"/>
      <c r="I14" s="7"/>
      <c r="J14" s="26">
        <f>COUNTIFS(개구부!B:B, A14, 개구부!C:C, "window")</f>
        <v>0</v>
      </c>
    </row>
    <row r="15" spans="1:10" ht="18" customHeight="1" x14ac:dyDescent="0.2">
      <c r="A15" s="7" t="s">
        <v>453</v>
      </c>
      <c r="B15" s="7" t="s">
        <v>407</v>
      </c>
      <c r="C15" s="7" t="s">
        <v>382</v>
      </c>
      <c r="D15" s="7" t="s">
        <v>384</v>
      </c>
      <c r="E15" s="7">
        <v>4.16</v>
      </c>
      <c r="F15" s="7"/>
      <c r="G15" s="7"/>
      <c r="H15" s="7"/>
      <c r="I15" s="7"/>
      <c r="J15" s="26">
        <f>COUNTIFS(개구부!B:B, A15, 개구부!C:C, "window")</f>
        <v>0</v>
      </c>
    </row>
    <row r="16" spans="1:10" ht="18" customHeight="1" x14ac:dyDescent="0.2">
      <c r="A16" s="7" t="s">
        <v>454</v>
      </c>
      <c r="B16" s="7" t="s">
        <v>407</v>
      </c>
      <c r="C16" s="7" t="s">
        <v>382</v>
      </c>
      <c r="D16" s="7" t="s">
        <v>386</v>
      </c>
      <c r="E16" s="7">
        <v>7.8</v>
      </c>
      <c r="F16" s="7"/>
      <c r="G16" s="7" t="s">
        <v>438</v>
      </c>
      <c r="H16" s="7"/>
      <c r="I16" s="7"/>
      <c r="J16" s="26">
        <f>COUNTIFS(개구부!B:B, A16, 개구부!C:C, "window")</f>
        <v>0</v>
      </c>
    </row>
    <row r="17" spans="1:10" ht="18" customHeight="1" x14ac:dyDescent="0.2">
      <c r="A17" s="7" t="s">
        <v>455</v>
      </c>
      <c r="B17" s="7" t="s">
        <v>407</v>
      </c>
      <c r="C17" s="7" t="s">
        <v>382</v>
      </c>
      <c r="D17" s="7" t="s">
        <v>386</v>
      </c>
      <c r="E17" s="7">
        <v>6.5</v>
      </c>
      <c r="F17" s="7"/>
      <c r="G17" s="7" t="s">
        <v>439</v>
      </c>
      <c r="H17" s="7"/>
      <c r="I17" s="7"/>
      <c r="J17" s="26">
        <f>COUNTIFS(개구부!B:B, A17, 개구부!C:C, "window")</f>
        <v>0</v>
      </c>
    </row>
    <row r="18" spans="1:10" ht="18" customHeight="1" x14ac:dyDescent="0.2">
      <c r="A18" s="7" t="s">
        <v>456</v>
      </c>
      <c r="B18" s="7" t="s">
        <v>407</v>
      </c>
      <c r="C18" s="7" t="s">
        <v>382</v>
      </c>
      <c r="D18" s="7" t="s">
        <v>386</v>
      </c>
      <c r="E18" s="7">
        <v>1.3</v>
      </c>
      <c r="F18" s="7"/>
      <c r="G18" s="7" t="s">
        <v>409</v>
      </c>
      <c r="H18" s="7"/>
      <c r="I18" s="7"/>
      <c r="J18" s="26">
        <f>COUNTIFS(개구부!B:B, A18, 개구부!C:C, "window")</f>
        <v>0</v>
      </c>
    </row>
    <row r="19" spans="1:10" ht="18" customHeight="1" x14ac:dyDescent="0.2">
      <c r="A19" s="7" t="s">
        <v>457</v>
      </c>
      <c r="B19" s="7" t="s">
        <v>407</v>
      </c>
      <c r="C19" s="7" t="s">
        <v>382</v>
      </c>
      <c r="D19" s="7" t="s">
        <v>386</v>
      </c>
      <c r="E19" s="7">
        <v>4.16</v>
      </c>
      <c r="F19" s="7"/>
      <c r="G19" s="7" t="s">
        <v>410</v>
      </c>
      <c r="H19" s="7"/>
      <c r="I19" s="7"/>
      <c r="J19" s="26">
        <f>COUNTIFS(개구부!B:B, A19, 개구부!C:C, "window")</f>
        <v>0</v>
      </c>
    </row>
    <row r="20" spans="1:10" ht="18" customHeight="1" x14ac:dyDescent="0.2">
      <c r="A20" s="7" t="s">
        <v>458</v>
      </c>
      <c r="B20" s="7" t="s">
        <v>407</v>
      </c>
      <c r="C20" s="7" t="s">
        <v>383</v>
      </c>
      <c r="D20" s="7" t="s">
        <v>387</v>
      </c>
      <c r="E20" s="7">
        <v>9.6</v>
      </c>
      <c r="F20" s="7"/>
      <c r="G20" s="7"/>
      <c r="H20" s="7"/>
      <c r="I20" s="7"/>
      <c r="J20" s="26">
        <f>COUNTIFS(개구부!B:B, A20, 개구부!C:C, "window")</f>
        <v>0</v>
      </c>
    </row>
    <row r="21" spans="1:10" ht="18" customHeight="1" x14ac:dyDescent="0.2">
      <c r="A21" s="7" t="s">
        <v>459</v>
      </c>
      <c r="B21" s="7" t="s">
        <v>409</v>
      </c>
      <c r="C21" s="7" t="s">
        <v>381</v>
      </c>
      <c r="D21" s="7" t="s">
        <v>384</v>
      </c>
      <c r="E21" s="7">
        <v>6.95</v>
      </c>
      <c r="F21" s="7"/>
      <c r="G21" s="7"/>
      <c r="H21" s="7"/>
      <c r="I21" s="7"/>
      <c r="J21" s="26">
        <f>COUNTIFS(개구부!B:B, A21, 개구부!C:C, "window")</f>
        <v>0</v>
      </c>
    </row>
    <row r="22" spans="1:10" ht="18" customHeight="1" x14ac:dyDescent="0.2">
      <c r="A22" s="7" t="s">
        <v>460</v>
      </c>
      <c r="B22" s="7" t="s">
        <v>409</v>
      </c>
      <c r="C22" s="7" t="s">
        <v>382</v>
      </c>
      <c r="D22" s="7" t="s">
        <v>384</v>
      </c>
      <c r="E22" s="7">
        <v>7.8</v>
      </c>
      <c r="F22" s="7"/>
      <c r="G22" s="7"/>
      <c r="H22" s="7"/>
      <c r="I22" s="7"/>
      <c r="J22" s="26">
        <f>COUNTIFS(개구부!B:B, A22, 개구부!C:C, "window")</f>
        <v>0</v>
      </c>
    </row>
    <row r="23" spans="1:10" ht="18" customHeight="1" x14ac:dyDescent="0.2">
      <c r="A23" s="7" t="s">
        <v>461</v>
      </c>
      <c r="B23" s="7" t="s">
        <v>409</v>
      </c>
      <c r="C23" s="7" t="s">
        <v>382</v>
      </c>
      <c r="D23" s="7" t="s">
        <v>386</v>
      </c>
      <c r="E23" s="7">
        <v>11.44</v>
      </c>
      <c r="F23" s="7"/>
      <c r="G23" s="7" t="s">
        <v>410</v>
      </c>
      <c r="H23" s="7"/>
      <c r="I23" s="7"/>
      <c r="J23" s="26">
        <f>COUNTIFS(개구부!B:B, A23, 개구부!C:C, "window")</f>
        <v>0</v>
      </c>
    </row>
    <row r="24" spans="1:10" ht="18" customHeight="1" x14ac:dyDescent="0.2">
      <c r="A24" s="7" t="s">
        <v>462</v>
      </c>
      <c r="B24" s="7" t="s">
        <v>409</v>
      </c>
      <c r="C24" s="7" t="s">
        <v>383</v>
      </c>
      <c r="D24" s="7" t="s">
        <v>387</v>
      </c>
      <c r="E24" s="7">
        <v>6.95</v>
      </c>
      <c r="F24" s="7"/>
      <c r="G24" s="7"/>
      <c r="H24" s="7"/>
      <c r="I24" s="7"/>
      <c r="J24" s="26">
        <f>COUNTIFS(개구부!B:B, A24, 개구부!C:C, "window")</f>
        <v>0</v>
      </c>
    </row>
    <row r="25" spans="1:10" ht="18" customHeight="1" x14ac:dyDescent="0.2">
      <c r="A25" s="7" t="s">
        <v>463</v>
      </c>
      <c r="B25" s="7" t="s">
        <v>410</v>
      </c>
      <c r="C25" s="7" t="s">
        <v>381</v>
      </c>
      <c r="D25" s="7" t="s">
        <v>384</v>
      </c>
      <c r="E25" s="7">
        <v>59</v>
      </c>
      <c r="F25" s="7"/>
      <c r="G25" s="7"/>
      <c r="H25" s="7"/>
      <c r="I25" s="7"/>
      <c r="J25" s="26">
        <f>COUNTIFS(개구부!B:B, A25, 개구부!C:C, "window")</f>
        <v>0</v>
      </c>
    </row>
    <row r="26" spans="1:10" ht="18" customHeight="1" x14ac:dyDescent="0.2">
      <c r="A26" s="7" t="s">
        <v>464</v>
      </c>
      <c r="B26" s="7" t="s">
        <v>410</v>
      </c>
      <c r="C26" s="7" t="s">
        <v>382</v>
      </c>
      <c r="D26" s="7" t="s">
        <v>384</v>
      </c>
      <c r="E26" s="7">
        <v>2.6</v>
      </c>
      <c r="F26" s="7"/>
      <c r="G26" s="7"/>
      <c r="H26" s="7"/>
      <c r="I26" s="7"/>
      <c r="J26" s="26">
        <f>COUNTIFS(개구부!B:B, A26, 개구부!C:C, "window")</f>
        <v>0</v>
      </c>
    </row>
    <row r="27" spans="1:10" ht="18" customHeight="1" x14ac:dyDescent="0.2">
      <c r="A27" s="7" t="s">
        <v>465</v>
      </c>
      <c r="B27" s="7" t="s">
        <v>410</v>
      </c>
      <c r="C27" s="7" t="s">
        <v>382</v>
      </c>
      <c r="D27" s="7" t="s">
        <v>384</v>
      </c>
      <c r="E27" s="7">
        <v>15.61</v>
      </c>
      <c r="F27" s="7"/>
      <c r="G27" s="7"/>
      <c r="H27" s="7"/>
      <c r="I27" s="7"/>
      <c r="J27" s="26">
        <f>COUNTIFS(개구부!B:B, A27, 개구부!C:C, "window")</f>
        <v>0</v>
      </c>
    </row>
    <row r="28" spans="1:10" ht="18" customHeight="1" x14ac:dyDescent="0.2">
      <c r="A28" s="7" t="s">
        <v>466</v>
      </c>
      <c r="B28" s="7" t="s">
        <v>410</v>
      </c>
      <c r="C28" s="7" t="s">
        <v>382</v>
      </c>
      <c r="D28" s="7" t="s">
        <v>384</v>
      </c>
      <c r="E28" s="7">
        <v>24.06</v>
      </c>
      <c r="F28" s="7"/>
      <c r="G28" s="7"/>
      <c r="H28" s="7"/>
      <c r="I28" s="7"/>
      <c r="J28" s="26">
        <f>COUNTIFS(개구부!B:B, A28, 개구부!C:C, "window")</f>
        <v>0</v>
      </c>
    </row>
    <row r="29" spans="1:10" ht="18" customHeight="1" x14ac:dyDescent="0.2">
      <c r="A29" s="7" t="s">
        <v>467</v>
      </c>
      <c r="B29" s="7" t="s">
        <v>410</v>
      </c>
      <c r="C29" s="7" t="s">
        <v>383</v>
      </c>
      <c r="D29" s="7" t="s">
        <v>387</v>
      </c>
      <c r="E29" s="7">
        <v>59</v>
      </c>
      <c r="F29" s="7"/>
      <c r="G29" s="7"/>
      <c r="H29" s="7"/>
      <c r="I29" s="7"/>
      <c r="J29" s="26">
        <f>COUNTIFS(개구부!B:B, A29, 개구부!C:C, "window")</f>
        <v>0</v>
      </c>
    </row>
    <row r="30" spans="1:10" ht="18" customHeight="1" x14ac:dyDescent="0.2">
      <c r="A30" s="7" t="s">
        <v>468</v>
      </c>
      <c r="B30" s="7" t="s">
        <v>411</v>
      </c>
      <c r="C30" s="7" t="s">
        <v>381</v>
      </c>
      <c r="D30" s="7" t="s">
        <v>384</v>
      </c>
      <c r="E30" s="7">
        <v>38.840000000000003</v>
      </c>
      <c r="F30" s="7"/>
      <c r="G30" s="7"/>
      <c r="H30" s="7"/>
      <c r="I30" s="7"/>
      <c r="J30" s="26">
        <f>COUNTIFS(개구부!B:B, A30, 개구부!C:C, "window")</f>
        <v>0</v>
      </c>
    </row>
    <row r="31" spans="1:10" ht="18" customHeight="1" x14ac:dyDescent="0.2">
      <c r="A31" s="7" t="s">
        <v>469</v>
      </c>
      <c r="B31" s="7" t="s">
        <v>411</v>
      </c>
      <c r="C31" s="7" t="s">
        <v>382</v>
      </c>
      <c r="D31" s="7" t="s">
        <v>385</v>
      </c>
      <c r="E31" s="7">
        <v>16.28</v>
      </c>
      <c r="F31" s="7">
        <v>0</v>
      </c>
      <c r="G31" s="7"/>
      <c r="H31" s="7"/>
      <c r="I31" s="7"/>
      <c r="J31" s="26">
        <f>COUNTIFS(개구부!B:B, A31, 개구부!C:C, "window")</f>
        <v>1</v>
      </c>
    </row>
    <row r="32" spans="1:10" ht="18" customHeight="1" x14ac:dyDescent="0.2">
      <c r="A32" s="7" t="s">
        <v>470</v>
      </c>
      <c r="B32" s="7" t="s">
        <v>411</v>
      </c>
      <c r="C32" s="7" t="s">
        <v>382</v>
      </c>
      <c r="D32" s="7" t="s">
        <v>386</v>
      </c>
      <c r="E32" s="7">
        <v>12.11</v>
      </c>
      <c r="F32" s="7"/>
      <c r="G32" s="7" t="s">
        <v>413</v>
      </c>
      <c r="H32" s="7"/>
      <c r="I32" s="7"/>
      <c r="J32" s="26">
        <f>COUNTIFS(개구부!B:B, A32, 개구부!C:C, "window")</f>
        <v>0</v>
      </c>
    </row>
    <row r="33" spans="1:10" ht="18" customHeight="1" x14ac:dyDescent="0.2">
      <c r="A33" s="7" t="s">
        <v>471</v>
      </c>
      <c r="B33" s="7" t="s">
        <v>411</v>
      </c>
      <c r="C33" s="7" t="s">
        <v>382</v>
      </c>
      <c r="D33" s="7" t="s">
        <v>386</v>
      </c>
      <c r="E33" s="7">
        <v>4.82</v>
      </c>
      <c r="F33" s="7"/>
      <c r="G33" s="7" t="s">
        <v>428</v>
      </c>
      <c r="H33" s="7"/>
      <c r="I33" s="7"/>
      <c r="J33" s="26">
        <f>COUNTIFS(개구부!B:B, A33, 개구부!C:C, "window")</f>
        <v>0</v>
      </c>
    </row>
    <row r="34" spans="1:10" ht="18" customHeight="1" x14ac:dyDescent="0.2">
      <c r="A34" s="7" t="s">
        <v>472</v>
      </c>
      <c r="B34" s="7" t="s">
        <v>411</v>
      </c>
      <c r="C34" s="7" t="s">
        <v>382</v>
      </c>
      <c r="D34" s="7" t="s">
        <v>386</v>
      </c>
      <c r="E34" s="7">
        <v>9.1199999999999992</v>
      </c>
      <c r="F34" s="7"/>
      <c r="G34" s="7" t="s">
        <v>426</v>
      </c>
      <c r="H34" s="7"/>
      <c r="I34" s="7"/>
      <c r="J34" s="26">
        <f>COUNTIFS(개구부!B:B, A34, 개구부!C:C, "window")</f>
        <v>0</v>
      </c>
    </row>
    <row r="35" spans="1:10" ht="18" customHeight="1" x14ac:dyDescent="0.2">
      <c r="A35" s="7" t="s">
        <v>473</v>
      </c>
      <c r="B35" s="7" t="s">
        <v>411</v>
      </c>
      <c r="C35" s="7" t="s">
        <v>382</v>
      </c>
      <c r="D35" s="7" t="s">
        <v>386</v>
      </c>
      <c r="E35" s="7">
        <v>1.95</v>
      </c>
      <c r="F35" s="7"/>
      <c r="G35" s="7" t="s">
        <v>427</v>
      </c>
      <c r="H35" s="7"/>
      <c r="I35" s="7"/>
      <c r="J35" s="26">
        <f>COUNTIFS(개구부!B:B, A35, 개구부!C:C, "window")</f>
        <v>0</v>
      </c>
    </row>
    <row r="36" spans="1:10" ht="18" customHeight="1" x14ac:dyDescent="0.2">
      <c r="A36" s="7" t="s">
        <v>474</v>
      </c>
      <c r="B36" s="7" t="s">
        <v>411</v>
      </c>
      <c r="C36" s="7" t="s">
        <v>382</v>
      </c>
      <c r="D36" s="7" t="s">
        <v>386</v>
      </c>
      <c r="E36" s="7">
        <v>7.81</v>
      </c>
      <c r="F36" s="7"/>
      <c r="G36" s="7" t="s">
        <v>427</v>
      </c>
      <c r="H36" s="7"/>
      <c r="I36" s="7"/>
      <c r="J36" s="26">
        <f>COUNTIFS(개구부!B:B, A36, 개구부!C:C, "window")</f>
        <v>0</v>
      </c>
    </row>
    <row r="37" spans="1:10" ht="18" customHeight="1" x14ac:dyDescent="0.2">
      <c r="A37" s="7" t="s">
        <v>475</v>
      </c>
      <c r="B37" s="7" t="s">
        <v>411</v>
      </c>
      <c r="C37" s="7" t="s">
        <v>382</v>
      </c>
      <c r="D37" s="7" t="s">
        <v>385</v>
      </c>
      <c r="E37" s="7">
        <v>14.98</v>
      </c>
      <c r="F37" s="7">
        <v>90</v>
      </c>
      <c r="G37" s="7"/>
      <c r="H37" s="7"/>
      <c r="I37" s="7"/>
      <c r="J37" s="26">
        <f>COUNTIFS(개구부!B:B, A37, 개구부!C:C, "window")</f>
        <v>1</v>
      </c>
    </row>
    <row r="38" spans="1:10" ht="18" customHeight="1" x14ac:dyDescent="0.2">
      <c r="A38" s="7" t="s">
        <v>476</v>
      </c>
      <c r="B38" s="7" t="s">
        <v>411</v>
      </c>
      <c r="C38" s="7" t="s">
        <v>383</v>
      </c>
      <c r="D38" s="7" t="s">
        <v>387</v>
      </c>
      <c r="E38" s="7">
        <v>38.840000000000003</v>
      </c>
      <c r="F38" s="7"/>
      <c r="G38" s="7"/>
      <c r="H38" s="7"/>
      <c r="I38" s="7"/>
      <c r="J38" s="26">
        <f>COUNTIFS(개구부!B:B, A38, 개구부!C:C, "window")</f>
        <v>0</v>
      </c>
    </row>
    <row r="39" spans="1:10" ht="18" customHeight="1" x14ac:dyDescent="0.2">
      <c r="A39" s="7" t="s">
        <v>477</v>
      </c>
      <c r="B39" s="7" t="s">
        <v>413</v>
      </c>
      <c r="C39" s="7" t="s">
        <v>381</v>
      </c>
      <c r="D39" s="7" t="s">
        <v>387</v>
      </c>
      <c r="E39" s="7">
        <v>13.95</v>
      </c>
      <c r="F39" s="7"/>
      <c r="G39" s="7"/>
      <c r="H39" s="7"/>
      <c r="I39" s="7"/>
      <c r="J39" s="26">
        <f>COUNTIFS(개구부!B:B, A39, 개구부!C:C, "window")</f>
        <v>0</v>
      </c>
    </row>
    <row r="40" spans="1:10" ht="18" customHeight="1" x14ac:dyDescent="0.2">
      <c r="A40" s="7" t="s">
        <v>478</v>
      </c>
      <c r="B40" s="7" t="s">
        <v>413</v>
      </c>
      <c r="C40" s="7" t="s">
        <v>382</v>
      </c>
      <c r="D40" s="7" t="s">
        <v>385</v>
      </c>
      <c r="E40" s="7">
        <v>7.81</v>
      </c>
      <c r="F40" s="7">
        <v>0</v>
      </c>
      <c r="G40" s="7"/>
      <c r="H40" s="7"/>
      <c r="I40" s="7"/>
      <c r="J40" s="26">
        <f>COUNTIFS(개구부!B:B, A40, 개구부!C:C, "window")</f>
        <v>0</v>
      </c>
    </row>
    <row r="41" spans="1:10" ht="18" customHeight="1" x14ac:dyDescent="0.2">
      <c r="A41" s="7" t="s">
        <v>479</v>
      </c>
      <c r="B41" s="7" t="s">
        <v>413</v>
      </c>
      <c r="C41" s="7" t="s">
        <v>382</v>
      </c>
      <c r="D41" s="7" t="s">
        <v>386</v>
      </c>
      <c r="E41" s="7">
        <v>12.11</v>
      </c>
      <c r="F41" s="7"/>
      <c r="G41" s="7" t="s">
        <v>415</v>
      </c>
      <c r="H41" s="7"/>
      <c r="I41" s="7"/>
      <c r="J41" s="26">
        <f>COUNTIFS(개구부!B:B, A41, 개구부!C:C, "window")</f>
        <v>0</v>
      </c>
    </row>
    <row r="42" spans="1:10" ht="18" customHeight="1" x14ac:dyDescent="0.2">
      <c r="A42" s="7" t="s">
        <v>480</v>
      </c>
      <c r="B42" s="7" t="s">
        <v>413</v>
      </c>
      <c r="C42" s="7" t="s">
        <v>382</v>
      </c>
      <c r="D42" s="7" t="s">
        <v>386</v>
      </c>
      <c r="E42" s="7">
        <v>7.81</v>
      </c>
      <c r="F42" s="7"/>
      <c r="G42" s="7" t="s">
        <v>428</v>
      </c>
      <c r="H42" s="7"/>
      <c r="I42" s="7"/>
      <c r="J42" s="26">
        <f>COUNTIFS(개구부!B:B, A42, 개구부!C:C, "window")</f>
        <v>0</v>
      </c>
    </row>
    <row r="43" spans="1:10" ht="18" customHeight="1" x14ac:dyDescent="0.2">
      <c r="A43" s="7" t="s">
        <v>481</v>
      </c>
      <c r="B43" s="7" t="s">
        <v>413</v>
      </c>
      <c r="C43" s="7" t="s">
        <v>383</v>
      </c>
      <c r="D43" s="7" t="s">
        <v>387</v>
      </c>
      <c r="E43" s="7">
        <v>13.95</v>
      </c>
      <c r="F43" s="7"/>
      <c r="G43" s="7"/>
      <c r="H43" s="7"/>
      <c r="I43" s="7"/>
      <c r="J43" s="26">
        <f>COUNTIFS(개구부!B:B, A43, 개구부!C:C, "window")</f>
        <v>0</v>
      </c>
    </row>
    <row r="44" spans="1:10" ht="18" customHeight="1" x14ac:dyDescent="0.2">
      <c r="A44" s="7" t="s">
        <v>482</v>
      </c>
      <c r="B44" s="7" t="s">
        <v>415</v>
      </c>
      <c r="C44" s="7" t="s">
        <v>381</v>
      </c>
      <c r="D44" s="7" t="s">
        <v>387</v>
      </c>
      <c r="E44" s="7">
        <v>12.79</v>
      </c>
      <c r="F44" s="7"/>
      <c r="G44" s="7"/>
      <c r="H44" s="7"/>
      <c r="I44" s="7"/>
      <c r="J44" s="26">
        <f>COUNTIFS(개구부!B:B, A44, 개구부!C:C, "window")</f>
        <v>0</v>
      </c>
    </row>
    <row r="45" spans="1:10" ht="18" customHeight="1" x14ac:dyDescent="0.2">
      <c r="A45" s="7" t="s">
        <v>483</v>
      </c>
      <c r="B45" s="7" t="s">
        <v>415</v>
      </c>
      <c r="C45" s="7" t="s">
        <v>382</v>
      </c>
      <c r="D45" s="7" t="s">
        <v>385</v>
      </c>
      <c r="E45" s="7">
        <v>7.16</v>
      </c>
      <c r="F45" s="7">
        <v>0</v>
      </c>
      <c r="G45" s="7"/>
      <c r="H45" s="7"/>
      <c r="I45" s="7"/>
      <c r="J45" s="26">
        <f>COUNTIFS(개구부!B:B, A45, 개구부!C:C, "window")</f>
        <v>0</v>
      </c>
    </row>
    <row r="46" spans="1:10" ht="18" customHeight="1" x14ac:dyDescent="0.2">
      <c r="A46" s="7" t="s">
        <v>484</v>
      </c>
      <c r="B46" s="7" t="s">
        <v>415</v>
      </c>
      <c r="C46" s="7" t="s">
        <v>382</v>
      </c>
      <c r="D46" s="7" t="s">
        <v>386</v>
      </c>
      <c r="E46" s="7">
        <v>2.93</v>
      </c>
      <c r="F46" s="7"/>
      <c r="G46" s="7" t="s">
        <v>416</v>
      </c>
      <c r="H46" s="7"/>
      <c r="I46" s="7"/>
      <c r="J46" s="26">
        <f>COUNTIFS(개구부!B:B, A46, 개구부!C:C, "window")</f>
        <v>0</v>
      </c>
    </row>
    <row r="47" spans="1:10" ht="18" customHeight="1" x14ac:dyDescent="0.2">
      <c r="A47" s="7" t="s">
        <v>485</v>
      </c>
      <c r="B47" s="7" t="s">
        <v>415</v>
      </c>
      <c r="C47" s="7" t="s">
        <v>382</v>
      </c>
      <c r="D47" s="7" t="s">
        <v>386</v>
      </c>
      <c r="E47" s="7">
        <v>9.18</v>
      </c>
      <c r="F47" s="7"/>
      <c r="G47" s="7" t="s">
        <v>428</v>
      </c>
      <c r="H47" s="7"/>
      <c r="I47" s="7"/>
      <c r="J47" s="26">
        <f>COUNTIFS(개구부!B:B, A47, 개구부!C:C, "window")</f>
        <v>0</v>
      </c>
    </row>
    <row r="48" spans="1:10" ht="18" customHeight="1" x14ac:dyDescent="0.2">
      <c r="A48" s="7" t="s">
        <v>486</v>
      </c>
      <c r="B48" s="7" t="s">
        <v>415</v>
      </c>
      <c r="C48" s="7" t="s">
        <v>382</v>
      </c>
      <c r="D48" s="7" t="s">
        <v>386</v>
      </c>
      <c r="E48" s="7">
        <v>7.16</v>
      </c>
      <c r="F48" s="7"/>
      <c r="G48" s="7" t="s">
        <v>428</v>
      </c>
      <c r="H48" s="7"/>
      <c r="I48" s="7"/>
      <c r="J48" s="26">
        <f>COUNTIFS(개구부!B:B, A48, 개구부!C:C, "window")</f>
        <v>0</v>
      </c>
    </row>
    <row r="49" spans="1:10" ht="18" customHeight="1" x14ac:dyDescent="0.2">
      <c r="A49" s="7" t="s">
        <v>487</v>
      </c>
      <c r="B49" s="7" t="s">
        <v>415</v>
      </c>
      <c r="C49" s="7" t="s">
        <v>383</v>
      </c>
      <c r="D49" s="7" t="s">
        <v>387</v>
      </c>
      <c r="E49" s="7">
        <v>12.79</v>
      </c>
      <c r="F49" s="7"/>
      <c r="G49" s="7"/>
      <c r="H49" s="7"/>
      <c r="I49" s="7"/>
      <c r="J49" s="26">
        <f>COUNTIFS(개구부!B:B, A49, 개구부!C:C, "window")</f>
        <v>0</v>
      </c>
    </row>
    <row r="50" spans="1:10" ht="18" customHeight="1" x14ac:dyDescent="0.2">
      <c r="A50" s="7" t="s">
        <v>488</v>
      </c>
      <c r="B50" s="7" t="s">
        <v>416</v>
      </c>
      <c r="C50" s="7" t="s">
        <v>381</v>
      </c>
      <c r="D50" s="7" t="s">
        <v>387</v>
      </c>
      <c r="E50" s="7">
        <v>2.48</v>
      </c>
      <c r="F50" s="7"/>
      <c r="G50" s="7"/>
      <c r="H50" s="7"/>
      <c r="I50" s="7"/>
      <c r="J50" s="26">
        <f>COUNTIFS(개구부!B:B, A50, 개구부!C:C, "window")</f>
        <v>0</v>
      </c>
    </row>
    <row r="51" spans="1:10" ht="18" customHeight="1" x14ac:dyDescent="0.2">
      <c r="A51" s="7" t="s">
        <v>489</v>
      </c>
      <c r="B51" s="7" t="s">
        <v>416</v>
      </c>
      <c r="C51" s="7" t="s">
        <v>382</v>
      </c>
      <c r="D51" s="7" t="s">
        <v>385</v>
      </c>
      <c r="E51" s="7">
        <v>5.73</v>
      </c>
      <c r="F51" s="7">
        <v>0</v>
      </c>
      <c r="G51" s="7"/>
      <c r="H51" s="7"/>
      <c r="I51" s="7"/>
      <c r="J51" s="26">
        <f>COUNTIFS(개구부!B:B, A51, 개구부!C:C, "window")</f>
        <v>0</v>
      </c>
    </row>
    <row r="52" spans="1:10" ht="18" customHeight="1" x14ac:dyDescent="0.2">
      <c r="A52" s="7" t="s">
        <v>490</v>
      </c>
      <c r="B52" s="7" t="s">
        <v>416</v>
      </c>
      <c r="C52" s="7" t="s">
        <v>382</v>
      </c>
      <c r="D52" s="7" t="s">
        <v>386</v>
      </c>
      <c r="E52" s="7">
        <v>2.93</v>
      </c>
      <c r="F52" s="7"/>
      <c r="G52" s="7" t="s">
        <v>417</v>
      </c>
      <c r="H52" s="7"/>
      <c r="I52" s="7"/>
      <c r="J52" s="26">
        <f>COUNTIFS(개구부!B:B, A52, 개구부!C:C, "window")</f>
        <v>0</v>
      </c>
    </row>
    <row r="53" spans="1:10" ht="18" customHeight="1" x14ac:dyDescent="0.2">
      <c r="A53" s="7" t="s">
        <v>491</v>
      </c>
      <c r="B53" s="7" t="s">
        <v>416</v>
      </c>
      <c r="C53" s="7" t="s">
        <v>382</v>
      </c>
      <c r="D53" s="7" t="s">
        <v>386</v>
      </c>
      <c r="E53" s="7">
        <v>0.52</v>
      </c>
      <c r="F53" s="7"/>
      <c r="G53" s="7" t="s">
        <v>417</v>
      </c>
      <c r="H53" s="7"/>
      <c r="I53" s="7"/>
      <c r="J53" s="26">
        <f>COUNTIFS(개구부!B:B, A53, 개구부!C:C, "window")</f>
        <v>0</v>
      </c>
    </row>
    <row r="54" spans="1:10" ht="18" customHeight="1" x14ac:dyDescent="0.2">
      <c r="A54" s="7" t="s">
        <v>492</v>
      </c>
      <c r="B54" s="7" t="s">
        <v>416</v>
      </c>
      <c r="C54" s="7" t="s">
        <v>382</v>
      </c>
      <c r="D54" s="7" t="s">
        <v>386</v>
      </c>
      <c r="E54" s="7">
        <v>5.21</v>
      </c>
      <c r="F54" s="7"/>
      <c r="G54" s="7" t="s">
        <v>428</v>
      </c>
      <c r="H54" s="7"/>
      <c r="I54" s="7"/>
      <c r="J54" s="26">
        <f>COUNTIFS(개구부!B:B, A54, 개구부!C:C, "window")</f>
        <v>0</v>
      </c>
    </row>
    <row r="55" spans="1:10" ht="18" customHeight="1" x14ac:dyDescent="0.2">
      <c r="A55" s="7" t="s">
        <v>493</v>
      </c>
      <c r="B55" s="7" t="s">
        <v>416</v>
      </c>
      <c r="C55" s="7" t="s">
        <v>383</v>
      </c>
      <c r="D55" s="7" t="s">
        <v>387</v>
      </c>
      <c r="E55" s="7">
        <v>2.48</v>
      </c>
      <c r="F55" s="7"/>
      <c r="G55" s="7"/>
      <c r="H55" s="7"/>
      <c r="I55" s="7"/>
      <c r="J55" s="26">
        <f>COUNTIFS(개구부!B:B, A55, 개구부!C:C, "window")</f>
        <v>0</v>
      </c>
    </row>
    <row r="56" spans="1:10" ht="18" customHeight="1" x14ac:dyDescent="0.2">
      <c r="A56" s="7" t="s">
        <v>494</v>
      </c>
      <c r="B56" s="7" t="s">
        <v>417</v>
      </c>
      <c r="C56" s="7" t="s">
        <v>381</v>
      </c>
      <c r="D56" s="7" t="s">
        <v>387</v>
      </c>
      <c r="E56" s="7">
        <v>9.27</v>
      </c>
      <c r="F56" s="7"/>
      <c r="G56" s="7"/>
      <c r="H56" s="7"/>
      <c r="I56" s="7"/>
      <c r="J56" s="26">
        <f>COUNTIFS(개구부!B:B, A56, 개구부!C:C, "window")</f>
        <v>0</v>
      </c>
    </row>
    <row r="57" spans="1:10" ht="18" customHeight="1" x14ac:dyDescent="0.2">
      <c r="A57" s="7" t="s">
        <v>495</v>
      </c>
      <c r="B57" s="7" t="s">
        <v>417</v>
      </c>
      <c r="C57" s="7" t="s">
        <v>382</v>
      </c>
      <c r="D57" s="7" t="s">
        <v>385</v>
      </c>
      <c r="E57" s="7">
        <v>9.9</v>
      </c>
      <c r="F57" s="7">
        <v>0</v>
      </c>
      <c r="G57" s="7"/>
      <c r="H57" s="7"/>
      <c r="I57" s="7"/>
      <c r="J57" s="26">
        <f>COUNTIFS(개구부!B:B, A57, 개구부!C:C, "window")</f>
        <v>1</v>
      </c>
    </row>
    <row r="58" spans="1:10" ht="18" customHeight="1" x14ac:dyDescent="0.2">
      <c r="A58" s="7" t="s">
        <v>496</v>
      </c>
      <c r="B58" s="7" t="s">
        <v>417</v>
      </c>
      <c r="C58" s="7" t="s">
        <v>382</v>
      </c>
      <c r="D58" s="7" t="s">
        <v>385</v>
      </c>
      <c r="E58" s="7">
        <v>7.16</v>
      </c>
      <c r="F58" s="7">
        <v>270</v>
      </c>
      <c r="G58" s="7"/>
      <c r="H58" s="7"/>
      <c r="I58" s="7"/>
      <c r="J58" s="26">
        <f>COUNTIFS(개구부!B:B, A58, 개구부!C:C, "window")</f>
        <v>0</v>
      </c>
    </row>
    <row r="59" spans="1:10" ht="18" customHeight="1" x14ac:dyDescent="0.2">
      <c r="A59" s="7" t="s">
        <v>497</v>
      </c>
      <c r="B59" s="7" t="s">
        <v>417</v>
      </c>
      <c r="C59" s="7" t="s">
        <v>382</v>
      </c>
      <c r="D59" s="7" t="s">
        <v>386</v>
      </c>
      <c r="E59" s="7">
        <v>2.61</v>
      </c>
      <c r="F59" s="7"/>
      <c r="G59" s="7" t="s">
        <v>419</v>
      </c>
      <c r="H59" s="7"/>
      <c r="I59" s="7"/>
      <c r="J59" s="26">
        <f>COUNTIFS(개구부!B:B, A59, 개구부!C:C, "window")</f>
        <v>0</v>
      </c>
    </row>
    <row r="60" spans="1:10" ht="18" customHeight="1" x14ac:dyDescent="0.2">
      <c r="A60" s="7" t="s">
        <v>498</v>
      </c>
      <c r="B60" s="7" t="s">
        <v>417</v>
      </c>
      <c r="C60" s="7" t="s">
        <v>382</v>
      </c>
      <c r="D60" s="7" t="s">
        <v>386</v>
      </c>
      <c r="E60" s="7">
        <v>1.3</v>
      </c>
      <c r="F60" s="7"/>
      <c r="G60" s="7" t="s">
        <v>419</v>
      </c>
      <c r="H60" s="7"/>
      <c r="I60" s="7"/>
      <c r="J60" s="26">
        <f>COUNTIFS(개구부!B:B, A60, 개구부!C:C, "window")</f>
        <v>0</v>
      </c>
    </row>
    <row r="61" spans="1:10" ht="18" customHeight="1" x14ac:dyDescent="0.2">
      <c r="A61" s="7" t="s">
        <v>499</v>
      </c>
      <c r="B61" s="7" t="s">
        <v>417</v>
      </c>
      <c r="C61" s="7" t="s">
        <v>382</v>
      </c>
      <c r="D61" s="7" t="s">
        <v>386</v>
      </c>
      <c r="E61" s="7">
        <v>7.81</v>
      </c>
      <c r="F61" s="7"/>
      <c r="G61" s="7" t="s">
        <v>419</v>
      </c>
      <c r="H61" s="7"/>
      <c r="I61" s="7"/>
      <c r="J61" s="26">
        <f>COUNTIFS(개구부!B:B, A61, 개구부!C:C, "window")</f>
        <v>0</v>
      </c>
    </row>
    <row r="62" spans="1:10" ht="18" customHeight="1" x14ac:dyDescent="0.2">
      <c r="A62" s="7" t="s">
        <v>500</v>
      </c>
      <c r="B62" s="7" t="s">
        <v>417</v>
      </c>
      <c r="C62" s="7" t="s">
        <v>382</v>
      </c>
      <c r="D62" s="7" t="s">
        <v>386</v>
      </c>
      <c r="E62" s="7">
        <v>2.93</v>
      </c>
      <c r="F62" s="7"/>
      <c r="G62" s="7" t="s">
        <v>428</v>
      </c>
      <c r="H62" s="7"/>
      <c r="I62" s="7"/>
      <c r="J62" s="26">
        <f>COUNTIFS(개구부!B:B, A62, 개구부!C:C, "window")</f>
        <v>0</v>
      </c>
    </row>
    <row r="63" spans="1:10" ht="18" customHeight="1" x14ac:dyDescent="0.2">
      <c r="A63" s="7" t="s">
        <v>501</v>
      </c>
      <c r="B63" s="7" t="s">
        <v>417</v>
      </c>
      <c r="C63" s="7" t="s">
        <v>383</v>
      </c>
      <c r="D63" s="7" t="s">
        <v>387</v>
      </c>
      <c r="E63" s="7">
        <v>9.27</v>
      </c>
      <c r="F63" s="7"/>
      <c r="G63" s="7"/>
      <c r="H63" s="7"/>
      <c r="I63" s="7"/>
      <c r="J63" s="26">
        <f>COUNTIFS(개구부!B:B, A63, 개구부!C:C, "window")</f>
        <v>0</v>
      </c>
    </row>
    <row r="64" spans="1:10" ht="18" customHeight="1" x14ac:dyDescent="0.2">
      <c r="A64" s="7" t="s">
        <v>502</v>
      </c>
      <c r="B64" s="7" t="s">
        <v>419</v>
      </c>
      <c r="C64" s="7" t="s">
        <v>381</v>
      </c>
      <c r="D64" s="7" t="s">
        <v>387</v>
      </c>
      <c r="E64" s="7">
        <v>10.5</v>
      </c>
      <c r="F64" s="7"/>
      <c r="G64" s="7"/>
      <c r="H64" s="7"/>
      <c r="I64" s="7"/>
      <c r="J64" s="26">
        <f>COUNTIFS(개구부!B:B, A64, 개구부!C:C, "window")</f>
        <v>0</v>
      </c>
    </row>
    <row r="65" spans="1:10" ht="18" customHeight="1" x14ac:dyDescent="0.2">
      <c r="A65" s="7" t="s">
        <v>503</v>
      </c>
      <c r="B65" s="7" t="s">
        <v>419</v>
      </c>
      <c r="C65" s="7" t="s">
        <v>382</v>
      </c>
      <c r="D65" s="7" t="s">
        <v>385</v>
      </c>
      <c r="E65" s="7">
        <v>7.81</v>
      </c>
      <c r="F65" s="7">
        <v>270</v>
      </c>
      <c r="G65" s="7"/>
      <c r="H65" s="7"/>
      <c r="I65" s="7"/>
      <c r="J65" s="26">
        <f>COUNTIFS(개구부!B:B, A65, 개구부!C:C, "window")</f>
        <v>2</v>
      </c>
    </row>
    <row r="66" spans="1:10" ht="18" customHeight="1" x14ac:dyDescent="0.2">
      <c r="A66" s="7" t="s">
        <v>504</v>
      </c>
      <c r="B66" s="7" t="s">
        <v>419</v>
      </c>
      <c r="C66" s="7" t="s">
        <v>382</v>
      </c>
      <c r="D66" s="7" t="s">
        <v>386</v>
      </c>
      <c r="E66" s="7">
        <v>5.21</v>
      </c>
      <c r="F66" s="7"/>
      <c r="G66" s="7" t="s">
        <v>422</v>
      </c>
      <c r="H66" s="7"/>
      <c r="I66" s="7"/>
      <c r="J66" s="26">
        <f>COUNTIFS(개구부!B:B, A66, 개구부!C:C, "window")</f>
        <v>0</v>
      </c>
    </row>
    <row r="67" spans="1:10" ht="18" customHeight="1" x14ac:dyDescent="0.2">
      <c r="A67" s="7" t="s">
        <v>505</v>
      </c>
      <c r="B67" s="7" t="s">
        <v>419</v>
      </c>
      <c r="C67" s="7" t="s">
        <v>382</v>
      </c>
      <c r="D67" s="7" t="s">
        <v>386</v>
      </c>
      <c r="E67" s="7">
        <v>3.91</v>
      </c>
      <c r="F67" s="7"/>
      <c r="G67" s="7" t="s">
        <v>421</v>
      </c>
      <c r="H67" s="7"/>
      <c r="I67" s="7"/>
      <c r="J67" s="26">
        <f>COUNTIFS(개구부!B:B, A67, 개구부!C:C, "window")</f>
        <v>0</v>
      </c>
    </row>
    <row r="68" spans="1:10" ht="18" customHeight="1" x14ac:dyDescent="0.2">
      <c r="A68" s="7" t="s">
        <v>506</v>
      </c>
      <c r="B68" s="7" t="s">
        <v>419</v>
      </c>
      <c r="C68" s="7" t="s">
        <v>382</v>
      </c>
      <c r="D68" s="7" t="s">
        <v>386</v>
      </c>
      <c r="E68" s="7">
        <v>5.21</v>
      </c>
      <c r="F68" s="7"/>
      <c r="G68" s="7" t="s">
        <v>421</v>
      </c>
      <c r="H68" s="7"/>
      <c r="I68" s="7"/>
      <c r="J68" s="26">
        <f>COUNTIFS(개구부!B:B, A68, 개구부!C:C, "window")</f>
        <v>0</v>
      </c>
    </row>
    <row r="69" spans="1:10" ht="18" customHeight="1" x14ac:dyDescent="0.2">
      <c r="A69" s="7" t="s">
        <v>507</v>
      </c>
      <c r="B69" s="7" t="s">
        <v>419</v>
      </c>
      <c r="C69" s="7" t="s">
        <v>382</v>
      </c>
      <c r="D69" s="7" t="s">
        <v>386</v>
      </c>
      <c r="E69" s="7">
        <v>5.21</v>
      </c>
      <c r="F69" s="7"/>
      <c r="G69" s="7" t="s">
        <v>428</v>
      </c>
      <c r="H69" s="7"/>
      <c r="I69" s="7"/>
      <c r="J69" s="26">
        <f>COUNTIFS(개구부!B:B, A69, 개구부!C:C, "window")</f>
        <v>0</v>
      </c>
    </row>
    <row r="70" spans="1:10" ht="18" customHeight="1" x14ac:dyDescent="0.2">
      <c r="A70" s="7" t="s">
        <v>508</v>
      </c>
      <c r="B70" s="7" t="s">
        <v>419</v>
      </c>
      <c r="C70" s="7" t="s">
        <v>383</v>
      </c>
      <c r="D70" s="7" t="s">
        <v>387</v>
      </c>
      <c r="E70" s="7">
        <v>10.5</v>
      </c>
      <c r="F70" s="7"/>
      <c r="G70" s="7"/>
      <c r="H70" s="7"/>
      <c r="I70" s="7"/>
      <c r="J70" s="26">
        <f>COUNTIFS(개구부!B:B, A70, 개구부!C:C, "window")</f>
        <v>0</v>
      </c>
    </row>
    <row r="71" spans="1:10" ht="18" customHeight="1" x14ac:dyDescent="0.2">
      <c r="A71" s="7" t="s">
        <v>509</v>
      </c>
      <c r="B71" s="7" t="s">
        <v>421</v>
      </c>
      <c r="C71" s="7" t="s">
        <v>381</v>
      </c>
      <c r="D71" s="7" t="s">
        <v>387</v>
      </c>
      <c r="E71" s="7">
        <v>3</v>
      </c>
      <c r="F71" s="7"/>
      <c r="G71" s="7"/>
      <c r="H71" s="7"/>
      <c r="I71" s="7"/>
      <c r="J71" s="26">
        <f>COUNTIFS(개구부!B:B, A71, 개구부!C:C, "window")</f>
        <v>0</v>
      </c>
    </row>
    <row r="72" spans="1:10" ht="18" customHeight="1" x14ac:dyDescent="0.2">
      <c r="A72" s="7" t="s">
        <v>510</v>
      </c>
      <c r="B72" s="7" t="s">
        <v>421</v>
      </c>
      <c r="C72" s="7" t="s">
        <v>382</v>
      </c>
      <c r="D72" s="7" t="s">
        <v>386</v>
      </c>
      <c r="E72" s="7">
        <v>2.61</v>
      </c>
      <c r="F72" s="7"/>
      <c r="G72" s="7" t="s">
        <v>422</v>
      </c>
      <c r="H72" s="7"/>
      <c r="I72" s="7"/>
      <c r="J72" s="26">
        <f>COUNTIFS(개구부!B:B, A72, 개구부!C:C, "window")</f>
        <v>0</v>
      </c>
    </row>
    <row r="73" spans="1:10" ht="18" customHeight="1" x14ac:dyDescent="0.2">
      <c r="A73" s="7" t="s">
        <v>511</v>
      </c>
      <c r="B73" s="7" t="s">
        <v>421</v>
      </c>
      <c r="C73" s="7" t="s">
        <v>382</v>
      </c>
      <c r="D73" s="7" t="s">
        <v>386</v>
      </c>
      <c r="E73" s="7">
        <v>2.61</v>
      </c>
      <c r="F73" s="7"/>
      <c r="G73" s="7" t="s">
        <v>428</v>
      </c>
      <c r="H73" s="7"/>
      <c r="I73" s="7"/>
      <c r="J73" s="26">
        <f>COUNTIFS(개구부!B:B, A73, 개구부!C:C, "window")</f>
        <v>0</v>
      </c>
    </row>
    <row r="74" spans="1:10" ht="18" customHeight="1" x14ac:dyDescent="0.2">
      <c r="A74" s="7" t="s">
        <v>512</v>
      </c>
      <c r="B74" s="7" t="s">
        <v>421</v>
      </c>
      <c r="C74" s="7" t="s">
        <v>382</v>
      </c>
      <c r="D74" s="7" t="s">
        <v>386</v>
      </c>
      <c r="E74" s="7">
        <v>3.91</v>
      </c>
      <c r="F74" s="7"/>
      <c r="G74" s="7" t="s">
        <v>428</v>
      </c>
      <c r="H74" s="7"/>
      <c r="I74" s="7"/>
      <c r="J74" s="26">
        <f>COUNTIFS(개구부!B:B, A74, 개구부!C:C, "window")</f>
        <v>0</v>
      </c>
    </row>
    <row r="75" spans="1:10" ht="18" customHeight="1" x14ac:dyDescent="0.2">
      <c r="A75" s="7" t="s">
        <v>513</v>
      </c>
      <c r="B75" s="7" t="s">
        <v>421</v>
      </c>
      <c r="C75" s="7" t="s">
        <v>383</v>
      </c>
      <c r="D75" s="7" t="s">
        <v>387</v>
      </c>
      <c r="E75" s="7">
        <v>3</v>
      </c>
      <c r="F75" s="7"/>
      <c r="G75" s="7"/>
      <c r="H75" s="7"/>
      <c r="I75" s="7"/>
      <c r="J75" s="26">
        <f>COUNTIFS(개구부!B:B, A75, 개구부!C:C, "window")</f>
        <v>0</v>
      </c>
    </row>
    <row r="76" spans="1:10" ht="18" customHeight="1" x14ac:dyDescent="0.2">
      <c r="A76" s="7" t="s">
        <v>514</v>
      </c>
      <c r="B76" s="7" t="s">
        <v>422</v>
      </c>
      <c r="C76" s="7" t="s">
        <v>381</v>
      </c>
      <c r="D76" s="7" t="s">
        <v>387</v>
      </c>
      <c r="E76" s="7">
        <v>3</v>
      </c>
      <c r="F76" s="7"/>
      <c r="G76" s="7"/>
      <c r="H76" s="7"/>
      <c r="I76" s="7"/>
      <c r="J76" s="26">
        <f>COUNTIFS(개구부!B:B, A76, 개구부!C:C, "window")</f>
        <v>0</v>
      </c>
    </row>
    <row r="77" spans="1:10" ht="18" customHeight="1" x14ac:dyDescent="0.2">
      <c r="A77" s="7" t="s">
        <v>515</v>
      </c>
      <c r="B77" s="7" t="s">
        <v>422</v>
      </c>
      <c r="C77" s="7" t="s">
        <v>382</v>
      </c>
      <c r="D77" s="7" t="s">
        <v>385</v>
      </c>
      <c r="E77" s="7">
        <v>2.61</v>
      </c>
      <c r="F77" s="7">
        <v>270</v>
      </c>
      <c r="G77" s="7"/>
      <c r="H77" s="7"/>
      <c r="I77" s="7"/>
      <c r="J77" s="26">
        <f>COUNTIFS(개구부!B:B, A77, 개구부!C:C, "window")</f>
        <v>0</v>
      </c>
    </row>
    <row r="78" spans="1:10" ht="18" customHeight="1" x14ac:dyDescent="0.2">
      <c r="A78" s="7" t="s">
        <v>516</v>
      </c>
      <c r="B78" s="7" t="s">
        <v>422</v>
      </c>
      <c r="C78" s="7" t="s">
        <v>382</v>
      </c>
      <c r="D78" s="7" t="s">
        <v>386</v>
      </c>
      <c r="E78" s="7">
        <v>7.81</v>
      </c>
      <c r="F78" s="7"/>
      <c r="G78" s="7" t="s">
        <v>438</v>
      </c>
      <c r="H78" s="7"/>
      <c r="I78" s="7"/>
      <c r="J78" s="26">
        <f>COUNTIFS(개구부!B:B, A78, 개구부!C:C, "window")</f>
        <v>0</v>
      </c>
    </row>
    <row r="79" spans="1:10" ht="18" customHeight="1" x14ac:dyDescent="0.2">
      <c r="A79" s="7" t="s">
        <v>517</v>
      </c>
      <c r="B79" s="7" t="s">
        <v>422</v>
      </c>
      <c r="C79" s="7" t="s">
        <v>382</v>
      </c>
      <c r="D79" s="7" t="s">
        <v>386</v>
      </c>
      <c r="E79" s="7">
        <v>2.61</v>
      </c>
      <c r="F79" s="7"/>
      <c r="G79" s="7" t="s">
        <v>428</v>
      </c>
      <c r="H79" s="7"/>
      <c r="I79" s="7"/>
      <c r="J79" s="26">
        <f>COUNTIFS(개구부!B:B, A79, 개구부!C:C, "window")</f>
        <v>0</v>
      </c>
    </row>
    <row r="80" spans="1:10" ht="18" customHeight="1" x14ac:dyDescent="0.2">
      <c r="A80" s="7" t="s">
        <v>518</v>
      </c>
      <c r="B80" s="7" t="s">
        <v>422</v>
      </c>
      <c r="C80" s="7" t="s">
        <v>383</v>
      </c>
      <c r="D80" s="7" t="s">
        <v>387</v>
      </c>
      <c r="E80" s="7">
        <v>3</v>
      </c>
      <c r="F80" s="7"/>
      <c r="G80" s="7"/>
      <c r="H80" s="7"/>
      <c r="I80" s="7"/>
      <c r="J80" s="26">
        <f>COUNTIFS(개구부!B:B, A80, 개구부!C:C, "window")</f>
        <v>0</v>
      </c>
    </row>
    <row r="81" spans="1:10" ht="18" customHeight="1" x14ac:dyDescent="0.2">
      <c r="A81" s="7" t="s">
        <v>519</v>
      </c>
      <c r="B81" s="7" t="s">
        <v>423</v>
      </c>
      <c r="C81" s="7" t="s">
        <v>381</v>
      </c>
      <c r="D81" s="7" t="s">
        <v>387</v>
      </c>
      <c r="E81" s="7">
        <v>13.52</v>
      </c>
      <c r="F81" s="7"/>
      <c r="G81" s="7"/>
      <c r="H81" s="7"/>
      <c r="I81" s="7"/>
      <c r="J81" s="26">
        <f>COUNTIFS(개구부!B:B, A81, 개구부!C:C, "window")</f>
        <v>0</v>
      </c>
    </row>
    <row r="82" spans="1:10" ht="18" customHeight="1" x14ac:dyDescent="0.2">
      <c r="A82" s="7" t="s">
        <v>520</v>
      </c>
      <c r="B82" s="7" t="s">
        <v>423</v>
      </c>
      <c r="C82" s="7" t="s">
        <v>382</v>
      </c>
      <c r="D82" s="7" t="s">
        <v>386</v>
      </c>
      <c r="E82" s="7">
        <v>4.6900000000000004</v>
      </c>
      <c r="F82" s="7"/>
      <c r="G82" s="7" t="s">
        <v>428</v>
      </c>
      <c r="H82" s="7"/>
      <c r="I82" s="7"/>
      <c r="J82" s="26">
        <f>COUNTIFS(개구부!B:B, A82, 개구부!C:C, "window")</f>
        <v>0</v>
      </c>
    </row>
    <row r="83" spans="1:10" ht="18" customHeight="1" x14ac:dyDescent="0.2">
      <c r="A83" s="7" t="s">
        <v>521</v>
      </c>
      <c r="B83" s="7" t="s">
        <v>423</v>
      </c>
      <c r="C83" s="7" t="s">
        <v>382</v>
      </c>
      <c r="D83" s="7" t="s">
        <v>385</v>
      </c>
      <c r="E83" s="7">
        <v>7.81</v>
      </c>
      <c r="F83" s="7">
        <v>180</v>
      </c>
      <c r="G83" s="7"/>
      <c r="H83" s="7"/>
      <c r="I83" s="7"/>
      <c r="J83" s="26">
        <f>COUNTIFS(개구부!B:B, A83, 개구부!C:C, "window")</f>
        <v>0</v>
      </c>
    </row>
    <row r="84" spans="1:10" ht="18" customHeight="1" x14ac:dyDescent="0.2">
      <c r="A84" s="7" t="s">
        <v>522</v>
      </c>
      <c r="B84" s="7" t="s">
        <v>423</v>
      </c>
      <c r="C84" s="7" t="s">
        <v>382</v>
      </c>
      <c r="D84" s="7" t="s">
        <v>386</v>
      </c>
      <c r="E84" s="7">
        <v>2.6</v>
      </c>
      <c r="F84" s="7"/>
      <c r="G84" s="7" t="s">
        <v>424</v>
      </c>
      <c r="H84" s="7"/>
      <c r="I84" s="7"/>
      <c r="J84" s="26">
        <f>COUNTIFS(개구부!B:B, A84, 개구부!C:C, "window")</f>
        <v>0</v>
      </c>
    </row>
    <row r="85" spans="1:10" ht="18" customHeight="1" x14ac:dyDescent="0.2">
      <c r="A85" s="7" t="s">
        <v>523</v>
      </c>
      <c r="B85" s="7" t="s">
        <v>423</v>
      </c>
      <c r="C85" s="7" t="s">
        <v>382</v>
      </c>
      <c r="D85" s="7" t="s">
        <v>386</v>
      </c>
      <c r="E85" s="7">
        <v>3.39</v>
      </c>
      <c r="F85" s="7"/>
      <c r="G85" s="7" t="s">
        <v>424</v>
      </c>
      <c r="H85" s="7"/>
      <c r="I85" s="7"/>
      <c r="J85" s="26">
        <f>COUNTIFS(개구부!B:B, A85, 개구부!C:C, "window")</f>
        <v>0</v>
      </c>
    </row>
    <row r="86" spans="1:10" ht="18" customHeight="1" x14ac:dyDescent="0.2">
      <c r="A86" s="7" t="s">
        <v>524</v>
      </c>
      <c r="B86" s="7" t="s">
        <v>423</v>
      </c>
      <c r="C86" s="7" t="s">
        <v>382</v>
      </c>
      <c r="D86" s="7" t="s">
        <v>386</v>
      </c>
      <c r="E86" s="7">
        <v>10.16</v>
      </c>
      <c r="F86" s="7"/>
      <c r="G86" s="7" t="s">
        <v>424</v>
      </c>
      <c r="H86" s="7"/>
      <c r="I86" s="7"/>
      <c r="J86" s="26">
        <f>COUNTIFS(개구부!B:B, A86, 개구부!C:C, "window")</f>
        <v>0</v>
      </c>
    </row>
    <row r="87" spans="1:10" ht="18" customHeight="1" x14ac:dyDescent="0.2">
      <c r="A87" s="7" t="s">
        <v>525</v>
      </c>
      <c r="B87" s="7" t="s">
        <v>423</v>
      </c>
      <c r="C87" s="7" t="s">
        <v>383</v>
      </c>
      <c r="D87" s="7" t="s">
        <v>387</v>
      </c>
      <c r="E87" s="7">
        <v>13.52</v>
      </c>
      <c r="F87" s="7"/>
      <c r="G87" s="7"/>
      <c r="H87" s="7"/>
      <c r="I87" s="7"/>
      <c r="J87" s="26">
        <f>COUNTIFS(개구부!B:B, A87, 개구부!C:C, "window")</f>
        <v>0</v>
      </c>
    </row>
    <row r="88" spans="1:10" ht="18" customHeight="1" x14ac:dyDescent="0.2">
      <c r="A88" s="7" t="s">
        <v>526</v>
      </c>
      <c r="B88" s="7" t="s">
        <v>424</v>
      </c>
      <c r="C88" s="7" t="s">
        <v>381</v>
      </c>
      <c r="D88" s="7" t="s">
        <v>387</v>
      </c>
      <c r="E88" s="7">
        <v>30.54</v>
      </c>
      <c r="F88" s="7"/>
      <c r="G88" s="7"/>
      <c r="H88" s="7"/>
      <c r="I88" s="7"/>
      <c r="J88" s="26">
        <f>COUNTIFS(개구부!B:B, A88, 개구부!C:C, "window")</f>
        <v>0</v>
      </c>
    </row>
    <row r="89" spans="1:10" ht="18" customHeight="1" x14ac:dyDescent="0.2">
      <c r="A89" s="7" t="s">
        <v>527</v>
      </c>
      <c r="B89" s="7" t="s">
        <v>424</v>
      </c>
      <c r="C89" s="7" t="s">
        <v>382</v>
      </c>
      <c r="D89" s="7" t="s">
        <v>386</v>
      </c>
      <c r="E89" s="7">
        <v>10.16</v>
      </c>
      <c r="F89" s="7"/>
      <c r="G89" s="7" t="s">
        <v>428</v>
      </c>
      <c r="H89" s="7"/>
      <c r="I89" s="7"/>
      <c r="J89" s="26">
        <f>COUNTIFS(개구부!B:B, A89, 개구부!C:C, "window")</f>
        <v>0</v>
      </c>
    </row>
    <row r="90" spans="1:10" ht="18" customHeight="1" x14ac:dyDescent="0.2">
      <c r="A90" s="7" t="s">
        <v>528</v>
      </c>
      <c r="B90" s="7" t="s">
        <v>424</v>
      </c>
      <c r="C90" s="7" t="s">
        <v>382</v>
      </c>
      <c r="D90" s="7" t="s">
        <v>385</v>
      </c>
      <c r="E90" s="7">
        <v>5.98</v>
      </c>
      <c r="F90" s="7">
        <v>240</v>
      </c>
      <c r="G90" s="7"/>
      <c r="H90" s="7"/>
      <c r="I90" s="7"/>
      <c r="J90" s="26">
        <f>COUNTIFS(개구부!B:B, A90, 개구부!C:C, "window")</f>
        <v>1</v>
      </c>
    </row>
    <row r="91" spans="1:10" ht="18" customHeight="1" x14ac:dyDescent="0.2">
      <c r="A91" s="7" t="s">
        <v>529</v>
      </c>
      <c r="B91" s="7" t="s">
        <v>424</v>
      </c>
      <c r="C91" s="7" t="s">
        <v>382</v>
      </c>
      <c r="D91" s="7" t="s">
        <v>385</v>
      </c>
      <c r="E91" s="7">
        <v>5.98</v>
      </c>
      <c r="F91" s="7">
        <v>195</v>
      </c>
      <c r="G91" s="7"/>
      <c r="H91" s="7"/>
      <c r="I91" s="7"/>
      <c r="J91" s="26">
        <f>COUNTIFS(개구부!B:B, A91, 개구부!C:C, "window")</f>
        <v>1</v>
      </c>
    </row>
    <row r="92" spans="1:10" ht="18" customHeight="1" x14ac:dyDescent="0.2">
      <c r="A92" s="7" t="s">
        <v>530</v>
      </c>
      <c r="B92" s="7" t="s">
        <v>424</v>
      </c>
      <c r="C92" s="7" t="s">
        <v>382</v>
      </c>
      <c r="D92" s="7" t="s">
        <v>385</v>
      </c>
      <c r="E92" s="7">
        <v>5.98</v>
      </c>
      <c r="F92" s="7">
        <v>165</v>
      </c>
      <c r="G92" s="7"/>
      <c r="H92" s="7"/>
      <c r="I92" s="7"/>
      <c r="J92" s="26">
        <f>COUNTIFS(개구부!B:B, A92, 개구부!C:C, "window")</f>
        <v>1</v>
      </c>
    </row>
    <row r="93" spans="1:10" ht="18" customHeight="1" x14ac:dyDescent="0.2">
      <c r="A93" s="7" t="s">
        <v>531</v>
      </c>
      <c r="B93" s="7" t="s">
        <v>424</v>
      </c>
      <c r="C93" s="7" t="s">
        <v>382</v>
      </c>
      <c r="D93" s="7" t="s">
        <v>385</v>
      </c>
      <c r="E93" s="7">
        <v>5.98</v>
      </c>
      <c r="F93" s="7">
        <v>120</v>
      </c>
      <c r="G93" s="7"/>
      <c r="H93" s="7"/>
      <c r="I93" s="7"/>
      <c r="J93" s="26">
        <f>COUNTIFS(개구부!B:B, A93, 개구부!C:C, "window")</f>
        <v>1</v>
      </c>
    </row>
    <row r="94" spans="1:10" ht="18" customHeight="1" x14ac:dyDescent="0.2">
      <c r="A94" s="7" t="s">
        <v>532</v>
      </c>
      <c r="B94" s="7" t="s">
        <v>424</v>
      </c>
      <c r="C94" s="7" t="s">
        <v>382</v>
      </c>
      <c r="D94" s="7" t="s">
        <v>386</v>
      </c>
      <c r="E94" s="7">
        <v>2.08</v>
      </c>
      <c r="F94" s="7"/>
      <c r="G94" s="7" t="s">
        <v>425</v>
      </c>
      <c r="H94" s="7"/>
      <c r="I94" s="7"/>
      <c r="J94" s="26">
        <f>COUNTIFS(개구부!B:B, A94, 개구부!C:C, "window")</f>
        <v>0</v>
      </c>
    </row>
    <row r="95" spans="1:10" ht="18" customHeight="1" x14ac:dyDescent="0.2">
      <c r="A95" s="7" t="s">
        <v>533</v>
      </c>
      <c r="B95" s="7" t="s">
        <v>424</v>
      </c>
      <c r="C95" s="7" t="s">
        <v>382</v>
      </c>
      <c r="D95" s="7" t="s">
        <v>386</v>
      </c>
      <c r="E95" s="7">
        <v>11.46</v>
      </c>
      <c r="F95" s="7"/>
      <c r="G95" s="7" t="s">
        <v>425</v>
      </c>
      <c r="H95" s="7"/>
      <c r="I95" s="7"/>
      <c r="J95" s="26">
        <f>COUNTIFS(개구부!B:B, A95, 개구부!C:C, "window")</f>
        <v>0</v>
      </c>
    </row>
    <row r="96" spans="1:10" ht="18" customHeight="1" x14ac:dyDescent="0.2">
      <c r="A96" s="7" t="s">
        <v>534</v>
      </c>
      <c r="B96" s="7" t="s">
        <v>424</v>
      </c>
      <c r="C96" s="7" t="s">
        <v>383</v>
      </c>
      <c r="D96" s="7" t="s">
        <v>387</v>
      </c>
      <c r="E96" s="7">
        <v>30.54</v>
      </c>
      <c r="F96" s="7"/>
      <c r="G96" s="7"/>
      <c r="H96" s="7"/>
      <c r="I96" s="7"/>
      <c r="J96" s="26">
        <f>COUNTIFS(개구부!B:B, A96, 개구부!C:C, "window")</f>
        <v>0</v>
      </c>
    </row>
    <row r="97" spans="1:10" ht="18" customHeight="1" x14ac:dyDescent="0.2">
      <c r="A97" s="7" t="s">
        <v>535</v>
      </c>
      <c r="B97" s="7" t="s">
        <v>425</v>
      </c>
      <c r="C97" s="7" t="s">
        <v>381</v>
      </c>
      <c r="D97" s="7" t="s">
        <v>384</v>
      </c>
      <c r="E97" s="7">
        <v>3.52</v>
      </c>
      <c r="F97" s="7"/>
      <c r="G97" s="7"/>
      <c r="H97" s="7"/>
      <c r="I97" s="7"/>
      <c r="J97" s="26">
        <f>COUNTIFS(개구부!B:B, A97, 개구부!C:C, "window")</f>
        <v>0</v>
      </c>
    </row>
    <row r="98" spans="1:10" ht="18" customHeight="1" x14ac:dyDescent="0.2">
      <c r="A98" s="7" t="s">
        <v>536</v>
      </c>
      <c r="B98" s="7" t="s">
        <v>425</v>
      </c>
      <c r="C98" s="7" t="s">
        <v>381</v>
      </c>
      <c r="D98" s="7" t="s">
        <v>387</v>
      </c>
      <c r="E98" s="7">
        <v>3.52</v>
      </c>
      <c r="F98" s="7"/>
      <c r="G98" s="7"/>
      <c r="H98" s="7"/>
      <c r="I98" s="7"/>
      <c r="J98" s="26">
        <f>COUNTIFS(개구부!B:B, A98, 개구부!C:C, "window")</f>
        <v>0</v>
      </c>
    </row>
    <row r="99" spans="1:10" ht="18" customHeight="1" x14ac:dyDescent="0.2">
      <c r="A99" s="7" t="s">
        <v>537</v>
      </c>
      <c r="B99" s="7" t="s">
        <v>425</v>
      </c>
      <c r="C99" s="7" t="s">
        <v>382</v>
      </c>
      <c r="D99" s="7" t="s">
        <v>386</v>
      </c>
      <c r="E99" s="7">
        <v>3.39</v>
      </c>
      <c r="F99" s="7"/>
      <c r="G99" s="7" t="s">
        <v>426</v>
      </c>
      <c r="H99" s="7"/>
      <c r="I99" s="7"/>
      <c r="J99" s="26">
        <f>COUNTIFS(개구부!B:B, A99, 개구부!C:C, "window")</f>
        <v>0</v>
      </c>
    </row>
    <row r="100" spans="1:10" ht="18" customHeight="1" x14ac:dyDescent="0.2">
      <c r="A100" s="7" t="s">
        <v>538</v>
      </c>
      <c r="B100" s="7" t="s">
        <v>425</v>
      </c>
      <c r="C100" s="7" t="s">
        <v>382</v>
      </c>
      <c r="D100" s="7" t="s">
        <v>386</v>
      </c>
      <c r="E100" s="7">
        <v>0.78</v>
      </c>
      <c r="F100" s="7"/>
      <c r="G100" s="7" t="s">
        <v>428</v>
      </c>
      <c r="H100" s="7"/>
      <c r="I100" s="7"/>
      <c r="J100" s="26">
        <f>COUNTIFS(개구부!B:B, A100, 개구부!C:C, "window")</f>
        <v>0</v>
      </c>
    </row>
    <row r="101" spans="1:10" ht="18" customHeight="1" x14ac:dyDescent="0.2">
      <c r="A101" s="7" t="s">
        <v>539</v>
      </c>
      <c r="B101" s="7" t="s">
        <v>425</v>
      </c>
      <c r="C101" s="7" t="s">
        <v>382</v>
      </c>
      <c r="D101" s="7" t="s">
        <v>385</v>
      </c>
      <c r="E101" s="7">
        <v>2.08</v>
      </c>
      <c r="F101" s="7">
        <v>180</v>
      </c>
      <c r="G101" s="7"/>
      <c r="H101" s="7"/>
      <c r="I101" s="7"/>
      <c r="J101" s="26">
        <f>COUNTIFS(개구부!B:B, A101, 개구부!C:C, "window")</f>
        <v>0</v>
      </c>
    </row>
    <row r="102" spans="1:10" ht="18" customHeight="1" x14ac:dyDescent="0.2">
      <c r="A102" s="7" t="s">
        <v>540</v>
      </c>
      <c r="B102" s="7" t="s">
        <v>425</v>
      </c>
      <c r="C102" s="7" t="s">
        <v>382</v>
      </c>
      <c r="D102" s="7" t="s">
        <v>386</v>
      </c>
      <c r="E102" s="7">
        <v>11.46</v>
      </c>
      <c r="F102" s="7"/>
      <c r="G102" s="7" t="s">
        <v>426</v>
      </c>
      <c r="H102" s="7"/>
      <c r="I102" s="7"/>
      <c r="J102" s="26">
        <f>COUNTIFS(개구부!B:B, A102, 개구부!C:C, "window")</f>
        <v>0</v>
      </c>
    </row>
    <row r="103" spans="1:10" ht="18" customHeight="1" x14ac:dyDescent="0.2">
      <c r="A103" s="7" t="s">
        <v>541</v>
      </c>
      <c r="B103" s="7" t="s">
        <v>425</v>
      </c>
      <c r="C103" s="7" t="s">
        <v>383</v>
      </c>
      <c r="D103" s="7" t="s">
        <v>387</v>
      </c>
      <c r="E103" s="7">
        <v>7.04</v>
      </c>
      <c r="F103" s="7"/>
      <c r="G103" s="7"/>
      <c r="H103" s="7"/>
      <c r="I103" s="7"/>
      <c r="J103" s="26">
        <f>COUNTIFS(개구부!B:B, A103, 개구부!C:C, "window")</f>
        <v>0</v>
      </c>
    </row>
    <row r="104" spans="1:10" ht="18" customHeight="1" x14ac:dyDescent="0.2">
      <c r="A104" s="7" t="s">
        <v>542</v>
      </c>
      <c r="B104" s="7" t="s">
        <v>426</v>
      </c>
      <c r="C104" s="7" t="s">
        <v>381</v>
      </c>
      <c r="D104" s="7" t="s">
        <v>384</v>
      </c>
      <c r="E104" s="7">
        <v>34.159999999999997</v>
      </c>
      <c r="F104" s="7"/>
      <c r="G104" s="7"/>
      <c r="H104" s="7"/>
      <c r="I104" s="7"/>
      <c r="J104" s="26">
        <f>COUNTIFS(개구부!B:B, A104, 개구부!C:C, "window")</f>
        <v>0</v>
      </c>
    </row>
    <row r="105" spans="1:10" ht="18" customHeight="1" x14ac:dyDescent="0.2">
      <c r="A105" s="7" t="s">
        <v>543</v>
      </c>
      <c r="B105" s="7" t="s">
        <v>426</v>
      </c>
      <c r="C105" s="7" t="s">
        <v>382</v>
      </c>
      <c r="D105" s="7" t="s">
        <v>386</v>
      </c>
      <c r="E105" s="7">
        <v>7.81</v>
      </c>
      <c r="F105" s="7"/>
      <c r="G105" s="7" t="s">
        <v>427</v>
      </c>
      <c r="H105" s="7"/>
      <c r="I105" s="7"/>
      <c r="J105" s="26">
        <f>COUNTIFS(개구부!B:B, A105, 개구부!C:C, "window")</f>
        <v>0</v>
      </c>
    </row>
    <row r="106" spans="1:10" ht="18" customHeight="1" x14ac:dyDescent="0.2">
      <c r="A106" s="7" t="s">
        <v>544</v>
      </c>
      <c r="B106" s="7" t="s">
        <v>426</v>
      </c>
      <c r="C106" s="7" t="s">
        <v>382</v>
      </c>
      <c r="D106" s="7" t="s">
        <v>386</v>
      </c>
      <c r="E106" s="7">
        <v>3.26</v>
      </c>
      <c r="F106" s="7"/>
      <c r="G106" s="7" t="s">
        <v>427</v>
      </c>
      <c r="H106" s="7"/>
      <c r="I106" s="7"/>
      <c r="J106" s="26">
        <f>COUNTIFS(개구부!B:B, A106, 개구부!C:C, "window")</f>
        <v>0</v>
      </c>
    </row>
    <row r="107" spans="1:10" ht="18" customHeight="1" x14ac:dyDescent="0.2">
      <c r="A107" s="7" t="s">
        <v>545</v>
      </c>
      <c r="B107" s="7" t="s">
        <v>426</v>
      </c>
      <c r="C107" s="7" t="s">
        <v>382</v>
      </c>
      <c r="D107" s="7" t="s">
        <v>386</v>
      </c>
      <c r="E107" s="7">
        <v>9.17</v>
      </c>
      <c r="F107" s="7"/>
      <c r="G107" s="7" t="s">
        <v>411</v>
      </c>
      <c r="H107" s="7"/>
      <c r="I107" s="7"/>
      <c r="J107" s="26">
        <f>COUNTIFS(개구부!B:B, A107, 개구부!C:C, "window")</f>
        <v>0</v>
      </c>
    </row>
    <row r="108" spans="1:10" ht="18" customHeight="1" x14ac:dyDescent="0.2">
      <c r="A108" s="7" t="s">
        <v>546</v>
      </c>
      <c r="B108" s="7" t="s">
        <v>426</v>
      </c>
      <c r="C108" s="7" t="s">
        <v>382</v>
      </c>
      <c r="D108" s="7" t="s">
        <v>386</v>
      </c>
      <c r="E108" s="7">
        <v>4.82</v>
      </c>
      <c r="F108" s="7"/>
      <c r="G108" s="7" t="s">
        <v>428</v>
      </c>
      <c r="H108" s="7"/>
      <c r="I108" s="7"/>
      <c r="J108" s="26">
        <f>COUNTIFS(개구부!B:B, A108, 개구부!C:C, "window")</f>
        <v>0</v>
      </c>
    </row>
    <row r="109" spans="1:10" ht="18" customHeight="1" x14ac:dyDescent="0.2">
      <c r="A109" s="7" t="s">
        <v>547</v>
      </c>
      <c r="B109" s="7" t="s">
        <v>426</v>
      </c>
      <c r="C109" s="7" t="s">
        <v>382</v>
      </c>
      <c r="D109" s="7" t="s">
        <v>385</v>
      </c>
      <c r="E109" s="7">
        <v>5.73</v>
      </c>
      <c r="F109" s="7">
        <v>180</v>
      </c>
      <c r="G109" s="7"/>
      <c r="H109" s="7"/>
      <c r="I109" s="7"/>
      <c r="J109" s="26">
        <f>COUNTIFS(개구부!B:B, A109, 개구부!C:C, "window")</f>
        <v>1</v>
      </c>
    </row>
    <row r="110" spans="1:10" ht="18" customHeight="1" x14ac:dyDescent="0.2">
      <c r="A110" s="7" t="s">
        <v>548</v>
      </c>
      <c r="B110" s="7" t="s">
        <v>426</v>
      </c>
      <c r="C110" s="7" t="s">
        <v>382</v>
      </c>
      <c r="D110" s="7" t="s">
        <v>385</v>
      </c>
      <c r="E110" s="7">
        <v>2.61</v>
      </c>
      <c r="F110" s="7">
        <v>270</v>
      </c>
      <c r="G110" s="7"/>
      <c r="H110" s="7"/>
      <c r="I110" s="7"/>
      <c r="J110" s="26">
        <f>COUNTIFS(개구부!B:B, A110, 개구부!C:C, "window")</f>
        <v>0</v>
      </c>
    </row>
    <row r="111" spans="1:10" ht="18" customHeight="1" x14ac:dyDescent="0.2">
      <c r="A111" s="7" t="s">
        <v>549</v>
      </c>
      <c r="B111" s="7" t="s">
        <v>426</v>
      </c>
      <c r="C111" s="7" t="s">
        <v>382</v>
      </c>
      <c r="D111" s="7" t="s">
        <v>385</v>
      </c>
      <c r="E111" s="7">
        <v>7.81</v>
      </c>
      <c r="F111" s="7">
        <v>180</v>
      </c>
      <c r="G111" s="7"/>
      <c r="H111" s="7"/>
      <c r="I111" s="7"/>
      <c r="J111" s="26">
        <f>COUNTIFS(개구부!B:B, A111, 개구부!C:C, "window")</f>
        <v>0</v>
      </c>
    </row>
    <row r="112" spans="1:10" ht="18" customHeight="1" x14ac:dyDescent="0.2">
      <c r="A112" s="7" t="s">
        <v>550</v>
      </c>
      <c r="B112" s="7" t="s">
        <v>426</v>
      </c>
      <c r="C112" s="7" t="s">
        <v>382</v>
      </c>
      <c r="D112" s="7" t="s">
        <v>385</v>
      </c>
      <c r="E112" s="7">
        <v>15.63</v>
      </c>
      <c r="F112" s="7">
        <v>90</v>
      </c>
      <c r="G112" s="7"/>
      <c r="H112" s="7"/>
      <c r="I112" s="7"/>
      <c r="J112" s="26">
        <f>COUNTIFS(개구부!B:B, A112, 개구부!C:C, "window")</f>
        <v>0</v>
      </c>
    </row>
    <row r="113" spans="1:10" ht="18" customHeight="1" x14ac:dyDescent="0.2">
      <c r="A113" s="7" t="s">
        <v>551</v>
      </c>
      <c r="B113" s="7" t="s">
        <v>426</v>
      </c>
      <c r="C113" s="7" t="s">
        <v>383</v>
      </c>
      <c r="D113" s="7" t="s">
        <v>387</v>
      </c>
      <c r="E113" s="7">
        <v>34.159999999999997</v>
      </c>
      <c r="F113" s="7"/>
      <c r="G113" s="7"/>
      <c r="H113" s="7"/>
      <c r="I113" s="7"/>
      <c r="J113" s="26">
        <f>COUNTIFS(개구부!B:B, A113, 개구부!C:C, "window")</f>
        <v>0</v>
      </c>
    </row>
    <row r="114" spans="1:10" ht="18" customHeight="1" x14ac:dyDescent="0.2">
      <c r="A114" s="7" t="s">
        <v>552</v>
      </c>
      <c r="B114" s="7" t="s">
        <v>427</v>
      </c>
      <c r="C114" s="7" t="s">
        <v>381</v>
      </c>
      <c r="D114" s="7" t="s">
        <v>384</v>
      </c>
      <c r="E114" s="7">
        <v>6</v>
      </c>
      <c r="F114" s="7"/>
      <c r="G114" s="7"/>
      <c r="H114" s="7"/>
      <c r="I114" s="7"/>
      <c r="J114" s="26">
        <f>COUNTIFS(개구부!B:B, A114, 개구부!C:C, "window")</f>
        <v>0</v>
      </c>
    </row>
    <row r="115" spans="1:10" ht="18" customHeight="1" x14ac:dyDescent="0.2">
      <c r="A115" s="7" t="s">
        <v>553</v>
      </c>
      <c r="B115" s="7" t="s">
        <v>427</v>
      </c>
      <c r="C115" s="7" t="s">
        <v>382</v>
      </c>
      <c r="D115" s="7" t="s">
        <v>385</v>
      </c>
      <c r="E115" s="7">
        <v>2.92</v>
      </c>
      <c r="F115" s="7">
        <v>90</v>
      </c>
      <c r="G115" s="7"/>
      <c r="H115" s="7"/>
      <c r="I115" s="7"/>
      <c r="J115" s="26">
        <f>COUNTIFS(개구부!B:B, A115, 개구부!C:C, "window")</f>
        <v>0</v>
      </c>
    </row>
    <row r="116" spans="1:10" ht="18" customHeight="1" x14ac:dyDescent="0.2">
      <c r="A116" s="7" t="s">
        <v>554</v>
      </c>
      <c r="B116" s="7" t="s">
        <v>427</v>
      </c>
      <c r="C116" s="7" t="s">
        <v>383</v>
      </c>
      <c r="D116" s="7" t="s">
        <v>387</v>
      </c>
      <c r="E116" s="7">
        <v>6</v>
      </c>
      <c r="F116" s="7"/>
      <c r="G116" s="7"/>
      <c r="H116" s="7"/>
      <c r="I116" s="7"/>
      <c r="J116" s="26">
        <f>COUNTIFS(개구부!B:B, A116, 개구부!C:C, "window")</f>
        <v>0</v>
      </c>
    </row>
    <row r="117" spans="1:10" ht="18" customHeight="1" x14ac:dyDescent="0.2">
      <c r="A117" s="7" t="s">
        <v>555</v>
      </c>
      <c r="B117" s="7" t="s">
        <v>428</v>
      </c>
      <c r="C117" s="7" t="s">
        <v>381</v>
      </c>
      <c r="D117" s="7" t="s">
        <v>387</v>
      </c>
      <c r="E117" s="7">
        <v>37.4</v>
      </c>
      <c r="F117" s="7"/>
      <c r="G117" s="7"/>
      <c r="H117" s="7"/>
      <c r="I117" s="7"/>
      <c r="J117" s="26">
        <f>COUNTIFS(개구부!B:B, A117, 개구부!C:C, "window")</f>
        <v>0</v>
      </c>
    </row>
    <row r="118" spans="1:10" ht="18" customHeight="1" x14ac:dyDescent="0.2">
      <c r="A118" s="7" t="s">
        <v>556</v>
      </c>
      <c r="B118" s="7" t="s">
        <v>428</v>
      </c>
      <c r="C118" s="7" t="s">
        <v>383</v>
      </c>
      <c r="D118" s="7" t="s">
        <v>387</v>
      </c>
      <c r="E118" s="7">
        <v>37.4</v>
      </c>
      <c r="F118" s="7"/>
      <c r="G118" s="7"/>
      <c r="H118" s="7"/>
      <c r="I118" s="7"/>
      <c r="J118" s="26">
        <f>COUNTIFS(개구부!B:B, A118, 개구부!C:C, "window")</f>
        <v>0</v>
      </c>
    </row>
    <row r="119" spans="1:10" ht="18" customHeight="1" x14ac:dyDescent="0.2">
      <c r="A119" s="7" t="s">
        <v>557</v>
      </c>
      <c r="B119" s="7" t="s">
        <v>429</v>
      </c>
      <c r="C119" s="7" t="s">
        <v>381</v>
      </c>
      <c r="D119" s="7" t="s">
        <v>387</v>
      </c>
      <c r="E119" s="7">
        <v>51.75</v>
      </c>
      <c r="F119" s="7"/>
      <c r="G119" s="7"/>
      <c r="H119" s="7"/>
      <c r="I119" s="7"/>
      <c r="J119" s="26">
        <f>COUNTIFS(개구부!B:B, A119, 개구부!C:C, "window")</f>
        <v>0</v>
      </c>
    </row>
    <row r="120" spans="1:10" ht="18" customHeight="1" x14ac:dyDescent="0.2">
      <c r="A120" s="7" t="s">
        <v>558</v>
      </c>
      <c r="B120" s="7" t="s">
        <v>429</v>
      </c>
      <c r="C120" s="7" t="s">
        <v>382</v>
      </c>
      <c r="D120" s="7" t="s">
        <v>385</v>
      </c>
      <c r="E120" s="7">
        <v>23.39</v>
      </c>
      <c r="F120" s="7">
        <v>0</v>
      </c>
      <c r="G120" s="7"/>
      <c r="H120" s="7"/>
      <c r="I120" s="7"/>
      <c r="J120" s="26">
        <f>COUNTIFS(개구부!B:B, A120, 개구부!C:C, "window")</f>
        <v>2</v>
      </c>
    </row>
    <row r="121" spans="1:10" ht="18" customHeight="1" x14ac:dyDescent="0.2">
      <c r="A121" s="7" t="s">
        <v>559</v>
      </c>
      <c r="B121" s="7" t="s">
        <v>429</v>
      </c>
      <c r="C121" s="7" t="s">
        <v>382</v>
      </c>
      <c r="D121" s="7" t="s">
        <v>386</v>
      </c>
      <c r="E121" s="7">
        <v>14.94</v>
      </c>
      <c r="F121" s="7"/>
      <c r="G121" s="7" t="s">
        <v>430</v>
      </c>
      <c r="H121" s="7"/>
      <c r="I121" s="7"/>
      <c r="J121" s="26">
        <f>COUNTIFS(개구부!B:B, A121, 개구부!C:C, "window")</f>
        <v>0</v>
      </c>
    </row>
    <row r="122" spans="1:10" ht="18" customHeight="1" x14ac:dyDescent="0.2">
      <c r="A122" s="7" t="s">
        <v>560</v>
      </c>
      <c r="B122" s="7" t="s">
        <v>429</v>
      </c>
      <c r="C122" s="7" t="s">
        <v>382</v>
      </c>
      <c r="D122" s="7" t="s">
        <v>386</v>
      </c>
      <c r="E122" s="7">
        <v>23.39</v>
      </c>
      <c r="F122" s="7"/>
      <c r="G122" s="7" t="s">
        <v>437</v>
      </c>
      <c r="H122" s="7"/>
      <c r="I122" s="7"/>
      <c r="J122" s="26">
        <f>COUNTIFS(개구부!B:B, A122, 개구부!C:C, "window")</f>
        <v>0</v>
      </c>
    </row>
    <row r="123" spans="1:10" ht="18" customHeight="1" x14ac:dyDescent="0.2">
      <c r="A123" s="7" t="s">
        <v>561</v>
      </c>
      <c r="B123" s="7" t="s">
        <v>429</v>
      </c>
      <c r="C123" s="7" t="s">
        <v>382</v>
      </c>
      <c r="D123" s="7" t="s">
        <v>385</v>
      </c>
      <c r="E123" s="7">
        <v>14.94</v>
      </c>
      <c r="F123" s="7">
        <v>90</v>
      </c>
      <c r="G123" s="7"/>
      <c r="H123" s="7"/>
      <c r="I123" s="7"/>
      <c r="J123" s="26">
        <f>COUNTIFS(개구부!B:B, A123, 개구부!C:C, "window")</f>
        <v>1</v>
      </c>
    </row>
    <row r="124" spans="1:10" ht="18" customHeight="1" x14ac:dyDescent="0.2">
      <c r="A124" s="7" t="s">
        <v>562</v>
      </c>
      <c r="B124" s="7" t="s">
        <v>429</v>
      </c>
      <c r="C124" s="7" t="s">
        <v>383</v>
      </c>
      <c r="D124" s="7" t="s">
        <v>385</v>
      </c>
      <c r="E124" s="7">
        <v>51.75</v>
      </c>
      <c r="F124" s="7"/>
      <c r="G124" s="7"/>
      <c r="H124" s="7"/>
      <c r="I124" s="7"/>
      <c r="J124" s="26">
        <f>COUNTIFS(개구부!B:B, A124, 개구부!C:C, "window")</f>
        <v>0</v>
      </c>
    </row>
    <row r="125" spans="1:10" ht="18" customHeight="1" x14ac:dyDescent="0.2">
      <c r="A125" s="7" t="s">
        <v>563</v>
      </c>
      <c r="B125" s="7" t="s">
        <v>431</v>
      </c>
      <c r="C125" s="7" t="s">
        <v>381</v>
      </c>
      <c r="D125" s="7" t="s">
        <v>387</v>
      </c>
      <c r="E125" s="7">
        <v>2.48</v>
      </c>
      <c r="F125" s="7"/>
      <c r="G125" s="7"/>
      <c r="H125" s="7"/>
      <c r="I125" s="7"/>
      <c r="J125" s="26">
        <f>COUNTIFS(개구부!B:B, A125, 개구부!C:C, "window")</f>
        <v>0</v>
      </c>
    </row>
    <row r="126" spans="1:10" ht="18" customHeight="1" x14ac:dyDescent="0.2">
      <c r="A126" s="7" t="s">
        <v>564</v>
      </c>
      <c r="B126" s="7" t="s">
        <v>431</v>
      </c>
      <c r="C126" s="7" t="s">
        <v>382</v>
      </c>
      <c r="D126" s="7" t="s">
        <v>385</v>
      </c>
      <c r="E126" s="7">
        <v>5.72</v>
      </c>
      <c r="F126" s="7">
        <v>0</v>
      </c>
      <c r="G126" s="7"/>
      <c r="H126" s="7"/>
      <c r="I126" s="7"/>
      <c r="J126" s="26">
        <f>COUNTIFS(개구부!B:B, A126, 개구부!C:C, "window")</f>
        <v>0</v>
      </c>
    </row>
    <row r="127" spans="1:10" ht="18" customHeight="1" x14ac:dyDescent="0.2">
      <c r="A127" s="7" t="s">
        <v>565</v>
      </c>
      <c r="B127" s="7" t="s">
        <v>431</v>
      </c>
      <c r="C127" s="7" t="s">
        <v>382</v>
      </c>
      <c r="D127" s="7" t="s">
        <v>386</v>
      </c>
      <c r="E127" s="7">
        <v>2.92</v>
      </c>
      <c r="F127" s="7"/>
      <c r="G127" s="7" t="s">
        <v>432</v>
      </c>
      <c r="H127" s="7"/>
      <c r="I127" s="7"/>
      <c r="J127" s="26">
        <f>COUNTIFS(개구부!B:B, A127, 개구부!C:C, "window")</f>
        <v>0</v>
      </c>
    </row>
    <row r="128" spans="1:10" ht="18" customHeight="1" x14ac:dyDescent="0.2">
      <c r="A128" s="7" t="s">
        <v>566</v>
      </c>
      <c r="B128" s="7" t="s">
        <v>431</v>
      </c>
      <c r="C128" s="7" t="s">
        <v>382</v>
      </c>
      <c r="D128" s="7" t="s">
        <v>386</v>
      </c>
      <c r="E128" s="7">
        <v>0.52</v>
      </c>
      <c r="F128" s="7"/>
      <c r="G128" s="7" t="s">
        <v>432</v>
      </c>
      <c r="H128" s="7"/>
      <c r="I128" s="7"/>
      <c r="J128" s="26">
        <f>COUNTIFS(개구부!B:B, A128, 개구부!C:C, "window")</f>
        <v>0</v>
      </c>
    </row>
    <row r="129" spans="1:10" ht="18" customHeight="1" x14ac:dyDescent="0.2">
      <c r="A129" s="7" t="s">
        <v>567</v>
      </c>
      <c r="B129" s="7" t="s">
        <v>431</v>
      </c>
      <c r="C129" s="7" t="s">
        <v>382</v>
      </c>
      <c r="D129" s="7" t="s">
        <v>386</v>
      </c>
      <c r="E129" s="7">
        <v>5.2</v>
      </c>
      <c r="F129" s="7"/>
      <c r="G129" s="7" t="s">
        <v>430</v>
      </c>
      <c r="H129" s="7"/>
      <c r="I129" s="7"/>
      <c r="J129" s="26">
        <f>COUNTIFS(개구부!B:B, A129, 개구부!C:C, "window")</f>
        <v>0</v>
      </c>
    </row>
    <row r="130" spans="1:10" ht="18" customHeight="1" x14ac:dyDescent="0.2">
      <c r="A130" s="7" t="s">
        <v>568</v>
      </c>
      <c r="B130" s="7" t="s">
        <v>431</v>
      </c>
      <c r="C130" s="7" t="s">
        <v>382</v>
      </c>
      <c r="D130" s="7" t="s">
        <v>386</v>
      </c>
      <c r="E130" s="7">
        <v>2.92</v>
      </c>
      <c r="F130" s="7"/>
      <c r="G130" s="7" t="s">
        <v>430</v>
      </c>
      <c r="H130" s="7"/>
      <c r="I130" s="7"/>
      <c r="J130" s="26">
        <f>COUNTIFS(개구부!B:B, A130, 개구부!C:C, "window")</f>
        <v>0</v>
      </c>
    </row>
    <row r="131" spans="1:10" ht="18" customHeight="1" x14ac:dyDescent="0.2">
      <c r="A131" s="7" t="s">
        <v>569</v>
      </c>
      <c r="B131" s="7" t="s">
        <v>431</v>
      </c>
      <c r="C131" s="7" t="s">
        <v>383</v>
      </c>
      <c r="D131" s="7" t="s">
        <v>385</v>
      </c>
      <c r="E131" s="7">
        <v>2.48</v>
      </c>
      <c r="F131" s="7"/>
      <c r="G131" s="7"/>
      <c r="H131" s="7"/>
      <c r="I131" s="7"/>
      <c r="J131" s="26">
        <f>COUNTIFS(개구부!B:B, A131, 개구부!C:C, "window")</f>
        <v>0</v>
      </c>
    </row>
    <row r="132" spans="1:10" ht="18" customHeight="1" x14ac:dyDescent="0.2">
      <c r="A132" s="7" t="s">
        <v>570</v>
      </c>
      <c r="B132" s="7" t="s">
        <v>432</v>
      </c>
      <c r="C132" s="7" t="s">
        <v>381</v>
      </c>
      <c r="D132" s="7" t="s">
        <v>387</v>
      </c>
      <c r="E132" s="7">
        <v>9.27</v>
      </c>
      <c r="F132" s="7"/>
      <c r="G132" s="7"/>
      <c r="H132" s="7"/>
      <c r="I132" s="7"/>
      <c r="J132" s="26">
        <f>COUNTIFS(개구부!B:B, A132, 개구부!C:C, "window")</f>
        <v>0</v>
      </c>
    </row>
    <row r="133" spans="1:10" ht="18" customHeight="1" x14ac:dyDescent="0.2">
      <c r="A133" s="7" t="s">
        <v>571</v>
      </c>
      <c r="B133" s="7" t="s">
        <v>432</v>
      </c>
      <c r="C133" s="7" t="s">
        <v>382</v>
      </c>
      <c r="D133" s="7" t="s">
        <v>385</v>
      </c>
      <c r="E133" s="7">
        <v>9.8699999999999992</v>
      </c>
      <c r="F133" s="7">
        <v>0</v>
      </c>
      <c r="G133" s="7"/>
      <c r="H133" s="7"/>
      <c r="I133" s="7"/>
      <c r="J133" s="26">
        <f>COUNTIFS(개구부!B:B, A133, 개구부!C:C, "window")</f>
        <v>1</v>
      </c>
    </row>
    <row r="134" spans="1:10" ht="18" customHeight="1" x14ac:dyDescent="0.2">
      <c r="A134" s="7" t="s">
        <v>572</v>
      </c>
      <c r="B134" s="7" t="s">
        <v>432</v>
      </c>
      <c r="C134" s="7" t="s">
        <v>382</v>
      </c>
      <c r="D134" s="7" t="s">
        <v>385</v>
      </c>
      <c r="E134" s="7">
        <v>7.15</v>
      </c>
      <c r="F134" s="7">
        <v>270</v>
      </c>
      <c r="G134" s="7"/>
      <c r="H134" s="7"/>
      <c r="I134" s="7"/>
      <c r="J134" s="26">
        <f>COUNTIFS(개구부!B:B, A134, 개구부!C:C, "window")</f>
        <v>0</v>
      </c>
    </row>
    <row r="135" spans="1:10" ht="18" customHeight="1" x14ac:dyDescent="0.2">
      <c r="A135" s="7" t="s">
        <v>573</v>
      </c>
      <c r="B135" s="7" t="s">
        <v>432</v>
      </c>
      <c r="C135" s="7" t="s">
        <v>382</v>
      </c>
      <c r="D135" s="7" t="s">
        <v>386</v>
      </c>
      <c r="E135" s="7">
        <v>2.6</v>
      </c>
      <c r="F135" s="7"/>
      <c r="G135" s="7" t="s">
        <v>433</v>
      </c>
      <c r="H135" s="7"/>
      <c r="I135" s="7"/>
      <c r="J135" s="26">
        <f>COUNTIFS(개구부!B:B, A135, 개구부!C:C, "window")</f>
        <v>0</v>
      </c>
    </row>
    <row r="136" spans="1:10" ht="18" customHeight="1" x14ac:dyDescent="0.2">
      <c r="A136" s="7" t="s">
        <v>574</v>
      </c>
      <c r="B136" s="7" t="s">
        <v>432</v>
      </c>
      <c r="C136" s="7" t="s">
        <v>382</v>
      </c>
      <c r="D136" s="7" t="s">
        <v>386</v>
      </c>
      <c r="E136" s="7">
        <v>1.3</v>
      </c>
      <c r="F136" s="7"/>
      <c r="G136" s="7" t="s">
        <v>433</v>
      </c>
      <c r="H136" s="7"/>
      <c r="I136" s="7"/>
      <c r="J136" s="26">
        <f>COUNTIFS(개구부!B:B, A136, 개구부!C:C, "window")</f>
        <v>0</v>
      </c>
    </row>
    <row r="137" spans="1:10" ht="18" customHeight="1" x14ac:dyDescent="0.2">
      <c r="A137" s="7" t="s">
        <v>575</v>
      </c>
      <c r="B137" s="7" t="s">
        <v>432</v>
      </c>
      <c r="C137" s="7" t="s">
        <v>382</v>
      </c>
      <c r="D137" s="7" t="s">
        <v>386</v>
      </c>
      <c r="E137" s="7">
        <v>7.8</v>
      </c>
      <c r="F137" s="7"/>
      <c r="G137" s="7" t="s">
        <v>433</v>
      </c>
      <c r="H137" s="7"/>
      <c r="I137" s="7"/>
      <c r="J137" s="26">
        <f>COUNTIFS(개구부!B:B, A137, 개구부!C:C, "window")</f>
        <v>0</v>
      </c>
    </row>
    <row r="138" spans="1:10" ht="18" customHeight="1" x14ac:dyDescent="0.2">
      <c r="A138" s="7" t="s">
        <v>576</v>
      </c>
      <c r="B138" s="7" t="s">
        <v>432</v>
      </c>
      <c r="C138" s="7" t="s">
        <v>382</v>
      </c>
      <c r="D138" s="7" t="s">
        <v>386</v>
      </c>
      <c r="E138" s="7">
        <v>2.92</v>
      </c>
      <c r="F138" s="7"/>
      <c r="G138" s="7" t="s">
        <v>430</v>
      </c>
      <c r="H138" s="7"/>
      <c r="I138" s="7"/>
      <c r="J138" s="26">
        <f>COUNTIFS(개구부!B:B, A138, 개구부!C:C, "window")</f>
        <v>0</v>
      </c>
    </row>
    <row r="139" spans="1:10" ht="18" customHeight="1" x14ac:dyDescent="0.2">
      <c r="A139" s="7" t="s">
        <v>577</v>
      </c>
      <c r="B139" s="7" t="s">
        <v>432</v>
      </c>
      <c r="C139" s="7" t="s">
        <v>383</v>
      </c>
      <c r="D139" s="7" t="s">
        <v>385</v>
      </c>
      <c r="E139" s="7">
        <v>9.27</v>
      </c>
      <c r="F139" s="7"/>
      <c r="G139" s="7"/>
      <c r="H139" s="7"/>
      <c r="I139" s="7"/>
      <c r="J139" s="26">
        <f>COUNTIFS(개구부!B:B, A139, 개구부!C:C, "window")</f>
        <v>0</v>
      </c>
    </row>
    <row r="140" spans="1:10" ht="18" customHeight="1" x14ac:dyDescent="0.2">
      <c r="A140" s="7" t="s">
        <v>578</v>
      </c>
      <c r="B140" s="7" t="s">
        <v>433</v>
      </c>
      <c r="C140" s="7" t="s">
        <v>381</v>
      </c>
      <c r="D140" s="7" t="s">
        <v>387</v>
      </c>
      <c r="E140" s="7">
        <v>10.5</v>
      </c>
      <c r="F140" s="7"/>
      <c r="G140" s="7"/>
      <c r="H140" s="7"/>
      <c r="I140" s="7"/>
      <c r="J140" s="26">
        <f>COUNTIFS(개구부!B:B, A140, 개구부!C:C, "window")</f>
        <v>0</v>
      </c>
    </row>
    <row r="141" spans="1:10" ht="18" customHeight="1" x14ac:dyDescent="0.2">
      <c r="A141" s="7" t="s">
        <v>579</v>
      </c>
      <c r="B141" s="7" t="s">
        <v>433</v>
      </c>
      <c r="C141" s="7" t="s">
        <v>382</v>
      </c>
      <c r="D141" s="7" t="s">
        <v>385</v>
      </c>
      <c r="E141" s="7">
        <v>7.8</v>
      </c>
      <c r="F141" s="7">
        <v>270</v>
      </c>
      <c r="G141" s="7"/>
      <c r="H141" s="7"/>
      <c r="I141" s="7"/>
      <c r="J141" s="26">
        <f>COUNTIFS(개구부!B:B, A141, 개구부!C:C, "window")</f>
        <v>2</v>
      </c>
    </row>
    <row r="142" spans="1:10" ht="18" customHeight="1" x14ac:dyDescent="0.2">
      <c r="A142" s="7" t="s">
        <v>580</v>
      </c>
      <c r="B142" s="7" t="s">
        <v>433</v>
      </c>
      <c r="C142" s="7" t="s">
        <v>382</v>
      </c>
      <c r="D142" s="7" t="s">
        <v>386</v>
      </c>
      <c r="E142" s="7">
        <v>5.2</v>
      </c>
      <c r="F142" s="7"/>
      <c r="G142" s="7" t="s">
        <v>435</v>
      </c>
      <c r="H142" s="7"/>
      <c r="I142" s="7"/>
      <c r="J142" s="26">
        <f>COUNTIFS(개구부!B:B, A142, 개구부!C:C, "window")</f>
        <v>0</v>
      </c>
    </row>
    <row r="143" spans="1:10" ht="18" customHeight="1" x14ac:dyDescent="0.2">
      <c r="A143" s="7" t="s">
        <v>581</v>
      </c>
      <c r="B143" s="7" t="s">
        <v>433</v>
      </c>
      <c r="C143" s="7" t="s">
        <v>382</v>
      </c>
      <c r="D143" s="7" t="s">
        <v>386</v>
      </c>
      <c r="E143" s="7">
        <v>3.9</v>
      </c>
      <c r="F143" s="7"/>
      <c r="G143" s="7" t="s">
        <v>434</v>
      </c>
      <c r="H143" s="7"/>
      <c r="I143" s="7"/>
      <c r="J143" s="26">
        <f>COUNTIFS(개구부!B:B, A143, 개구부!C:C, "window")</f>
        <v>0</v>
      </c>
    </row>
    <row r="144" spans="1:10" ht="18" customHeight="1" x14ac:dyDescent="0.2">
      <c r="A144" s="7" t="s">
        <v>582</v>
      </c>
      <c r="B144" s="7" t="s">
        <v>433</v>
      </c>
      <c r="C144" s="7" t="s">
        <v>382</v>
      </c>
      <c r="D144" s="7" t="s">
        <v>386</v>
      </c>
      <c r="E144" s="7">
        <v>5.2</v>
      </c>
      <c r="F144" s="7"/>
      <c r="G144" s="7" t="s">
        <v>434</v>
      </c>
      <c r="H144" s="7"/>
      <c r="I144" s="7"/>
      <c r="J144" s="26">
        <f>COUNTIFS(개구부!B:B, A144, 개구부!C:C, "window")</f>
        <v>0</v>
      </c>
    </row>
    <row r="145" spans="1:10" ht="18" customHeight="1" x14ac:dyDescent="0.2">
      <c r="A145" s="7" t="s">
        <v>583</v>
      </c>
      <c r="B145" s="7" t="s">
        <v>433</v>
      </c>
      <c r="C145" s="7" t="s">
        <v>382</v>
      </c>
      <c r="D145" s="7" t="s">
        <v>386</v>
      </c>
      <c r="E145" s="7">
        <v>5.2</v>
      </c>
      <c r="F145" s="7"/>
      <c r="G145" s="7" t="s">
        <v>430</v>
      </c>
      <c r="H145" s="7"/>
      <c r="I145" s="7"/>
      <c r="J145" s="26">
        <f>COUNTIFS(개구부!B:B, A145, 개구부!C:C, "window")</f>
        <v>0</v>
      </c>
    </row>
    <row r="146" spans="1:10" ht="18" customHeight="1" x14ac:dyDescent="0.2">
      <c r="A146" s="7" t="s">
        <v>584</v>
      </c>
      <c r="B146" s="7" t="s">
        <v>433</v>
      </c>
      <c r="C146" s="7" t="s">
        <v>383</v>
      </c>
      <c r="D146" s="7" t="s">
        <v>385</v>
      </c>
      <c r="E146" s="7">
        <v>10.5</v>
      </c>
      <c r="F146" s="7"/>
      <c r="G146" s="7"/>
      <c r="H146" s="7"/>
      <c r="I146" s="7"/>
      <c r="J146" s="26">
        <f>COUNTIFS(개구부!B:B, A146, 개구부!C:C, "window")</f>
        <v>0</v>
      </c>
    </row>
    <row r="147" spans="1:10" ht="18" customHeight="1" x14ac:dyDescent="0.2">
      <c r="A147" s="7" t="s">
        <v>585</v>
      </c>
      <c r="B147" s="7" t="s">
        <v>434</v>
      </c>
      <c r="C147" s="7" t="s">
        <v>381</v>
      </c>
      <c r="D147" s="7" t="s">
        <v>387</v>
      </c>
      <c r="E147" s="7">
        <v>3</v>
      </c>
      <c r="F147" s="7"/>
      <c r="G147" s="7"/>
      <c r="H147" s="7"/>
      <c r="I147" s="7"/>
      <c r="J147" s="26">
        <f>COUNTIFS(개구부!B:B, A147, 개구부!C:C, "window")</f>
        <v>0</v>
      </c>
    </row>
    <row r="148" spans="1:10" ht="18" customHeight="1" x14ac:dyDescent="0.2">
      <c r="A148" s="7" t="s">
        <v>586</v>
      </c>
      <c r="B148" s="7" t="s">
        <v>434</v>
      </c>
      <c r="C148" s="7" t="s">
        <v>382</v>
      </c>
      <c r="D148" s="7" t="s">
        <v>386</v>
      </c>
      <c r="E148" s="7">
        <v>2.6</v>
      </c>
      <c r="F148" s="7"/>
      <c r="G148" s="7" t="s">
        <v>435</v>
      </c>
      <c r="H148" s="7"/>
      <c r="I148" s="7"/>
      <c r="J148" s="26">
        <f>COUNTIFS(개구부!B:B, A148, 개구부!C:C, "window")</f>
        <v>0</v>
      </c>
    </row>
    <row r="149" spans="1:10" ht="18" customHeight="1" x14ac:dyDescent="0.2">
      <c r="A149" s="7" t="s">
        <v>587</v>
      </c>
      <c r="B149" s="7" t="s">
        <v>434</v>
      </c>
      <c r="C149" s="7" t="s">
        <v>382</v>
      </c>
      <c r="D149" s="7" t="s">
        <v>386</v>
      </c>
      <c r="E149" s="7">
        <v>2.6</v>
      </c>
      <c r="F149" s="7"/>
      <c r="G149" s="7" t="s">
        <v>430</v>
      </c>
      <c r="H149" s="7"/>
      <c r="I149" s="7"/>
      <c r="J149" s="26">
        <f>COUNTIFS(개구부!B:B, A149, 개구부!C:C, "window")</f>
        <v>0</v>
      </c>
    </row>
    <row r="150" spans="1:10" ht="18" customHeight="1" x14ac:dyDescent="0.2">
      <c r="A150" s="7" t="s">
        <v>588</v>
      </c>
      <c r="B150" s="7" t="s">
        <v>434</v>
      </c>
      <c r="C150" s="7" t="s">
        <v>383</v>
      </c>
      <c r="D150" s="7" t="s">
        <v>385</v>
      </c>
      <c r="E150" s="7">
        <v>3</v>
      </c>
      <c r="F150" s="7"/>
      <c r="G150" s="7"/>
      <c r="H150" s="7"/>
      <c r="I150" s="7"/>
      <c r="J150" s="26">
        <f>COUNTIFS(개구부!B:B, A150, 개구부!C:C, "window")</f>
        <v>0</v>
      </c>
    </row>
    <row r="151" spans="1:10" ht="18" customHeight="1" x14ac:dyDescent="0.2">
      <c r="A151" s="7" t="s">
        <v>589</v>
      </c>
      <c r="B151" s="7" t="s">
        <v>435</v>
      </c>
      <c r="C151" s="7" t="s">
        <v>381</v>
      </c>
      <c r="D151" s="7" t="s">
        <v>387</v>
      </c>
      <c r="E151" s="7">
        <v>3</v>
      </c>
      <c r="F151" s="7"/>
      <c r="G151" s="7"/>
      <c r="H151" s="7"/>
      <c r="I151" s="7"/>
      <c r="J151" s="26">
        <f>COUNTIFS(개구부!B:B, A151, 개구부!C:C, "window")</f>
        <v>0</v>
      </c>
    </row>
    <row r="152" spans="1:10" ht="18" customHeight="1" x14ac:dyDescent="0.2">
      <c r="A152" s="7" t="s">
        <v>590</v>
      </c>
      <c r="B152" s="7" t="s">
        <v>435</v>
      </c>
      <c r="C152" s="7" t="s">
        <v>382</v>
      </c>
      <c r="D152" s="7" t="s">
        <v>385</v>
      </c>
      <c r="E152" s="7">
        <v>2.6</v>
      </c>
      <c r="F152" s="7">
        <v>270</v>
      </c>
      <c r="G152" s="7"/>
      <c r="H152" s="7"/>
      <c r="I152" s="7"/>
      <c r="J152" s="26">
        <f>COUNTIFS(개구부!B:B, A152, 개구부!C:C, "window")</f>
        <v>0</v>
      </c>
    </row>
    <row r="153" spans="1:10" ht="18" customHeight="1" x14ac:dyDescent="0.2">
      <c r="A153" s="7" t="s">
        <v>591</v>
      </c>
      <c r="B153" s="7" t="s">
        <v>435</v>
      </c>
      <c r="C153" s="7" t="s">
        <v>382</v>
      </c>
      <c r="D153" s="7" t="s">
        <v>386</v>
      </c>
      <c r="E153" s="7">
        <v>7.8</v>
      </c>
      <c r="F153" s="7"/>
      <c r="G153" s="7" t="s">
        <v>438</v>
      </c>
      <c r="H153" s="7"/>
      <c r="I153" s="7"/>
      <c r="J153" s="26">
        <f>COUNTIFS(개구부!B:B, A153, 개구부!C:C, "window")</f>
        <v>0</v>
      </c>
    </row>
    <row r="154" spans="1:10" ht="18" customHeight="1" x14ac:dyDescent="0.2">
      <c r="A154" s="7" t="s">
        <v>592</v>
      </c>
      <c r="B154" s="7" t="s">
        <v>435</v>
      </c>
      <c r="C154" s="7" t="s">
        <v>382</v>
      </c>
      <c r="D154" s="7" t="s">
        <v>386</v>
      </c>
      <c r="E154" s="7">
        <v>2.6</v>
      </c>
      <c r="F154" s="7"/>
      <c r="G154" s="7" t="s">
        <v>438</v>
      </c>
      <c r="H154" s="7"/>
      <c r="I154" s="7"/>
      <c r="J154" s="26">
        <f>COUNTIFS(개구부!B:B, A154, 개구부!C:C, "window")</f>
        <v>0</v>
      </c>
    </row>
    <row r="155" spans="1:10" ht="18" customHeight="1" x14ac:dyDescent="0.2">
      <c r="A155" s="7" t="s">
        <v>593</v>
      </c>
      <c r="B155" s="7" t="s">
        <v>435</v>
      </c>
      <c r="C155" s="7" t="s">
        <v>383</v>
      </c>
      <c r="D155" s="7" t="s">
        <v>385</v>
      </c>
      <c r="E155" s="7">
        <v>3</v>
      </c>
      <c r="F155" s="7"/>
      <c r="G155" s="7"/>
      <c r="H155" s="7"/>
      <c r="I155" s="7"/>
      <c r="J155" s="26">
        <f>COUNTIFS(개구부!B:B, A155, 개구부!C:C, "window")</f>
        <v>0</v>
      </c>
    </row>
    <row r="156" spans="1:10" ht="18" customHeight="1" x14ac:dyDescent="0.2">
      <c r="A156" s="7" t="s">
        <v>594</v>
      </c>
      <c r="B156" s="7" t="s">
        <v>436</v>
      </c>
      <c r="C156" s="7" t="s">
        <v>381</v>
      </c>
      <c r="D156" s="7" t="s">
        <v>387</v>
      </c>
      <c r="E156" s="7">
        <v>48.88</v>
      </c>
      <c r="F156" s="7"/>
      <c r="G156" s="7"/>
      <c r="H156" s="7"/>
      <c r="I156" s="7"/>
      <c r="J156" s="26">
        <f>COUNTIFS(개구부!B:B, A156, 개구부!C:C, "window")</f>
        <v>0</v>
      </c>
    </row>
    <row r="157" spans="1:10" ht="18" customHeight="1" x14ac:dyDescent="0.2">
      <c r="A157" s="7" t="s">
        <v>595</v>
      </c>
      <c r="B157" s="7" t="s">
        <v>436</v>
      </c>
      <c r="C157" s="7" t="s">
        <v>382</v>
      </c>
      <c r="D157" s="7" t="s">
        <v>386</v>
      </c>
      <c r="E157" s="7">
        <v>8.4499999999999993</v>
      </c>
      <c r="F157" s="7"/>
      <c r="G157" s="7" t="s">
        <v>437</v>
      </c>
      <c r="H157" s="7"/>
      <c r="I157" s="7"/>
      <c r="J157" s="26">
        <f>COUNTIFS(개구부!B:B, A157, 개구부!C:C, "window")</f>
        <v>0</v>
      </c>
    </row>
    <row r="158" spans="1:10" ht="18" customHeight="1" x14ac:dyDescent="0.2">
      <c r="A158" s="7" t="s">
        <v>596</v>
      </c>
      <c r="B158" s="7" t="s">
        <v>436</v>
      </c>
      <c r="C158" s="7" t="s">
        <v>382</v>
      </c>
      <c r="D158" s="7" t="s">
        <v>386</v>
      </c>
      <c r="E158" s="7">
        <v>9.1</v>
      </c>
      <c r="F158" s="7"/>
      <c r="G158" s="7" t="s">
        <v>430</v>
      </c>
      <c r="H158" s="7"/>
      <c r="I158" s="7"/>
      <c r="J158" s="26">
        <f>COUNTIFS(개구부!B:B, A158, 개구부!C:C, "window")</f>
        <v>0</v>
      </c>
    </row>
    <row r="159" spans="1:10" ht="18" customHeight="1" x14ac:dyDescent="0.2">
      <c r="A159" s="7" t="s">
        <v>597</v>
      </c>
      <c r="B159" s="7" t="s">
        <v>436</v>
      </c>
      <c r="C159" s="7" t="s">
        <v>382</v>
      </c>
      <c r="D159" s="7" t="s">
        <v>385</v>
      </c>
      <c r="E159" s="7">
        <v>7.8</v>
      </c>
      <c r="F159" s="7">
        <v>180</v>
      </c>
      <c r="G159" s="7"/>
      <c r="H159" s="7"/>
      <c r="I159" s="7"/>
      <c r="J159" s="26">
        <f>COUNTIFS(개구부!B:B, A159, 개구부!C:C, "window")</f>
        <v>1</v>
      </c>
    </row>
    <row r="160" spans="1:10" ht="18" customHeight="1" x14ac:dyDescent="0.2">
      <c r="A160" s="7" t="s">
        <v>598</v>
      </c>
      <c r="B160" s="7" t="s">
        <v>436</v>
      </c>
      <c r="C160" s="7" t="s">
        <v>382</v>
      </c>
      <c r="D160" s="7" t="s">
        <v>385</v>
      </c>
      <c r="E160" s="7">
        <v>5.97</v>
      </c>
      <c r="F160" s="7">
        <v>240</v>
      </c>
      <c r="G160" s="7"/>
      <c r="H160" s="7"/>
      <c r="I160" s="7"/>
      <c r="J160" s="26">
        <f>COUNTIFS(개구부!B:B, A160, 개구부!C:C, "window")</f>
        <v>1</v>
      </c>
    </row>
    <row r="161" spans="1:10" ht="18" customHeight="1" x14ac:dyDescent="0.2">
      <c r="A161" s="7" t="s">
        <v>599</v>
      </c>
      <c r="B161" s="7" t="s">
        <v>436</v>
      </c>
      <c r="C161" s="7" t="s">
        <v>382</v>
      </c>
      <c r="D161" s="7" t="s">
        <v>385</v>
      </c>
      <c r="E161" s="7">
        <v>5.97</v>
      </c>
      <c r="F161" s="7">
        <v>195</v>
      </c>
      <c r="G161" s="7"/>
      <c r="H161" s="7"/>
      <c r="I161" s="7"/>
      <c r="J161" s="26">
        <f>COUNTIFS(개구부!B:B, A161, 개구부!C:C, "window")</f>
        <v>1</v>
      </c>
    </row>
    <row r="162" spans="1:10" ht="18" customHeight="1" x14ac:dyDescent="0.2">
      <c r="A162" s="7" t="s">
        <v>600</v>
      </c>
      <c r="B162" s="7" t="s">
        <v>436</v>
      </c>
      <c r="C162" s="7" t="s">
        <v>382</v>
      </c>
      <c r="D162" s="7" t="s">
        <v>385</v>
      </c>
      <c r="E162" s="7">
        <v>5.97</v>
      </c>
      <c r="F162" s="7">
        <v>165</v>
      </c>
      <c r="G162" s="7"/>
      <c r="H162" s="7"/>
      <c r="I162" s="7"/>
      <c r="J162" s="26">
        <f>COUNTIFS(개구부!B:B, A162, 개구부!C:C, "window")</f>
        <v>1</v>
      </c>
    </row>
    <row r="163" spans="1:10" ht="18" customHeight="1" x14ac:dyDescent="0.2">
      <c r="A163" s="7" t="s">
        <v>601</v>
      </c>
      <c r="B163" s="7" t="s">
        <v>436</v>
      </c>
      <c r="C163" s="7" t="s">
        <v>382</v>
      </c>
      <c r="D163" s="7" t="s">
        <v>385</v>
      </c>
      <c r="E163" s="7">
        <v>5.97</v>
      </c>
      <c r="F163" s="7">
        <v>120</v>
      </c>
      <c r="G163" s="7"/>
      <c r="H163" s="7"/>
      <c r="I163" s="7"/>
      <c r="J163" s="26">
        <f>COUNTIFS(개구부!B:B, A163, 개구부!C:C, "window")</f>
        <v>1</v>
      </c>
    </row>
    <row r="164" spans="1:10" ht="18" customHeight="1" x14ac:dyDescent="0.2">
      <c r="A164" s="7" t="s">
        <v>602</v>
      </c>
      <c r="B164" s="7" t="s">
        <v>436</v>
      </c>
      <c r="C164" s="7" t="s">
        <v>382</v>
      </c>
      <c r="D164" s="7" t="s">
        <v>385</v>
      </c>
      <c r="E164" s="7">
        <v>2.08</v>
      </c>
      <c r="F164" s="7">
        <v>180</v>
      </c>
      <c r="G164" s="7"/>
      <c r="H164" s="7"/>
      <c r="I164" s="7"/>
      <c r="J164" s="26">
        <f>COUNTIFS(개구부!B:B, A164, 개구부!C:C, "window")</f>
        <v>0</v>
      </c>
    </row>
    <row r="165" spans="1:10" ht="18" customHeight="1" x14ac:dyDescent="0.2">
      <c r="A165" s="7" t="s">
        <v>603</v>
      </c>
      <c r="B165" s="7" t="s">
        <v>436</v>
      </c>
      <c r="C165" s="7" t="s">
        <v>382</v>
      </c>
      <c r="D165" s="7" t="s">
        <v>386</v>
      </c>
      <c r="E165" s="7">
        <v>8.06</v>
      </c>
      <c r="F165" s="7"/>
      <c r="G165" s="7" t="s">
        <v>437</v>
      </c>
      <c r="H165" s="7"/>
      <c r="I165" s="7"/>
      <c r="J165" s="26">
        <f>COUNTIFS(개구부!B:B, A165, 개구부!C:C, "window")</f>
        <v>0</v>
      </c>
    </row>
    <row r="166" spans="1:10" ht="18" customHeight="1" x14ac:dyDescent="0.2">
      <c r="A166" s="7" t="s">
        <v>604</v>
      </c>
      <c r="B166" s="7" t="s">
        <v>436</v>
      </c>
      <c r="C166" s="7" t="s">
        <v>382</v>
      </c>
      <c r="D166" s="7" t="s">
        <v>386</v>
      </c>
      <c r="E166" s="7">
        <v>1.43</v>
      </c>
      <c r="F166" s="7"/>
      <c r="G166" s="7" t="s">
        <v>437</v>
      </c>
      <c r="H166" s="7"/>
      <c r="I166" s="7"/>
      <c r="J166" s="26">
        <f>COUNTIFS(개구부!B:B, A166, 개구부!C:C, "window")</f>
        <v>0</v>
      </c>
    </row>
    <row r="167" spans="1:10" ht="18" customHeight="1" x14ac:dyDescent="0.2">
      <c r="A167" s="7" t="s">
        <v>605</v>
      </c>
      <c r="B167" s="7" t="s">
        <v>436</v>
      </c>
      <c r="C167" s="7" t="s">
        <v>382</v>
      </c>
      <c r="D167" s="7" t="s">
        <v>386</v>
      </c>
      <c r="E167" s="7">
        <v>3.38</v>
      </c>
      <c r="F167" s="7"/>
      <c r="G167" s="7" t="s">
        <v>437</v>
      </c>
      <c r="H167" s="7"/>
      <c r="I167" s="7"/>
      <c r="J167" s="26">
        <f>COUNTIFS(개구부!B:B, A167, 개구부!C:C, "window")</f>
        <v>0</v>
      </c>
    </row>
    <row r="168" spans="1:10" ht="18" customHeight="1" x14ac:dyDescent="0.2">
      <c r="A168" s="7" t="s">
        <v>606</v>
      </c>
      <c r="B168" s="7" t="s">
        <v>436</v>
      </c>
      <c r="C168" s="7" t="s">
        <v>383</v>
      </c>
      <c r="D168" s="7" t="s">
        <v>385</v>
      </c>
      <c r="E168" s="7">
        <v>48.88</v>
      </c>
      <c r="F168" s="7"/>
      <c r="G168" s="7"/>
      <c r="H168" s="7"/>
      <c r="I168" s="7"/>
      <c r="J168" s="26">
        <f>COUNTIFS(개구부!B:B, A168, 개구부!C:C, "window")</f>
        <v>0</v>
      </c>
    </row>
    <row r="169" spans="1:10" ht="18" customHeight="1" x14ac:dyDescent="0.2">
      <c r="A169" s="7" t="s">
        <v>607</v>
      </c>
      <c r="B169" s="7" t="s">
        <v>437</v>
      </c>
      <c r="C169" s="7" t="s">
        <v>381</v>
      </c>
      <c r="D169" s="7" t="s">
        <v>387</v>
      </c>
      <c r="E169" s="7">
        <v>50</v>
      </c>
      <c r="F169" s="7"/>
      <c r="G169" s="7"/>
      <c r="H169" s="7"/>
      <c r="I169" s="7"/>
      <c r="J169" s="26">
        <f>COUNTIFS(개구부!B:B, A169, 개구부!C:C, "window")</f>
        <v>0</v>
      </c>
    </row>
    <row r="170" spans="1:10" ht="18" customHeight="1" x14ac:dyDescent="0.2">
      <c r="A170" s="7" t="s">
        <v>608</v>
      </c>
      <c r="B170" s="7" t="s">
        <v>437</v>
      </c>
      <c r="C170" s="7" t="s">
        <v>382</v>
      </c>
      <c r="D170" s="7" t="s">
        <v>386</v>
      </c>
      <c r="E170" s="7">
        <v>6.76</v>
      </c>
      <c r="F170" s="7"/>
      <c r="G170" s="7" t="s">
        <v>430</v>
      </c>
      <c r="H170" s="7"/>
      <c r="I170" s="7"/>
      <c r="J170" s="26">
        <f>COUNTIFS(개구부!B:B, A170, 개구부!C:C, "window")</f>
        <v>0</v>
      </c>
    </row>
    <row r="171" spans="1:10" ht="18" customHeight="1" x14ac:dyDescent="0.2">
      <c r="A171" s="7" t="s">
        <v>609</v>
      </c>
      <c r="B171" s="7" t="s">
        <v>437</v>
      </c>
      <c r="C171" s="7" t="s">
        <v>382</v>
      </c>
      <c r="D171" s="7" t="s">
        <v>385</v>
      </c>
      <c r="E171" s="7">
        <v>5.72</v>
      </c>
      <c r="F171" s="7">
        <v>180</v>
      </c>
      <c r="G171" s="7"/>
      <c r="H171" s="7"/>
      <c r="I171" s="7"/>
      <c r="J171" s="26">
        <f>COUNTIFS(개구부!B:B, A171, 개구부!C:C, "window")</f>
        <v>1</v>
      </c>
    </row>
    <row r="172" spans="1:10" ht="18" customHeight="1" x14ac:dyDescent="0.2">
      <c r="A172" s="7" t="s">
        <v>610</v>
      </c>
      <c r="B172" s="7" t="s">
        <v>437</v>
      </c>
      <c r="C172" s="7" t="s">
        <v>382</v>
      </c>
      <c r="D172" s="7" t="s">
        <v>385</v>
      </c>
      <c r="E172" s="7">
        <v>2.6</v>
      </c>
      <c r="F172" s="7">
        <v>270</v>
      </c>
      <c r="G172" s="7"/>
      <c r="H172" s="7"/>
      <c r="I172" s="7"/>
      <c r="J172" s="26">
        <f>COUNTIFS(개구부!B:B, A172, 개구부!C:C, "window")</f>
        <v>0</v>
      </c>
    </row>
    <row r="173" spans="1:10" ht="18" customHeight="1" x14ac:dyDescent="0.2">
      <c r="A173" s="7" t="s">
        <v>611</v>
      </c>
      <c r="B173" s="7" t="s">
        <v>437</v>
      </c>
      <c r="C173" s="7" t="s">
        <v>382</v>
      </c>
      <c r="D173" s="7" t="s">
        <v>385</v>
      </c>
      <c r="E173" s="7">
        <v>7.8</v>
      </c>
      <c r="F173" s="7">
        <v>180</v>
      </c>
      <c r="G173" s="7"/>
      <c r="H173" s="7"/>
      <c r="I173" s="7"/>
      <c r="J173" s="26">
        <f>COUNTIFS(개구부!B:B, A173, 개구부!C:C, "window")</f>
        <v>0</v>
      </c>
    </row>
    <row r="174" spans="1:10" ht="18" customHeight="1" x14ac:dyDescent="0.2">
      <c r="A174" s="7" t="s">
        <v>612</v>
      </c>
      <c r="B174" s="7" t="s">
        <v>437</v>
      </c>
      <c r="C174" s="7" t="s">
        <v>382</v>
      </c>
      <c r="D174" s="7" t="s">
        <v>385</v>
      </c>
      <c r="E174" s="7">
        <v>20.79</v>
      </c>
      <c r="F174" s="7">
        <v>90</v>
      </c>
      <c r="G174" s="7"/>
      <c r="H174" s="7"/>
      <c r="I174" s="7"/>
      <c r="J174" s="26">
        <f>COUNTIFS(개구부!B:B, A174, 개구부!C:C, "window")</f>
        <v>1</v>
      </c>
    </row>
    <row r="175" spans="1:10" ht="18" customHeight="1" x14ac:dyDescent="0.2">
      <c r="A175" s="7" t="s">
        <v>613</v>
      </c>
      <c r="B175" s="7" t="s">
        <v>437</v>
      </c>
      <c r="C175" s="7" t="s">
        <v>383</v>
      </c>
      <c r="D175" s="7" t="s">
        <v>385</v>
      </c>
      <c r="E175" s="7">
        <v>50</v>
      </c>
      <c r="F175" s="7"/>
      <c r="G175" s="7"/>
      <c r="H175" s="7"/>
      <c r="I175" s="7"/>
      <c r="J175" s="26">
        <f>COUNTIFS(개구부!B:B, A175, 개구부!C:C, "window")</f>
        <v>0</v>
      </c>
    </row>
    <row r="176" spans="1:10" ht="18" customHeight="1" x14ac:dyDescent="0.2">
      <c r="A176" s="7" t="s">
        <v>614</v>
      </c>
      <c r="B176" s="7" t="s">
        <v>430</v>
      </c>
      <c r="C176" s="7" t="s">
        <v>381</v>
      </c>
      <c r="D176" s="7" t="s">
        <v>387</v>
      </c>
      <c r="E176" s="7">
        <v>42.1</v>
      </c>
      <c r="F176" s="7"/>
      <c r="G176" s="7"/>
      <c r="H176" s="7"/>
      <c r="I176" s="7"/>
      <c r="J176" s="26">
        <f>COUNTIFS(개구부!B:B, A176, 개구부!C:C, "window")</f>
        <v>0</v>
      </c>
    </row>
    <row r="177" spans="1:10" ht="18" customHeight="1" x14ac:dyDescent="0.2">
      <c r="A177" s="7" t="s">
        <v>615</v>
      </c>
      <c r="B177" s="7" t="s">
        <v>430</v>
      </c>
      <c r="C177" s="7" t="s">
        <v>382</v>
      </c>
      <c r="D177" s="7" t="s">
        <v>385</v>
      </c>
      <c r="E177" s="7">
        <v>7.8</v>
      </c>
      <c r="F177" s="7">
        <v>0</v>
      </c>
      <c r="G177" s="7"/>
      <c r="H177" s="7"/>
      <c r="I177" s="7"/>
      <c r="J177" s="26">
        <f>COUNTIFS(개구부!B:B, A177, 개구부!C:C, "window")</f>
        <v>0</v>
      </c>
    </row>
    <row r="178" spans="1:10" ht="18" customHeight="1" x14ac:dyDescent="0.2">
      <c r="A178" s="7" t="s">
        <v>616</v>
      </c>
      <c r="B178" s="7" t="s">
        <v>430</v>
      </c>
      <c r="C178" s="7" t="s">
        <v>383</v>
      </c>
      <c r="D178" s="7" t="s">
        <v>385</v>
      </c>
      <c r="E178" s="7">
        <v>42.1</v>
      </c>
      <c r="F178" s="7"/>
      <c r="G178" s="7"/>
      <c r="H178" s="7"/>
      <c r="I178" s="7"/>
      <c r="J178" s="26">
        <f>COUNTIFS(개구부!B:B, A178, 개구부!C:C, "window")</f>
        <v>0</v>
      </c>
    </row>
    <row r="179" spans="1:10" ht="18" customHeight="1" x14ac:dyDescent="0.2">
      <c r="A179" s="7" t="s">
        <v>617</v>
      </c>
      <c r="B179" s="7" t="s">
        <v>438</v>
      </c>
      <c r="C179" s="7" t="s">
        <v>381</v>
      </c>
      <c r="D179" s="7" t="s">
        <v>384</v>
      </c>
      <c r="E179" s="7">
        <v>16.2</v>
      </c>
      <c r="F179" s="7"/>
      <c r="G179" s="7"/>
      <c r="H179" s="7"/>
      <c r="I179" s="7"/>
      <c r="J179" s="26">
        <f>COUNTIFS(개구부!B:B, A179, 개구부!C:C, "window")</f>
        <v>0</v>
      </c>
    </row>
    <row r="180" spans="1:10" ht="18" customHeight="1" x14ac:dyDescent="0.2">
      <c r="A180" s="7" t="s">
        <v>618</v>
      </c>
      <c r="B180" s="7" t="s">
        <v>438</v>
      </c>
      <c r="C180" s="7" t="s">
        <v>382</v>
      </c>
      <c r="D180" s="7" t="s">
        <v>384</v>
      </c>
      <c r="E180" s="7">
        <v>14.04</v>
      </c>
      <c r="F180" s="7"/>
      <c r="G180" s="7"/>
      <c r="H180" s="7"/>
      <c r="I180" s="7"/>
      <c r="J180" s="26">
        <f>COUNTIFS(개구부!B:B, A180, 개구부!C:C, "window")</f>
        <v>0</v>
      </c>
    </row>
    <row r="181" spans="1:10" ht="18" customHeight="1" x14ac:dyDescent="0.2">
      <c r="A181" s="7" t="s">
        <v>619</v>
      </c>
      <c r="B181" s="7" t="s">
        <v>438</v>
      </c>
      <c r="C181" s="7" t="s">
        <v>382</v>
      </c>
      <c r="D181" s="7" t="s">
        <v>384</v>
      </c>
      <c r="E181" s="7">
        <v>7.8</v>
      </c>
      <c r="F181" s="7"/>
      <c r="G181" s="7"/>
      <c r="H181" s="7"/>
      <c r="I181" s="7"/>
      <c r="J181" s="26">
        <f>COUNTIFS(개구부!B:B, A181, 개구부!C:C, "window")</f>
        <v>0</v>
      </c>
    </row>
    <row r="182" spans="1:10" ht="18" customHeight="1" x14ac:dyDescent="0.2">
      <c r="A182" s="7" t="s">
        <v>620</v>
      </c>
      <c r="B182" s="7" t="s">
        <v>438</v>
      </c>
      <c r="C182" s="7" t="s">
        <v>382</v>
      </c>
      <c r="D182" s="7" t="s">
        <v>384</v>
      </c>
      <c r="E182" s="7">
        <v>2.6</v>
      </c>
      <c r="F182" s="7"/>
      <c r="G182" s="7"/>
      <c r="H182" s="7"/>
      <c r="I182" s="7"/>
      <c r="J182" s="26">
        <f>COUNTIFS(개구부!B:B, A182, 개구부!C:C, "window")</f>
        <v>0</v>
      </c>
    </row>
    <row r="183" spans="1:10" ht="18" customHeight="1" x14ac:dyDescent="0.2">
      <c r="A183" s="7" t="s">
        <v>621</v>
      </c>
      <c r="B183" s="7" t="s">
        <v>438</v>
      </c>
      <c r="C183" s="7" t="s">
        <v>382</v>
      </c>
      <c r="D183" s="7" t="s">
        <v>386</v>
      </c>
      <c r="E183" s="7">
        <v>4.9400000000000004</v>
      </c>
      <c r="F183" s="7"/>
      <c r="G183" s="7" t="s">
        <v>409</v>
      </c>
      <c r="H183" s="7"/>
      <c r="I183" s="7"/>
      <c r="J183" s="26">
        <f>COUNTIFS(개구부!B:B, A183, 개구부!C:C, "window")</f>
        <v>0</v>
      </c>
    </row>
    <row r="184" spans="1:10" ht="18" customHeight="1" x14ac:dyDescent="0.2">
      <c r="A184" s="7" t="s">
        <v>622</v>
      </c>
      <c r="B184" s="7" t="s">
        <v>438</v>
      </c>
      <c r="C184" s="7" t="s">
        <v>382</v>
      </c>
      <c r="D184" s="7" t="s">
        <v>386</v>
      </c>
      <c r="E184" s="7">
        <v>6.5</v>
      </c>
      <c r="F184" s="7"/>
      <c r="G184" s="7" t="s">
        <v>439</v>
      </c>
      <c r="H184" s="7"/>
      <c r="I184" s="7"/>
      <c r="J184" s="26">
        <f>COUNTIFS(개구부!B:B, A184, 개구부!C:C, "window")</f>
        <v>0</v>
      </c>
    </row>
    <row r="185" spans="1:10" ht="18" customHeight="1" x14ac:dyDescent="0.2">
      <c r="A185" s="7" t="s">
        <v>623</v>
      </c>
      <c r="B185" s="7" t="s">
        <v>438</v>
      </c>
      <c r="C185" s="7" t="s">
        <v>382</v>
      </c>
      <c r="D185" s="7" t="s">
        <v>385</v>
      </c>
      <c r="E185" s="7">
        <v>7.81</v>
      </c>
      <c r="F185" s="7">
        <v>180</v>
      </c>
      <c r="G185" s="7"/>
      <c r="H185" s="7"/>
      <c r="I185" s="7"/>
      <c r="J185" s="26">
        <f>COUNTIFS(개구부!B:B, A185, 개구부!C:C, "window")</f>
        <v>0</v>
      </c>
    </row>
    <row r="186" spans="1:10" ht="18" customHeight="1" x14ac:dyDescent="0.2">
      <c r="A186" s="7" t="s">
        <v>624</v>
      </c>
      <c r="B186" s="7" t="s">
        <v>438</v>
      </c>
      <c r="C186" s="7" t="s">
        <v>382</v>
      </c>
      <c r="D186" s="7" t="s">
        <v>385</v>
      </c>
      <c r="E186" s="7">
        <v>1.3</v>
      </c>
      <c r="F186" s="7">
        <v>90</v>
      </c>
      <c r="G186" s="7"/>
      <c r="H186" s="7"/>
      <c r="I186" s="7"/>
      <c r="J186" s="26">
        <f>COUNTIFS(개구부!B:B, A186, 개구부!C:C, "window")</f>
        <v>0</v>
      </c>
    </row>
    <row r="187" spans="1:10" ht="18" customHeight="1" x14ac:dyDescent="0.2">
      <c r="A187" s="7" t="s">
        <v>625</v>
      </c>
      <c r="B187" s="7" t="s">
        <v>438</v>
      </c>
      <c r="C187" s="7" t="s">
        <v>382</v>
      </c>
      <c r="D187" s="7" t="s">
        <v>386</v>
      </c>
      <c r="E187" s="7">
        <v>6.25</v>
      </c>
      <c r="F187" s="7"/>
      <c r="G187" s="7" t="s">
        <v>423</v>
      </c>
      <c r="H187" s="7"/>
      <c r="I187" s="7"/>
      <c r="J187" s="26">
        <f>COUNTIFS(개구부!B:B, A187, 개구부!C:C, "window")</f>
        <v>0</v>
      </c>
    </row>
    <row r="188" spans="1:10" ht="18" customHeight="1" x14ac:dyDescent="0.2">
      <c r="A188" s="7" t="s">
        <v>626</v>
      </c>
      <c r="B188" s="7" t="s">
        <v>438</v>
      </c>
      <c r="C188" s="7" t="s">
        <v>382</v>
      </c>
      <c r="D188" s="7" t="s">
        <v>386</v>
      </c>
      <c r="E188" s="7">
        <v>6.51</v>
      </c>
      <c r="F188" s="7"/>
      <c r="G188" s="7" t="s">
        <v>439</v>
      </c>
      <c r="H188" s="7"/>
      <c r="I188" s="7"/>
      <c r="J188" s="26">
        <f>COUNTIFS(개구부!B:B, A188, 개구부!C:C, "window")</f>
        <v>0</v>
      </c>
    </row>
    <row r="189" spans="1:10" ht="18" customHeight="1" x14ac:dyDescent="0.2">
      <c r="A189" s="7" t="s">
        <v>627</v>
      </c>
      <c r="B189" s="7" t="s">
        <v>438</v>
      </c>
      <c r="C189" s="7" t="s">
        <v>382</v>
      </c>
      <c r="D189" s="7" t="s">
        <v>386</v>
      </c>
      <c r="E189" s="7">
        <v>4.17</v>
      </c>
      <c r="F189" s="7"/>
      <c r="G189" s="7" t="s">
        <v>428</v>
      </c>
      <c r="H189" s="7"/>
      <c r="I189" s="7"/>
      <c r="J189" s="26">
        <f>COUNTIFS(개구부!B:B, A189, 개구부!C:C, "window")</f>
        <v>0</v>
      </c>
    </row>
    <row r="190" spans="1:10" ht="18" customHeight="1" x14ac:dyDescent="0.2">
      <c r="A190" s="7" t="s">
        <v>628</v>
      </c>
      <c r="B190" s="7" t="s">
        <v>438</v>
      </c>
      <c r="C190" s="7" t="s">
        <v>382</v>
      </c>
      <c r="D190" s="7" t="s">
        <v>385</v>
      </c>
      <c r="E190" s="7">
        <v>18.190000000000001</v>
      </c>
      <c r="F190" s="7">
        <v>270</v>
      </c>
      <c r="G190" s="7"/>
      <c r="H190" s="7"/>
      <c r="I190" s="7"/>
      <c r="J190" s="26">
        <f>COUNTIFS(개구부!B:B, A190, 개구부!C:C, "window")</f>
        <v>0</v>
      </c>
    </row>
    <row r="191" spans="1:10" ht="18" customHeight="1" x14ac:dyDescent="0.2">
      <c r="A191" s="7" t="s">
        <v>629</v>
      </c>
      <c r="B191" s="7" t="s">
        <v>438</v>
      </c>
      <c r="C191" s="7" t="s">
        <v>382</v>
      </c>
      <c r="D191" s="7" t="s">
        <v>385</v>
      </c>
      <c r="E191" s="7">
        <v>7.8</v>
      </c>
      <c r="F191" s="7">
        <v>180</v>
      </c>
      <c r="G191" s="7"/>
      <c r="H191" s="7"/>
      <c r="I191" s="7"/>
      <c r="J191" s="26">
        <f>COUNTIFS(개구부!B:B, A191, 개구부!C:C, "window")</f>
        <v>0</v>
      </c>
    </row>
    <row r="192" spans="1:10" ht="18" customHeight="1" x14ac:dyDescent="0.2">
      <c r="A192" s="7" t="s">
        <v>630</v>
      </c>
      <c r="B192" s="7" t="s">
        <v>438</v>
      </c>
      <c r="C192" s="7" t="s">
        <v>382</v>
      </c>
      <c r="D192" s="7" t="s">
        <v>385</v>
      </c>
      <c r="E192" s="7">
        <v>2.6</v>
      </c>
      <c r="F192" s="7">
        <v>90</v>
      </c>
      <c r="G192" s="7"/>
      <c r="H192" s="7"/>
      <c r="I192" s="7"/>
      <c r="J192" s="26">
        <f>COUNTIFS(개구부!B:B, A192, 개구부!C:C, "window")</f>
        <v>0</v>
      </c>
    </row>
    <row r="193" spans="1:10" ht="18" customHeight="1" x14ac:dyDescent="0.2">
      <c r="A193" s="7" t="s">
        <v>631</v>
      </c>
      <c r="B193" s="7" t="s">
        <v>438</v>
      </c>
      <c r="C193" s="7" t="s">
        <v>382</v>
      </c>
      <c r="D193" s="7" t="s">
        <v>386</v>
      </c>
      <c r="E193" s="7">
        <v>4.9400000000000004</v>
      </c>
      <c r="F193" s="7"/>
      <c r="G193" s="7" t="s">
        <v>436</v>
      </c>
      <c r="H193" s="7"/>
      <c r="I193" s="7"/>
      <c r="J193" s="26">
        <f>COUNTIFS(개구부!B:B, A193, 개구부!C:C, "window")</f>
        <v>0</v>
      </c>
    </row>
    <row r="194" spans="1:10" ht="18" customHeight="1" x14ac:dyDescent="0.2">
      <c r="A194" s="7" t="s">
        <v>632</v>
      </c>
      <c r="B194" s="7" t="s">
        <v>438</v>
      </c>
      <c r="C194" s="7" t="s">
        <v>382</v>
      </c>
      <c r="D194" s="7" t="s">
        <v>386</v>
      </c>
      <c r="E194" s="7">
        <v>6.5</v>
      </c>
      <c r="F194" s="7"/>
      <c r="G194" s="7" t="s">
        <v>439</v>
      </c>
      <c r="H194" s="7"/>
      <c r="I194" s="7"/>
      <c r="J194" s="26">
        <f>COUNTIFS(개구부!B:B, A194, 개구부!C:C, "window")</f>
        <v>0</v>
      </c>
    </row>
    <row r="195" spans="1:10" ht="18" customHeight="1" x14ac:dyDescent="0.2">
      <c r="A195" s="7" t="s">
        <v>633</v>
      </c>
      <c r="B195" s="7" t="s">
        <v>438</v>
      </c>
      <c r="C195" s="7" t="s">
        <v>382</v>
      </c>
      <c r="D195" s="7" t="s">
        <v>386</v>
      </c>
      <c r="E195" s="7">
        <v>4.16</v>
      </c>
      <c r="F195" s="7"/>
      <c r="G195" s="7" t="s">
        <v>430</v>
      </c>
      <c r="H195" s="7"/>
      <c r="I195" s="7"/>
      <c r="J195" s="26">
        <f>COUNTIFS(개구부!B:B, A195, 개구부!C:C, "window")</f>
        <v>0</v>
      </c>
    </row>
    <row r="196" spans="1:10" ht="18" customHeight="1" x14ac:dyDescent="0.2">
      <c r="A196" s="7" t="s">
        <v>634</v>
      </c>
      <c r="B196" s="7" t="s">
        <v>438</v>
      </c>
      <c r="C196" s="7" t="s">
        <v>383</v>
      </c>
      <c r="D196" s="7" t="s">
        <v>385</v>
      </c>
      <c r="E196" s="7">
        <v>21</v>
      </c>
      <c r="F196" s="7"/>
      <c r="G196" s="7"/>
      <c r="H196" s="7"/>
      <c r="I196" s="7"/>
      <c r="J196" s="26">
        <f>COUNTIFS(개구부!B:B, A196, 개구부!C:C, "window")</f>
        <v>0</v>
      </c>
    </row>
    <row r="197" spans="1:10" ht="18" customHeight="1" x14ac:dyDescent="0.2">
      <c r="A197" s="7" t="s">
        <v>635</v>
      </c>
      <c r="B197" s="7" t="s">
        <v>439</v>
      </c>
      <c r="C197" s="7" t="s">
        <v>381</v>
      </c>
      <c r="D197" s="7" t="s">
        <v>384</v>
      </c>
      <c r="E197" s="7">
        <v>6.25</v>
      </c>
      <c r="F197" s="7"/>
      <c r="G197" s="7"/>
      <c r="H197" s="7"/>
      <c r="I197" s="7"/>
      <c r="J197" s="26">
        <f>COUNTIFS(개구부!B:B, A197, 개구부!C:C, "window")</f>
        <v>0</v>
      </c>
    </row>
    <row r="198" spans="1:10" ht="18" customHeight="1" x14ac:dyDescent="0.2">
      <c r="A198" s="7" t="s">
        <v>636</v>
      </c>
      <c r="B198" s="7" t="s">
        <v>439</v>
      </c>
      <c r="C198" s="7" t="s">
        <v>382</v>
      </c>
      <c r="D198" s="7" t="s">
        <v>386</v>
      </c>
      <c r="E198" s="7">
        <v>6.5</v>
      </c>
      <c r="F198" s="7"/>
      <c r="G198" s="7" t="s">
        <v>409</v>
      </c>
      <c r="H198" s="7"/>
      <c r="I198" s="7"/>
      <c r="J198" s="26">
        <f>COUNTIFS(개구부!B:B, A198, 개구부!C:C, "window")</f>
        <v>0</v>
      </c>
    </row>
    <row r="199" spans="1:10" ht="18" customHeight="1" x14ac:dyDescent="0.2">
      <c r="A199" s="7" t="s">
        <v>637</v>
      </c>
      <c r="B199" s="7" t="s">
        <v>439</v>
      </c>
      <c r="C199" s="7" t="s">
        <v>382</v>
      </c>
      <c r="D199" s="7" t="s">
        <v>386</v>
      </c>
      <c r="E199" s="7">
        <v>6.5</v>
      </c>
      <c r="F199" s="7"/>
      <c r="G199" s="7" t="s">
        <v>409</v>
      </c>
      <c r="H199" s="7"/>
      <c r="I199" s="7"/>
      <c r="J199" s="26">
        <f>COUNTIFS(개구부!B:B, A199, 개구부!C:C, "window")</f>
        <v>0</v>
      </c>
    </row>
    <row r="200" spans="1:10" ht="18" customHeight="1" x14ac:dyDescent="0.2">
      <c r="A200" s="7" t="s">
        <v>638</v>
      </c>
      <c r="B200" s="7" t="s">
        <v>439</v>
      </c>
      <c r="C200" s="7" t="s">
        <v>382</v>
      </c>
      <c r="D200" s="7" t="s">
        <v>386</v>
      </c>
      <c r="E200" s="7">
        <v>6.51</v>
      </c>
      <c r="F200" s="7"/>
      <c r="G200" s="7" t="s">
        <v>428</v>
      </c>
      <c r="H200" s="7"/>
      <c r="I200" s="7"/>
      <c r="J200" s="26">
        <f>COUNTIFS(개구부!B:B, A200, 개구부!C:C, "window")</f>
        <v>0</v>
      </c>
    </row>
    <row r="201" spans="1:10" ht="18" customHeight="1" x14ac:dyDescent="0.2">
      <c r="A201" s="7" t="s">
        <v>639</v>
      </c>
      <c r="B201" s="7" t="s">
        <v>439</v>
      </c>
      <c r="C201" s="7" t="s">
        <v>382</v>
      </c>
      <c r="D201" s="7" t="s">
        <v>386</v>
      </c>
      <c r="E201" s="7">
        <v>6.51</v>
      </c>
      <c r="F201" s="7"/>
      <c r="G201" s="7" t="s">
        <v>423</v>
      </c>
      <c r="H201" s="7"/>
      <c r="I201" s="7"/>
      <c r="J201" s="26">
        <f>COUNTIFS(개구부!B:B, A201, 개구부!C:C, "window")</f>
        <v>0</v>
      </c>
    </row>
    <row r="202" spans="1:10" ht="18" customHeight="1" x14ac:dyDescent="0.2">
      <c r="A202" s="7" t="s">
        <v>640</v>
      </c>
      <c r="B202" s="7" t="s">
        <v>439</v>
      </c>
      <c r="C202" s="7" t="s">
        <v>382</v>
      </c>
      <c r="D202" s="7" t="s">
        <v>386</v>
      </c>
      <c r="E202" s="7">
        <v>6.51</v>
      </c>
      <c r="F202" s="7"/>
      <c r="G202" s="7" t="s">
        <v>423</v>
      </c>
      <c r="H202" s="7"/>
      <c r="I202" s="7"/>
      <c r="J202" s="26">
        <f>COUNTIFS(개구부!B:B, A202, 개구부!C:C, "window")</f>
        <v>0</v>
      </c>
    </row>
    <row r="203" spans="1:10" ht="18" customHeight="1" x14ac:dyDescent="0.2">
      <c r="A203" s="7" t="s">
        <v>641</v>
      </c>
      <c r="B203" s="7" t="s">
        <v>439</v>
      </c>
      <c r="C203" s="7" t="s">
        <v>382</v>
      </c>
      <c r="D203" s="7" t="s">
        <v>386</v>
      </c>
      <c r="E203" s="7">
        <v>6.5</v>
      </c>
      <c r="F203" s="7"/>
      <c r="G203" s="7" t="s">
        <v>430</v>
      </c>
      <c r="H203" s="7"/>
      <c r="I203" s="7"/>
      <c r="J203" s="26">
        <f>COUNTIFS(개구부!B:B, A203, 개구부!C:C, "window")</f>
        <v>0</v>
      </c>
    </row>
    <row r="204" spans="1:10" ht="18" customHeight="1" x14ac:dyDescent="0.2">
      <c r="A204" s="7" t="s">
        <v>642</v>
      </c>
      <c r="B204" s="7" t="s">
        <v>439</v>
      </c>
      <c r="C204" s="7" t="s">
        <v>382</v>
      </c>
      <c r="D204" s="7" t="s">
        <v>386</v>
      </c>
      <c r="E204" s="7">
        <v>6.5</v>
      </c>
      <c r="F204" s="7"/>
      <c r="G204" s="7" t="s">
        <v>436</v>
      </c>
      <c r="H204" s="7"/>
      <c r="I204" s="7"/>
      <c r="J204" s="26">
        <f>COUNTIFS(개구부!B:B, A204, 개구부!C:C, "window")</f>
        <v>0</v>
      </c>
    </row>
    <row r="205" spans="1:10" ht="18" customHeight="1" x14ac:dyDescent="0.2">
      <c r="A205" s="7" t="s">
        <v>643</v>
      </c>
      <c r="B205" s="7" t="s">
        <v>439</v>
      </c>
      <c r="C205" s="7" t="s">
        <v>382</v>
      </c>
      <c r="D205" s="7" t="s">
        <v>386</v>
      </c>
      <c r="E205" s="7">
        <v>6.5</v>
      </c>
      <c r="F205" s="7"/>
      <c r="G205" s="7" t="s">
        <v>436</v>
      </c>
      <c r="H205" s="7"/>
      <c r="I205" s="7"/>
      <c r="J205" s="26">
        <f>COUNTIFS(개구부!B:B, A205, 개구부!C:C, "window")</f>
        <v>0</v>
      </c>
    </row>
    <row r="206" spans="1:10" ht="18" customHeight="1" x14ac:dyDescent="0.2">
      <c r="A206" s="7" t="s">
        <v>644</v>
      </c>
      <c r="B206" s="7" t="s">
        <v>439</v>
      </c>
      <c r="C206" s="7" t="s">
        <v>383</v>
      </c>
      <c r="D206" s="7" t="s">
        <v>385</v>
      </c>
      <c r="E206" s="7">
        <v>6.25</v>
      </c>
      <c r="F206" s="7"/>
      <c r="G206" s="7"/>
      <c r="H206" s="7"/>
      <c r="I206" s="7"/>
      <c r="J206" s="26">
        <f>COUNTIFS(개구부!B:B, A206, 개구부!C:C, "window")</f>
        <v>0</v>
      </c>
    </row>
    <row r="207" spans="1:10" ht="18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26">
        <f>COUNTIFS(개구부!B:B, A207, 개구부!C:C, "window")</f>
        <v>0</v>
      </c>
    </row>
    <row r="208" spans="1:10" ht="18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26">
        <f>COUNTIFS(개구부!B:B, A208, 개구부!C:C, "window")</f>
        <v>0</v>
      </c>
    </row>
    <row r="209" spans="1:10" ht="18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26">
        <f>COUNTIFS(개구부!B:B, A209, 개구부!C:C, "window")</f>
        <v>0</v>
      </c>
    </row>
    <row r="210" spans="1:10" ht="18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26">
        <f>COUNTIFS(개구부!B:B, A210, 개구부!C:C, "window")</f>
        <v>0</v>
      </c>
    </row>
    <row r="211" spans="1:10" ht="18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26">
        <f>COUNTIFS(개구부!B:B, A211, 개구부!C:C, "window")</f>
        <v>0</v>
      </c>
    </row>
    <row r="212" spans="1:10" ht="18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26">
        <f>COUNTIFS(개구부!B:B, A212, 개구부!C:C, "window")</f>
        <v>0</v>
      </c>
    </row>
    <row r="213" spans="1:10" ht="18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26">
        <f>COUNTIFS(개구부!B:B, A213, 개구부!C:C, "window")</f>
        <v>0</v>
      </c>
    </row>
    <row r="214" spans="1:10" ht="18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26">
        <f>COUNTIFS(개구부!B:B, A214, 개구부!C:C, "window")</f>
        <v>0</v>
      </c>
    </row>
    <row r="215" spans="1:10" ht="18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26">
        <f>COUNTIFS(개구부!B:B, A215, 개구부!C:C, "window")</f>
        <v>0</v>
      </c>
    </row>
    <row r="216" spans="1:10" ht="18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26">
        <f>COUNTIFS(개구부!B:B, A216, 개구부!C:C, "window")</f>
        <v>0</v>
      </c>
    </row>
    <row r="217" spans="1:10" ht="18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26">
        <f>COUNTIFS(개구부!B:B, A217, 개구부!C:C, "window")</f>
        <v>0</v>
      </c>
    </row>
    <row r="218" spans="1:10" ht="18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26">
        <f>COUNTIFS(개구부!B:B, A218, 개구부!C:C, "window")</f>
        <v>0</v>
      </c>
    </row>
    <row r="219" spans="1:10" ht="18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26">
        <f>COUNTIFS(개구부!B:B, A219, 개구부!C:C, "window")</f>
        <v>0</v>
      </c>
    </row>
    <row r="220" spans="1:10" ht="18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26">
        <f>COUNTIFS(개구부!B:B, A220, 개구부!C:C, "window")</f>
        <v>0</v>
      </c>
    </row>
    <row r="221" spans="1:10" ht="18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26">
        <f>COUNTIFS(개구부!B:B, A221, 개구부!C:C, "window")</f>
        <v>0</v>
      </c>
    </row>
    <row r="222" spans="1:10" ht="18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26">
        <f>COUNTIFS(개구부!B:B, A222, 개구부!C:C, "window")</f>
        <v>0</v>
      </c>
    </row>
    <row r="223" spans="1:10" ht="18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26">
        <f>COUNTIFS(개구부!B:B, A223, 개구부!C:C, "window")</f>
        <v>0</v>
      </c>
    </row>
    <row r="224" spans="1:10" ht="18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26">
        <f>COUNTIFS(개구부!B:B, A224, 개구부!C:C, "window")</f>
        <v>0</v>
      </c>
    </row>
    <row r="225" spans="1:10" ht="18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26">
        <f>COUNTIFS(개구부!B:B, A225, 개구부!C:C, "window")</f>
        <v>0</v>
      </c>
    </row>
    <row r="226" spans="1:10" ht="18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26">
        <f>COUNTIFS(개구부!B:B, A226, 개구부!C:C, "window")</f>
        <v>0</v>
      </c>
    </row>
    <row r="227" spans="1:10" ht="18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26">
        <f>COUNTIFS(개구부!B:B, A227, 개구부!C:C, "window")</f>
        <v>0</v>
      </c>
    </row>
    <row r="228" spans="1:10" ht="18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26">
        <f>COUNTIFS(개구부!B:B, A228, 개구부!C:C, "window")</f>
        <v>0</v>
      </c>
    </row>
    <row r="229" spans="1:10" ht="18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26">
        <f>COUNTIFS(개구부!B:B, A229, 개구부!C:C, "window")</f>
        <v>0</v>
      </c>
    </row>
    <row r="230" spans="1:10" ht="18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26">
        <f>COUNTIFS(개구부!B:B, A230, 개구부!C:C, "window")</f>
        <v>0</v>
      </c>
    </row>
    <row r="231" spans="1:10" ht="18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26">
        <f>COUNTIFS(개구부!B:B, A231, 개구부!C:C, "window")</f>
        <v>0</v>
      </c>
    </row>
    <row r="232" spans="1:10" ht="18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26">
        <f>COUNTIFS(개구부!B:B, A232, 개구부!C:C, "window")</f>
        <v>0</v>
      </c>
    </row>
    <row r="233" spans="1:10" ht="18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26">
        <f>COUNTIFS(개구부!B:B, A233, 개구부!C:C, "window")</f>
        <v>0</v>
      </c>
    </row>
    <row r="234" spans="1:10" ht="18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26">
        <f>COUNTIFS(개구부!B:B, A234, 개구부!C:C, "window")</f>
        <v>0</v>
      </c>
    </row>
    <row r="235" spans="1:10" ht="18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26">
        <f>COUNTIFS(개구부!B:B, A235, 개구부!C:C, "window")</f>
        <v>0</v>
      </c>
    </row>
    <row r="236" spans="1:10" ht="18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26">
        <f>COUNTIFS(개구부!B:B, A236, 개구부!C:C, "window")</f>
        <v>0</v>
      </c>
    </row>
    <row r="237" spans="1:10" ht="18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26">
        <f>COUNTIFS(개구부!B:B, A237, 개구부!C:C, "window")</f>
        <v>0</v>
      </c>
    </row>
    <row r="238" spans="1:10" ht="18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26">
        <f>COUNTIFS(개구부!B:B, A238, 개구부!C:C, "window")</f>
        <v>0</v>
      </c>
    </row>
    <row r="239" spans="1:10" ht="18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26">
        <f>COUNTIFS(개구부!B:B, A239, 개구부!C:C, "window")</f>
        <v>0</v>
      </c>
    </row>
    <row r="240" spans="1:10" ht="18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26">
        <f>COUNTIFS(개구부!B:B, A240, 개구부!C:C, "window")</f>
        <v>0</v>
      </c>
    </row>
    <row r="241" spans="1:10" ht="18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26">
        <f>COUNTIFS(개구부!B:B, A241, 개구부!C:C, "window")</f>
        <v>0</v>
      </c>
    </row>
    <row r="242" spans="1:10" ht="18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26">
        <f>COUNTIFS(개구부!B:B, A242, 개구부!C:C, "window")</f>
        <v>0</v>
      </c>
    </row>
    <row r="243" spans="1:10" ht="18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26">
        <f>COUNTIFS(개구부!B:B, A243, 개구부!C:C, "window")</f>
        <v>0</v>
      </c>
    </row>
    <row r="244" spans="1:10" ht="18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26">
        <f>COUNTIFS(개구부!B:B, A244, 개구부!C:C, "window")</f>
        <v>0</v>
      </c>
    </row>
    <row r="245" spans="1:10" ht="18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26">
        <f>COUNTIFS(개구부!B:B, A245, 개구부!C:C, "window")</f>
        <v>0</v>
      </c>
    </row>
    <row r="246" spans="1:10" ht="18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26">
        <f>COUNTIFS(개구부!B:B, A246, 개구부!C:C, "window")</f>
        <v>0</v>
      </c>
    </row>
    <row r="247" spans="1:10" ht="18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26">
        <f>COUNTIFS(개구부!B:B, A247, 개구부!C:C, "window")</f>
        <v>0</v>
      </c>
    </row>
    <row r="248" spans="1:10" ht="18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26">
        <f>COUNTIFS(개구부!B:B, A248, 개구부!C:C, "window")</f>
        <v>0</v>
      </c>
    </row>
    <row r="249" spans="1:10" ht="18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26">
        <f>COUNTIFS(개구부!B:B, A249, 개구부!C:C, "window")</f>
        <v>0</v>
      </c>
    </row>
    <row r="250" spans="1:10" ht="18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26">
        <f>COUNTIFS(개구부!B:B, A250, 개구부!C:C, "window")</f>
        <v>0</v>
      </c>
    </row>
    <row r="251" spans="1:10" ht="18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26">
        <f>COUNTIFS(개구부!B:B, A251, 개구부!C:C, "window")</f>
        <v>0</v>
      </c>
    </row>
    <row r="252" spans="1:10" ht="18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26">
        <f>COUNTIFS(개구부!B:B, A252, 개구부!C:C, "window")</f>
        <v>0</v>
      </c>
    </row>
    <row r="253" spans="1:10" ht="18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26">
        <f>COUNTIFS(개구부!B:B, A253, 개구부!C:C, "window")</f>
        <v>0</v>
      </c>
    </row>
    <row r="254" spans="1:10" ht="18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26">
        <f>COUNTIFS(개구부!B:B, A254, 개구부!C:C, "window")</f>
        <v>0</v>
      </c>
    </row>
    <row r="255" spans="1:10" ht="18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26">
        <f>COUNTIFS(개구부!B:B, A255, 개구부!C:C, "window")</f>
        <v>0</v>
      </c>
    </row>
    <row r="256" spans="1:10" ht="18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26">
        <f>COUNTIFS(개구부!B:B, A256, 개구부!C:C, "window")</f>
        <v>0</v>
      </c>
    </row>
    <row r="257" spans="1:10" ht="18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26">
        <f>COUNTIFS(개구부!B:B, A257, 개구부!C:C, "window")</f>
        <v>0</v>
      </c>
    </row>
    <row r="258" spans="1:10" ht="18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26">
        <f>COUNTIFS(개구부!B:B, A258, 개구부!C:C, "window")</f>
        <v>0</v>
      </c>
    </row>
    <row r="259" spans="1:10" ht="18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26">
        <f>COUNTIFS(개구부!B:B, A259, 개구부!C:C, "window")</f>
        <v>0</v>
      </c>
    </row>
    <row r="260" spans="1:10" ht="18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26">
        <f>COUNTIFS(개구부!B:B, A260, 개구부!C:C, "window")</f>
        <v>0</v>
      </c>
    </row>
    <row r="261" spans="1:10" ht="18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26">
        <f>COUNTIFS(개구부!B:B, A261, 개구부!C:C, "window")</f>
        <v>0</v>
      </c>
    </row>
    <row r="262" spans="1:10" ht="18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26">
        <f>COUNTIFS(개구부!B:B, A262, 개구부!C:C, "window")</f>
        <v>0</v>
      </c>
    </row>
    <row r="263" spans="1:10" ht="18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26">
        <f>COUNTIFS(개구부!B:B, A263, 개구부!C:C, "window")</f>
        <v>0</v>
      </c>
    </row>
    <row r="264" spans="1:10" ht="18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26">
        <f>COUNTIFS(개구부!B:B, A264, 개구부!C:C, "window")</f>
        <v>0</v>
      </c>
    </row>
    <row r="265" spans="1:10" ht="18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26">
        <f>COUNTIFS(개구부!B:B, A265, 개구부!C:C, "window")</f>
        <v>0</v>
      </c>
    </row>
    <row r="266" spans="1:10" ht="18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26">
        <f>COUNTIFS(개구부!B:B, A266, 개구부!C:C, "window")</f>
        <v>0</v>
      </c>
    </row>
    <row r="267" spans="1:10" ht="18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26">
        <f>COUNTIFS(개구부!B:B, A267, 개구부!C:C, "window")</f>
        <v>0</v>
      </c>
    </row>
    <row r="268" spans="1:10" ht="18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26">
        <f>COUNTIFS(개구부!B:B, A268, 개구부!C:C, "window")</f>
        <v>0</v>
      </c>
    </row>
    <row r="269" spans="1:10" ht="18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26">
        <f>COUNTIFS(개구부!B:B, A269, 개구부!C:C, "window")</f>
        <v>0</v>
      </c>
    </row>
    <row r="270" spans="1:10" ht="18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26">
        <f>COUNTIFS(개구부!B:B, A270, 개구부!C:C, "window")</f>
        <v>0</v>
      </c>
    </row>
    <row r="271" spans="1:10" ht="18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26">
        <f>COUNTIFS(개구부!B:B, A271, 개구부!C:C, "window")</f>
        <v>0</v>
      </c>
    </row>
    <row r="272" spans="1:10" ht="18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26">
        <f>COUNTIFS(개구부!B:B, A272, 개구부!C:C, "window")</f>
        <v>0</v>
      </c>
    </row>
    <row r="273" spans="1:10" ht="18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26">
        <f>COUNTIFS(개구부!B:B, A273, 개구부!C:C, "window")</f>
        <v>0</v>
      </c>
    </row>
    <row r="274" spans="1:10" ht="18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26">
        <f>COUNTIFS(개구부!B:B, A274, 개구부!C:C, "window")</f>
        <v>0</v>
      </c>
    </row>
    <row r="275" spans="1:10" ht="18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26">
        <f>COUNTIFS(개구부!B:B, A275, 개구부!C:C, "window")</f>
        <v>0</v>
      </c>
    </row>
    <row r="276" spans="1:10" ht="18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26">
        <f>COUNTIFS(개구부!B:B, A276, 개구부!C:C, "window")</f>
        <v>0</v>
      </c>
    </row>
    <row r="277" spans="1:10" ht="18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26">
        <f>COUNTIFS(개구부!B:B, A277, 개구부!C:C, "window")</f>
        <v>0</v>
      </c>
    </row>
    <row r="278" spans="1:10" ht="18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26">
        <f>COUNTIFS(개구부!B:B, A278, 개구부!C:C, "window")</f>
        <v>0</v>
      </c>
    </row>
    <row r="279" spans="1:10" ht="18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26">
        <f>COUNTIFS(개구부!B:B, A279, 개구부!C:C, "window")</f>
        <v>0</v>
      </c>
    </row>
    <row r="280" spans="1:10" ht="18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26">
        <f>COUNTIFS(개구부!B:B, A280, 개구부!C:C, "window")</f>
        <v>0</v>
      </c>
    </row>
    <row r="281" spans="1:10" ht="18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26">
        <f>COUNTIFS(개구부!B:B, A281, 개구부!C:C, "window")</f>
        <v>0</v>
      </c>
    </row>
    <row r="282" spans="1:10" ht="18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26">
        <f>COUNTIFS(개구부!B:B, A282, 개구부!C:C, "window")</f>
        <v>0</v>
      </c>
    </row>
    <row r="283" spans="1:10" ht="18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26">
        <f>COUNTIFS(개구부!B:B, A283, 개구부!C:C, "window")</f>
        <v>0</v>
      </c>
    </row>
    <row r="284" spans="1:10" ht="18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26">
        <f>COUNTIFS(개구부!B:B, A284, 개구부!C:C, "window")</f>
        <v>0</v>
      </c>
    </row>
    <row r="285" spans="1:10" ht="18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26">
        <f>COUNTIFS(개구부!B:B, A285, 개구부!C:C, "window")</f>
        <v>0</v>
      </c>
    </row>
    <row r="286" spans="1:10" ht="18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26">
        <f>COUNTIFS(개구부!B:B, A286, 개구부!C:C, "window")</f>
        <v>0</v>
      </c>
    </row>
    <row r="287" spans="1:10" ht="18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26">
        <f>COUNTIFS(개구부!B:B, A287, 개구부!C:C, "window")</f>
        <v>0</v>
      </c>
    </row>
    <row r="288" spans="1:10" ht="18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26">
        <f>COUNTIFS(개구부!B:B, A288, 개구부!C:C, "window")</f>
        <v>0</v>
      </c>
    </row>
    <row r="289" spans="1:10" ht="18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26">
        <f>COUNTIFS(개구부!B:B, A289, 개구부!C:C, "window")</f>
        <v>0</v>
      </c>
    </row>
    <row r="290" spans="1:10" ht="18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26">
        <f>COUNTIFS(개구부!B:B, A290, 개구부!C:C, "window")</f>
        <v>0</v>
      </c>
    </row>
    <row r="291" spans="1:10" ht="18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26">
        <f>COUNTIFS(개구부!B:B, A291, 개구부!C:C, "window")</f>
        <v>0</v>
      </c>
    </row>
    <row r="292" spans="1:10" ht="18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26">
        <f>COUNTIFS(개구부!B:B, A292, 개구부!C:C, "window")</f>
        <v>0</v>
      </c>
    </row>
    <row r="293" spans="1:10" ht="18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26">
        <f>COUNTIFS(개구부!B:B, A293, 개구부!C:C, "window")</f>
        <v>0</v>
      </c>
    </row>
    <row r="294" spans="1:10" ht="18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26">
        <f>COUNTIFS(개구부!B:B, A294, 개구부!C:C, "window")</f>
        <v>0</v>
      </c>
    </row>
    <row r="295" spans="1:10" ht="18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26">
        <f>COUNTIFS(개구부!B:B, A295, 개구부!C:C, "window")</f>
        <v>0</v>
      </c>
    </row>
    <row r="296" spans="1:10" ht="18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26">
        <f>COUNTIFS(개구부!B:B, A296, 개구부!C:C, "window")</f>
        <v>0</v>
      </c>
    </row>
    <row r="297" spans="1:10" ht="18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26">
        <f>COUNTIFS(개구부!B:B, A297, 개구부!C:C, "window")</f>
        <v>0</v>
      </c>
    </row>
    <row r="298" spans="1:10" ht="18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26">
        <f>COUNTIFS(개구부!B:B, A298, 개구부!C:C, "window")</f>
        <v>0</v>
      </c>
    </row>
    <row r="299" spans="1:10" ht="18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26">
        <f>COUNTIFS(개구부!B:B, A299, 개구부!C:C, "window")</f>
        <v>0</v>
      </c>
    </row>
    <row r="300" spans="1:10" ht="18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26">
        <f>COUNTIFS(개구부!B:B, A300, 개구부!C:C, "window")</f>
        <v>0</v>
      </c>
    </row>
    <row r="301" spans="1:10" ht="18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26">
        <f>COUNTIFS(개구부!B:B, A301, 개구부!C:C, "window")</f>
        <v>0</v>
      </c>
    </row>
    <row r="302" spans="1:10" ht="18" customHeight="1" x14ac:dyDescent="0.2">
      <c r="J302" s="26">
        <f>COUNTIFS(개구부!B:B, A302, 개구부!C:C, "window")</f>
        <v>0</v>
      </c>
    </row>
    <row r="303" spans="1:10" ht="18" customHeight="1" x14ac:dyDescent="0.2">
      <c r="J303" s="26">
        <f>COUNTIFS(개구부!B:B, A303, 개구부!C:C, "window")</f>
        <v>0</v>
      </c>
    </row>
    <row r="304" spans="1:10" ht="18" customHeight="1" x14ac:dyDescent="0.2">
      <c r="J304" s="26">
        <f>COUNTIFS(개구부!B:B, A304, 개구부!C:C, "window")</f>
        <v>0</v>
      </c>
    </row>
    <row r="305" spans="10:10" ht="18" customHeight="1" x14ac:dyDescent="0.2">
      <c r="J305" s="26">
        <f>COUNTIFS(개구부!B:B, A305, 개구부!C:C, "window")</f>
        <v>0</v>
      </c>
    </row>
    <row r="306" spans="10:10" ht="18" customHeight="1" x14ac:dyDescent="0.2">
      <c r="J306" s="26">
        <f>COUNTIFS(개구부!B:B, A306, 개구부!C:C, "window")</f>
        <v>0</v>
      </c>
    </row>
    <row r="307" spans="10:10" ht="18" customHeight="1" x14ac:dyDescent="0.2">
      <c r="J307" s="26">
        <f>COUNTIFS(개구부!B:B, A307, 개구부!C:C, "window")</f>
        <v>0</v>
      </c>
    </row>
    <row r="308" spans="10:10" ht="18" customHeight="1" x14ac:dyDescent="0.2">
      <c r="J308" s="26">
        <f>COUNTIFS(개구부!B:B, A308, 개구부!C:C, "window")</f>
        <v>0</v>
      </c>
    </row>
    <row r="309" spans="10:10" ht="18" customHeight="1" x14ac:dyDescent="0.2">
      <c r="J309" s="26">
        <f>COUNTIFS(개구부!B:B, A309, 개구부!C:C, "window")</f>
        <v>0</v>
      </c>
    </row>
    <row r="310" spans="10:10" ht="18" customHeight="1" x14ac:dyDescent="0.2">
      <c r="J310" s="26">
        <f>COUNTIFS(개구부!B:B, A310, 개구부!C:C, "window")</f>
        <v>0</v>
      </c>
    </row>
    <row r="311" spans="10:10" ht="18" customHeight="1" x14ac:dyDescent="0.2">
      <c r="J311" s="26">
        <f>COUNTIFS(개구부!B:B, A311, 개구부!C:C, "window")</f>
        <v>0</v>
      </c>
    </row>
    <row r="312" spans="10:10" ht="18" customHeight="1" x14ac:dyDescent="0.2">
      <c r="J312" s="26">
        <f>COUNTIFS(개구부!B:B, A312, 개구부!C:C, "window")</f>
        <v>0</v>
      </c>
    </row>
    <row r="313" spans="10:10" ht="18" customHeight="1" x14ac:dyDescent="0.2">
      <c r="J313" s="26">
        <f>COUNTIFS(개구부!B:B, A313, 개구부!C:C, "window")</f>
        <v>0</v>
      </c>
    </row>
    <row r="314" spans="10:10" ht="18" customHeight="1" x14ac:dyDescent="0.2">
      <c r="J314" s="26">
        <f>COUNTIFS(개구부!B:B, A314, 개구부!C:C, "window")</f>
        <v>0</v>
      </c>
    </row>
    <row r="315" spans="10:10" ht="18" customHeight="1" x14ac:dyDescent="0.2">
      <c r="J315" s="26">
        <f>COUNTIFS(개구부!B:B, A315, 개구부!C:C, "window")</f>
        <v>0</v>
      </c>
    </row>
    <row r="316" spans="10:10" ht="18" customHeight="1" x14ac:dyDescent="0.2">
      <c r="J316" s="26">
        <f>COUNTIFS(개구부!B:B, A316, 개구부!C:C, "window")</f>
        <v>0</v>
      </c>
    </row>
    <row r="317" spans="10:10" ht="18" customHeight="1" x14ac:dyDescent="0.2">
      <c r="J317" s="26">
        <f>COUNTIFS(개구부!B:B, A317, 개구부!C:C, "window")</f>
        <v>0</v>
      </c>
    </row>
    <row r="318" spans="10:10" ht="18" customHeight="1" x14ac:dyDescent="0.2">
      <c r="J318" s="26">
        <f>COUNTIFS(개구부!B:B, A318, 개구부!C:C, "window")</f>
        <v>0</v>
      </c>
    </row>
    <row r="319" spans="10:10" ht="18" customHeight="1" x14ac:dyDescent="0.2">
      <c r="J319" s="26">
        <f>COUNTIFS(개구부!B:B, A319, 개구부!C:C, "window")</f>
        <v>0</v>
      </c>
    </row>
    <row r="320" spans="10:10" ht="18" customHeight="1" x14ac:dyDescent="0.2">
      <c r="J320" s="26">
        <f>COUNTIFS(개구부!B:B, A320, 개구부!C:C, "window")</f>
        <v>0</v>
      </c>
    </row>
    <row r="321" spans="10:10" ht="18" customHeight="1" x14ac:dyDescent="0.2">
      <c r="J321" s="26">
        <f>COUNTIFS(개구부!B:B, A321, 개구부!C:C, "window")</f>
        <v>0</v>
      </c>
    </row>
    <row r="322" spans="10:10" ht="18" customHeight="1" x14ac:dyDescent="0.2">
      <c r="J322" s="26">
        <f>COUNTIFS(개구부!B:B, A322, 개구부!C:C, "window")</f>
        <v>0</v>
      </c>
    </row>
    <row r="323" spans="10:10" ht="18" customHeight="1" x14ac:dyDescent="0.2">
      <c r="J323" s="26">
        <f>COUNTIFS(개구부!B:B, A323, 개구부!C:C, "window")</f>
        <v>0</v>
      </c>
    </row>
    <row r="324" spans="10:10" ht="18" customHeight="1" x14ac:dyDescent="0.2">
      <c r="J324" s="26">
        <f>COUNTIFS(개구부!B:B, A324, 개구부!C:C, "window")</f>
        <v>0</v>
      </c>
    </row>
    <row r="325" spans="10:10" ht="18" customHeight="1" x14ac:dyDescent="0.2">
      <c r="J325" s="26">
        <f>COUNTIFS(개구부!B:B, A325, 개구부!C:C, "window")</f>
        <v>0</v>
      </c>
    </row>
    <row r="326" spans="10:10" ht="18" customHeight="1" x14ac:dyDescent="0.2">
      <c r="J326" s="26">
        <f>COUNTIFS(개구부!B:B, A326, 개구부!C:C, "window")</f>
        <v>0</v>
      </c>
    </row>
    <row r="327" spans="10:10" ht="18" customHeight="1" x14ac:dyDescent="0.2">
      <c r="J327" s="26">
        <f>COUNTIFS(개구부!B:B, A327, 개구부!C:C, "window")</f>
        <v>0</v>
      </c>
    </row>
    <row r="328" spans="10:10" ht="18" customHeight="1" x14ac:dyDescent="0.2">
      <c r="J328" s="26">
        <f>COUNTIFS(개구부!B:B, A328, 개구부!C:C, "window")</f>
        <v>0</v>
      </c>
    </row>
    <row r="329" spans="10:10" ht="18" customHeight="1" x14ac:dyDescent="0.2">
      <c r="J329" s="26">
        <f>COUNTIFS(개구부!B:B, A329, 개구부!C:C, "window")</f>
        <v>0</v>
      </c>
    </row>
    <row r="330" spans="10:10" ht="18" customHeight="1" x14ac:dyDescent="0.2">
      <c r="J330" s="26">
        <f>COUNTIFS(개구부!B:B, A330, 개구부!C:C, "window")</f>
        <v>0</v>
      </c>
    </row>
    <row r="331" spans="10:10" ht="18" customHeight="1" x14ac:dyDescent="0.2">
      <c r="J331" s="26">
        <f>COUNTIFS(개구부!B:B, A331, 개구부!C:C, "window")</f>
        <v>0</v>
      </c>
    </row>
    <row r="332" spans="10:10" ht="18" customHeight="1" x14ac:dyDescent="0.2">
      <c r="J332" s="26">
        <f>COUNTIFS(개구부!B:B, A332, 개구부!C:C, "window")</f>
        <v>0</v>
      </c>
    </row>
    <row r="333" spans="10:10" ht="18" customHeight="1" x14ac:dyDescent="0.2">
      <c r="J333" s="26">
        <f>COUNTIFS(개구부!B:B, A333, 개구부!C:C, "window")</f>
        <v>0</v>
      </c>
    </row>
    <row r="334" spans="10:10" ht="18" customHeight="1" x14ac:dyDescent="0.2">
      <c r="J334" s="26">
        <f>COUNTIFS(개구부!B:B, A334, 개구부!C:C, "window")</f>
        <v>0</v>
      </c>
    </row>
    <row r="335" spans="10:10" ht="18" customHeight="1" x14ac:dyDescent="0.2">
      <c r="J335" s="26">
        <f>COUNTIFS(개구부!B:B, A335, 개구부!C:C, "window")</f>
        <v>0</v>
      </c>
    </row>
    <row r="336" spans="10:10" ht="18" customHeight="1" x14ac:dyDescent="0.2">
      <c r="J336" s="26">
        <f>COUNTIFS(개구부!B:B, A336, 개구부!C:C, "window")</f>
        <v>0</v>
      </c>
    </row>
    <row r="337" spans="10:10" ht="18" customHeight="1" x14ac:dyDescent="0.2">
      <c r="J337" s="26">
        <f>COUNTIFS(개구부!B:B, A337, 개구부!C:C, "window")</f>
        <v>0</v>
      </c>
    </row>
    <row r="338" spans="10:10" ht="18" customHeight="1" x14ac:dyDescent="0.2">
      <c r="J338" s="26">
        <f>COUNTIFS(개구부!B:B, A338, 개구부!C:C, "window")</f>
        <v>0</v>
      </c>
    </row>
    <row r="339" spans="10:10" ht="18" customHeight="1" x14ac:dyDescent="0.2">
      <c r="J339" s="26">
        <f>COUNTIFS(개구부!B:B, A339, 개구부!C:C, "window")</f>
        <v>0</v>
      </c>
    </row>
    <row r="340" spans="10:10" ht="18" customHeight="1" x14ac:dyDescent="0.2">
      <c r="J340" s="26">
        <f>COUNTIFS(개구부!B:B, A340, 개구부!C:C, "window")</f>
        <v>0</v>
      </c>
    </row>
    <row r="341" spans="10:10" ht="18" customHeight="1" x14ac:dyDescent="0.2">
      <c r="J341" s="26">
        <f>COUNTIFS(개구부!B:B, A341, 개구부!C:C, "window")</f>
        <v>0</v>
      </c>
    </row>
    <row r="342" spans="10:10" ht="18" customHeight="1" x14ac:dyDescent="0.2">
      <c r="J342" s="26">
        <f>COUNTIFS(개구부!B:B, A342, 개구부!C:C, "window")</f>
        <v>0</v>
      </c>
    </row>
    <row r="343" spans="10:10" ht="18" customHeight="1" x14ac:dyDescent="0.2">
      <c r="J343" s="26">
        <f>COUNTIFS(개구부!B:B, A343, 개구부!C:C, "window")</f>
        <v>0</v>
      </c>
    </row>
    <row r="344" spans="10:10" ht="18" customHeight="1" x14ac:dyDescent="0.2">
      <c r="J344" s="26">
        <f>COUNTIFS(개구부!B:B, A344, 개구부!C:C, "window")</f>
        <v>0</v>
      </c>
    </row>
    <row r="345" spans="10:10" ht="18" customHeight="1" x14ac:dyDescent="0.2">
      <c r="J345" s="26">
        <f>COUNTIFS(개구부!B:B, A345, 개구부!C:C, "window")</f>
        <v>0</v>
      </c>
    </row>
    <row r="346" spans="10:10" ht="18" customHeight="1" x14ac:dyDescent="0.2">
      <c r="J346" s="26">
        <f>COUNTIFS(개구부!B:B, A346, 개구부!C:C, "window")</f>
        <v>0</v>
      </c>
    </row>
    <row r="347" spans="10:10" ht="18" customHeight="1" x14ac:dyDescent="0.2">
      <c r="J347" s="26">
        <f>COUNTIFS(개구부!B:B, A347, 개구부!C:C, "window")</f>
        <v>0</v>
      </c>
    </row>
    <row r="348" spans="10:10" ht="18" customHeight="1" x14ac:dyDescent="0.2">
      <c r="J348" s="26">
        <f>COUNTIFS(개구부!B:B, A348, 개구부!C:C, "window")</f>
        <v>0</v>
      </c>
    </row>
    <row r="349" spans="10:10" ht="18" customHeight="1" x14ac:dyDescent="0.2">
      <c r="J349" s="26">
        <f>COUNTIFS(개구부!B:B, A349, 개구부!C:C, "window")</f>
        <v>0</v>
      </c>
    </row>
    <row r="350" spans="10:10" ht="18" customHeight="1" x14ac:dyDescent="0.2">
      <c r="J350" s="26">
        <f>COUNTIFS(개구부!B:B, A350, 개구부!C:C, "window")</f>
        <v>0</v>
      </c>
    </row>
    <row r="351" spans="10:10" ht="18" customHeight="1" x14ac:dyDescent="0.2">
      <c r="J351" s="26">
        <f>COUNTIFS(개구부!B:B, A351, 개구부!C:C, "window")</f>
        <v>0</v>
      </c>
    </row>
    <row r="352" spans="10:10" ht="18" customHeight="1" x14ac:dyDescent="0.2">
      <c r="J352" s="26">
        <f>COUNTIFS(개구부!B:B, A352, 개구부!C:C, "window")</f>
        <v>0</v>
      </c>
    </row>
    <row r="353" spans="10:10" ht="18" customHeight="1" x14ac:dyDescent="0.2">
      <c r="J353" s="26">
        <f>COUNTIFS(개구부!B:B, A353, 개구부!C:C, "window")</f>
        <v>0</v>
      </c>
    </row>
    <row r="354" spans="10:10" ht="18" customHeight="1" x14ac:dyDescent="0.2">
      <c r="J354" s="26">
        <f>COUNTIFS(개구부!B:B, A354, 개구부!C:C, "window")</f>
        <v>0</v>
      </c>
    </row>
    <row r="355" spans="10:10" ht="18" customHeight="1" x14ac:dyDescent="0.2">
      <c r="J355" s="26">
        <f>COUNTIFS(개구부!B:B, A355, 개구부!C:C, "window")</f>
        <v>0</v>
      </c>
    </row>
    <row r="356" spans="10:10" ht="18" customHeight="1" x14ac:dyDescent="0.2">
      <c r="J356" s="26">
        <f>COUNTIFS(개구부!B:B, A356, 개구부!C:C, "window")</f>
        <v>0</v>
      </c>
    </row>
    <row r="357" spans="10:10" ht="18" customHeight="1" x14ac:dyDescent="0.2">
      <c r="J357" s="26">
        <f>COUNTIFS(개구부!B:B, A357, 개구부!C:C, "window")</f>
        <v>0</v>
      </c>
    </row>
    <row r="358" spans="10:10" ht="18" customHeight="1" x14ac:dyDescent="0.2">
      <c r="J358" s="26">
        <f>COUNTIFS(개구부!B:B, A358, 개구부!C:C, "window")</f>
        <v>0</v>
      </c>
    </row>
    <row r="359" spans="10:10" ht="18" customHeight="1" x14ac:dyDescent="0.2">
      <c r="J359" s="26">
        <f>COUNTIFS(개구부!B:B, A359, 개구부!C:C, "window")</f>
        <v>0</v>
      </c>
    </row>
    <row r="360" spans="10:10" ht="18" customHeight="1" x14ac:dyDescent="0.2">
      <c r="J360" s="26">
        <f>COUNTIFS(개구부!B:B, A360, 개구부!C:C, "window")</f>
        <v>0</v>
      </c>
    </row>
    <row r="361" spans="10:10" ht="18" customHeight="1" x14ac:dyDescent="0.2">
      <c r="J361" s="26">
        <f>COUNTIFS(개구부!B:B, A361, 개구부!C:C, "window")</f>
        <v>0</v>
      </c>
    </row>
    <row r="362" spans="10:10" ht="18" customHeight="1" x14ac:dyDescent="0.2">
      <c r="J362" s="26">
        <f>COUNTIFS(개구부!B:B, A362, 개구부!C:C, "window")</f>
        <v>0</v>
      </c>
    </row>
    <row r="363" spans="10:10" ht="18" customHeight="1" x14ac:dyDescent="0.2">
      <c r="J363" s="26">
        <f>COUNTIFS(개구부!B:B, A363, 개구부!C:C, "window")</f>
        <v>0</v>
      </c>
    </row>
    <row r="364" spans="10:10" ht="18" customHeight="1" x14ac:dyDescent="0.2">
      <c r="J364" s="26">
        <f>COUNTIFS(개구부!B:B, A364, 개구부!C:C, "window")</f>
        <v>0</v>
      </c>
    </row>
    <row r="365" spans="10:10" ht="18" customHeight="1" x14ac:dyDescent="0.2">
      <c r="J365" s="26">
        <f>COUNTIFS(개구부!B:B, A365, 개구부!C:C, "window")</f>
        <v>0</v>
      </c>
    </row>
    <row r="366" spans="10:10" ht="18" customHeight="1" x14ac:dyDescent="0.2">
      <c r="J366" s="26">
        <f>COUNTIFS(개구부!B:B, A366, 개구부!C:C, "window")</f>
        <v>0</v>
      </c>
    </row>
    <row r="367" spans="10:10" ht="18" customHeight="1" x14ac:dyDescent="0.2">
      <c r="J367" s="26">
        <f>COUNTIFS(개구부!B:B, A367, 개구부!C:C, "window")</f>
        <v>0</v>
      </c>
    </row>
    <row r="368" spans="10:10" ht="18" customHeight="1" x14ac:dyDescent="0.2">
      <c r="J368" s="26">
        <f>COUNTIFS(개구부!B:B, A368, 개구부!C:C, "window")</f>
        <v>0</v>
      </c>
    </row>
    <row r="369" spans="10:10" ht="18" customHeight="1" x14ac:dyDescent="0.2">
      <c r="J369" s="26">
        <f>COUNTIFS(개구부!B:B, A369, 개구부!C:C, "window")</f>
        <v>0</v>
      </c>
    </row>
    <row r="370" spans="10:10" ht="18" customHeight="1" x14ac:dyDescent="0.2">
      <c r="J370" s="26">
        <f>COUNTIFS(개구부!B:B, A370, 개구부!C:C, "window")</f>
        <v>0</v>
      </c>
    </row>
    <row r="371" spans="10:10" ht="18" customHeight="1" x14ac:dyDescent="0.2">
      <c r="J371" s="26">
        <f>COUNTIFS(개구부!B:B, A371, 개구부!C:C, "window")</f>
        <v>0</v>
      </c>
    </row>
    <row r="372" spans="10:10" ht="18" customHeight="1" x14ac:dyDescent="0.2">
      <c r="J372" s="26">
        <f>COUNTIFS(개구부!B:B, A372, 개구부!C:C, "window")</f>
        <v>0</v>
      </c>
    </row>
    <row r="373" spans="10:10" ht="18" customHeight="1" x14ac:dyDescent="0.2">
      <c r="J373" s="26">
        <f>COUNTIFS(개구부!B:B, A373, 개구부!C:C, "window")</f>
        <v>0</v>
      </c>
    </row>
    <row r="374" spans="10:10" ht="18" customHeight="1" x14ac:dyDescent="0.2">
      <c r="J374" s="26">
        <f>COUNTIFS(개구부!B:B, A374, 개구부!C:C, "window")</f>
        <v>0</v>
      </c>
    </row>
    <row r="375" spans="10:10" ht="18" customHeight="1" x14ac:dyDescent="0.2">
      <c r="J375" s="26">
        <f>COUNTIFS(개구부!B:B, A375, 개구부!C:C, "window")</f>
        <v>0</v>
      </c>
    </row>
    <row r="376" spans="10:10" ht="18" customHeight="1" x14ac:dyDescent="0.2">
      <c r="J376" s="26">
        <f>COUNTIFS(개구부!B:B, A376, 개구부!C:C, "window")</f>
        <v>0</v>
      </c>
    </row>
    <row r="377" spans="10:10" ht="18" customHeight="1" x14ac:dyDescent="0.2">
      <c r="J377" s="26">
        <f>COUNTIFS(개구부!B:B, A377, 개구부!C:C, "window")</f>
        <v>0</v>
      </c>
    </row>
    <row r="378" spans="10:10" ht="18" customHeight="1" x14ac:dyDescent="0.2">
      <c r="J378" s="26">
        <f>COUNTIFS(개구부!B:B, A378, 개구부!C:C, "window")</f>
        <v>0</v>
      </c>
    </row>
    <row r="379" spans="10:10" ht="18" customHeight="1" x14ac:dyDescent="0.2">
      <c r="J379" s="26">
        <f>COUNTIFS(개구부!B:B, A379, 개구부!C:C, "window")</f>
        <v>0</v>
      </c>
    </row>
    <row r="380" spans="10:10" ht="18" customHeight="1" x14ac:dyDescent="0.2">
      <c r="J380" s="26">
        <f>COUNTIFS(개구부!B:B, A380, 개구부!C:C, "window")</f>
        <v>0</v>
      </c>
    </row>
    <row r="381" spans="10:10" ht="18" customHeight="1" x14ac:dyDescent="0.2">
      <c r="J381" s="26">
        <f>COUNTIFS(개구부!B:B, A381, 개구부!C:C, "window")</f>
        <v>0</v>
      </c>
    </row>
    <row r="382" spans="10:10" ht="18" customHeight="1" x14ac:dyDescent="0.2">
      <c r="J382" s="26">
        <f>COUNTIFS(개구부!B:B, A382, 개구부!C:C, "window")</f>
        <v>0</v>
      </c>
    </row>
    <row r="383" spans="10:10" ht="18" customHeight="1" x14ac:dyDescent="0.2">
      <c r="J383" s="26">
        <f>COUNTIFS(개구부!B:B, A383, 개구부!C:C, "window")</f>
        <v>0</v>
      </c>
    </row>
    <row r="384" spans="10:10" ht="18" customHeight="1" x14ac:dyDescent="0.2">
      <c r="J384" s="26">
        <f>COUNTIFS(개구부!B:B, A384, 개구부!C:C, "window")</f>
        <v>0</v>
      </c>
    </row>
    <row r="385" spans="10:10" ht="18" customHeight="1" x14ac:dyDescent="0.2">
      <c r="J385" s="26">
        <f>COUNTIFS(개구부!B:B, A385, 개구부!C:C, "window")</f>
        <v>0</v>
      </c>
    </row>
    <row r="386" spans="10:10" ht="18" customHeight="1" x14ac:dyDescent="0.2">
      <c r="J386" s="26">
        <f>COUNTIFS(개구부!B:B, A386, 개구부!C:C, "window")</f>
        <v>0</v>
      </c>
    </row>
    <row r="387" spans="10:10" ht="18" customHeight="1" x14ac:dyDescent="0.2">
      <c r="J387" s="26">
        <f>COUNTIFS(개구부!B:B, A387, 개구부!C:C, "window")</f>
        <v>0</v>
      </c>
    </row>
    <row r="388" spans="10:10" ht="18" customHeight="1" x14ac:dyDescent="0.2">
      <c r="J388" s="26">
        <f>COUNTIFS(개구부!B:B, A388, 개구부!C:C, "window")</f>
        <v>0</v>
      </c>
    </row>
    <row r="389" spans="10:10" ht="18" customHeight="1" x14ac:dyDescent="0.2">
      <c r="J389" s="26">
        <f>COUNTIFS(개구부!B:B, A389, 개구부!C:C, "window")</f>
        <v>0</v>
      </c>
    </row>
    <row r="390" spans="10:10" ht="18" customHeight="1" x14ac:dyDescent="0.2">
      <c r="J390" s="26">
        <f>COUNTIFS(개구부!B:B, A390, 개구부!C:C, "window")</f>
        <v>0</v>
      </c>
    </row>
    <row r="391" spans="10:10" ht="18" customHeight="1" x14ac:dyDescent="0.2">
      <c r="J391" s="26">
        <f>COUNTIFS(개구부!B:B, A391, 개구부!C:C, "window")</f>
        <v>0</v>
      </c>
    </row>
    <row r="392" spans="10:10" ht="18" customHeight="1" x14ac:dyDescent="0.2">
      <c r="J392" s="26">
        <f>COUNTIFS(개구부!B:B, A392, 개구부!C:C, "window")</f>
        <v>0</v>
      </c>
    </row>
    <row r="393" spans="10:10" ht="18" customHeight="1" x14ac:dyDescent="0.2">
      <c r="J393" s="26">
        <f>COUNTIFS(개구부!B:B, A393, 개구부!C:C, "window")</f>
        <v>0</v>
      </c>
    </row>
    <row r="394" spans="10:10" ht="18" customHeight="1" x14ac:dyDescent="0.2">
      <c r="J394" s="26">
        <f>COUNTIFS(개구부!B:B, A394, 개구부!C:C, "window")</f>
        <v>0</v>
      </c>
    </row>
    <row r="395" spans="10:10" ht="18" customHeight="1" x14ac:dyDescent="0.2">
      <c r="J395" s="26">
        <f>COUNTIFS(개구부!B:B, A395, 개구부!C:C, "window")</f>
        <v>0</v>
      </c>
    </row>
    <row r="396" spans="10:10" ht="18" customHeight="1" x14ac:dyDescent="0.2">
      <c r="J396" s="26">
        <f>COUNTIFS(개구부!B:B, A396, 개구부!C:C, "window")</f>
        <v>0</v>
      </c>
    </row>
    <row r="397" spans="10:10" ht="18" customHeight="1" x14ac:dyDescent="0.2">
      <c r="J397" s="26">
        <f>COUNTIFS(개구부!B:B, A397, 개구부!C:C, "window")</f>
        <v>0</v>
      </c>
    </row>
    <row r="398" spans="10:10" ht="18" customHeight="1" x14ac:dyDescent="0.2">
      <c r="J398" s="26">
        <f>COUNTIFS(개구부!B:B, A398, 개구부!C:C, "window")</f>
        <v>0</v>
      </c>
    </row>
    <row r="399" spans="10:10" ht="18" customHeight="1" x14ac:dyDescent="0.2">
      <c r="J399" s="26">
        <f>COUNTIFS(개구부!B:B, A399, 개구부!C:C, "window")</f>
        <v>0</v>
      </c>
    </row>
    <row r="400" spans="10:10" ht="18" customHeight="1" x14ac:dyDescent="0.2">
      <c r="J400" s="26">
        <f>COUNTIFS(개구부!B:B, A400, 개구부!C:C, "window")</f>
        <v>0</v>
      </c>
    </row>
    <row r="401" spans="10:10" ht="18" customHeight="1" x14ac:dyDescent="0.2">
      <c r="J401" s="26">
        <f>COUNTIFS(개구부!B:B, A401, 개구부!C:C, "window")</f>
        <v>0</v>
      </c>
    </row>
    <row r="402" spans="10:10" ht="18" customHeight="1" x14ac:dyDescent="0.2">
      <c r="J402" s="26">
        <f>COUNTIFS(개구부!B:B, A402, 개구부!C:C, "window")</f>
        <v>0</v>
      </c>
    </row>
    <row r="403" spans="10:10" ht="18" customHeight="1" x14ac:dyDescent="0.2">
      <c r="J403" s="26">
        <f>COUNTIFS(개구부!B:B, A403, 개구부!C:C, "window")</f>
        <v>0</v>
      </c>
    </row>
    <row r="404" spans="10:10" ht="18" customHeight="1" x14ac:dyDescent="0.2">
      <c r="J404" s="26">
        <f>COUNTIFS(개구부!B:B, A404, 개구부!C:C, "window")</f>
        <v>0</v>
      </c>
    </row>
    <row r="405" spans="10:10" ht="18" customHeight="1" x14ac:dyDescent="0.2">
      <c r="J405" s="26">
        <f>COUNTIFS(개구부!B:B, A405, 개구부!C:C, "window")</f>
        <v>0</v>
      </c>
    </row>
    <row r="406" spans="10:10" ht="18" customHeight="1" x14ac:dyDescent="0.2">
      <c r="J406" s="26">
        <f>COUNTIFS(개구부!B:B, A406, 개구부!C:C, "window")</f>
        <v>0</v>
      </c>
    </row>
    <row r="407" spans="10:10" ht="18" customHeight="1" x14ac:dyDescent="0.2">
      <c r="J407" s="26">
        <f>COUNTIFS(개구부!B:B, A407, 개구부!C:C, "window")</f>
        <v>0</v>
      </c>
    </row>
    <row r="408" spans="10:10" ht="18" customHeight="1" x14ac:dyDescent="0.2">
      <c r="J408" s="26">
        <f>COUNTIFS(개구부!B:B, A408, 개구부!C:C, "window")</f>
        <v>0</v>
      </c>
    </row>
    <row r="409" spans="10:10" ht="18" customHeight="1" x14ac:dyDescent="0.2">
      <c r="J409" s="26">
        <f>COUNTIFS(개구부!B:B, A409, 개구부!C:C, "window")</f>
        <v>0</v>
      </c>
    </row>
    <row r="410" spans="10:10" ht="18" customHeight="1" x14ac:dyDescent="0.2">
      <c r="J410" s="26">
        <f>COUNTIFS(개구부!B:B, A410, 개구부!C:C, "window")</f>
        <v>0</v>
      </c>
    </row>
    <row r="411" spans="10:10" ht="18" customHeight="1" x14ac:dyDescent="0.2">
      <c r="J411" s="26">
        <f>COUNTIFS(개구부!B:B, A411, 개구부!C:C, "window")</f>
        <v>0</v>
      </c>
    </row>
    <row r="412" spans="10:10" ht="18" customHeight="1" x14ac:dyDescent="0.2">
      <c r="J412" s="26">
        <f>COUNTIFS(개구부!B:B, A412, 개구부!C:C, "window")</f>
        <v>0</v>
      </c>
    </row>
    <row r="413" spans="10:10" ht="18" customHeight="1" x14ac:dyDescent="0.2">
      <c r="J413" s="26">
        <f>COUNTIFS(개구부!B:B, A413, 개구부!C:C, "window")</f>
        <v>0</v>
      </c>
    </row>
    <row r="414" spans="10:10" ht="18" customHeight="1" x14ac:dyDescent="0.2">
      <c r="J414" s="26">
        <f>COUNTIFS(개구부!B:B, A414, 개구부!C:C, "window")</f>
        <v>0</v>
      </c>
    </row>
    <row r="415" spans="10:10" ht="18" customHeight="1" x14ac:dyDescent="0.2">
      <c r="J415" s="26">
        <f>COUNTIFS(개구부!B:B, A415, 개구부!C:C, "window")</f>
        <v>0</v>
      </c>
    </row>
    <row r="416" spans="10:10" ht="18" customHeight="1" x14ac:dyDescent="0.2">
      <c r="J416" s="26">
        <f>COUNTIFS(개구부!B:B, A416, 개구부!C:C, "window")</f>
        <v>0</v>
      </c>
    </row>
    <row r="417" spans="10:10" ht="18" customHeight="1" x14ac:dyDescent="0.2">
      <c r="J417" s="26">
        <f>COUNTIFS(개구부!B:B, A417, 개구부!C:C, "window")</f>
        <v>0</v>
      </c>
    </row>
    <row r="418" spans="10:10" ht="18" customHeight="1" x14ac:dyDescent="0.2">
      <c r="J418" s="26">
        <f>COUNTIFS(개구부!B:B, A418, 개구부!C:C, "window")</f>
        <v>0</v>
      </c>
    </row>
    <row r="419" spans="10:10" ht="18" customHeight="1" x14ac:dyDescent="0.2">
      <c r="J419" s="26">
        <f>COUNTIFS(개구부!B:B, A419, 개구부!C:C, "window")</f>
        <v>0</v>
      </c>
    </row>
    <row r="420" spans="10:10" ht="18" customHeight="1" x14ac:dyDescent="0.2">
      <c r="J420" s="26">
        <f>COUNTIFS(개구부!B:B, A420, 개구부!C:C, "window")</f>
        <v>0</v>
      </c>
    </row>
    <row r="421" spans="10:10" ht="18" customHeight="1" x14ac:dyDescent="0.2">
      <c r="J421" s="26">
        <f>COUNTIFS(개구부!B:B, A421, 개구부!C:C, "window")</f>
        <v>0</v>
      </c>
    </row>
    <row r="422" spans="10:10" ht="18" customHeight="1" x14ac:dyDescent="0.2">
      <c r="J422" s="26">
        <f>COUNTIFS(개구부!B:B, A422, 개구부!C:C, "window")</f>
        <v>0</v>
      </c>
    </row>
    <row r="423" spans="10:10" ht="18" customHeight="1" x14ac:dyDescent="0.2">
      <c r="J423" s="26">
        <f>COUNTIFS(개구부!B:B, A423, 개구부!C:C, "window")</f>
        <v>0</v>
      </c>
    </row>
    <row r="424" spans="10:10" ht="18" customHeight="1" x14ac:dyDescent="0.2">
      <c r="J424" s="26">
        <f>COUNTIFS(개구부!B:B, A424, 개구부!C:C, "window")</f>
        <v>0</v>
      </c>
    </row>
    <row r="425" spans="10:10" ht="18" customHeight="1" x14ac:dyDescent="0.2">
      <c r="J425" s="26">
        <f>COUNTIFS(개구부!B:B, A425, 개구부!C:C, "window")</f>
        <v>0</v>
      </c>
    </row>
    <row r="426" spans="10:10" ht="18" customHeight="1" x14ac:dyDescent="0.2">
      <c r="J426" s="26">
        <f>COUNTIFS(개구부!B:B, A426, 개구부!C:C, "window")</f>
        <v>0</v>
      </c>
    </row>
    <row r="427" spans="10:10" ht="18" customHeight="1" x14ac:dyDescent="0.2">
      <c r="J427" s="26">
        <f>COUNTIFS(개구부!B:B, A427, 개구부!C:C, "window")</f>
        <v>0</v>
      </c>
    </row>
    <row r="428" spans="10:10" ht="18" customHeight="1" x14ac:dyDescent="0.2">
      <c r="J428" s="26">
        <f>COUNTIFS(개구부!B:B, A428, 개구부!C:C, "window")</f>
        <v>0</v>
      </c>
    </row>
    <row r="429" spans="10:10" ht="18" customHeight="1" x14ac:dyDescent="0.2">
      <c r="J429" s="26">
        <f>COUNTIFS(개구부!B:B, A429, 개구부!C:C, "window")</f>
        <v>0</v>
      </c>
    </row>
    <row r="430" spans="10:10" ht="18" customHeight="1" x14ac:dyDescent="0.2">
      <c r="J430" s="26">
        <f>COUNTIFS(개구부!B:B, A430, 개구부!C:C, "window")</f>
        <v>0</v>
      </c>
    </row>
    <row r="431" spans="10:10" ht="18" customHeight="1" x14ac:dyDescent="0.2">
      <c r="J431" s="26">
        <f>COUNTIFS(개구부!B:B, A431, 개구부!C:C, "window")</f>
        <v>0</v>
      </c>
    </row>
    <row r="432" spans="10:10" ht="18" customHeight="1" x14ac:dyDescent="0.2">
      <c r="J432" s="26">
        <f>COUNTIFS(개구부!B:B, A432, 개구부!C:C, "window")</f>
        <v>0</v>
      </c>
    </row>
    <row r="433" spans="10:10" ht="18" customHeight="1" x14ac:dyDescent="0.2">
      <c r="J433" s="26">
        <f>COUNTIFS(개구부!B:B, A433, 개구부!C:C, "window")</f>
        <v>0</v>
      </c>
    </row>
    <row r="434" spans="10:10" ht="18" customHeight="1" x14ac:dyDescent="0.2">
      <c r="J434" s="26">
        <f>COUNTIFS(개구부!B:B, A434, 개구부!C:C, "window")</f>
        <v>0</v>
      </c>
    </row>
    <row r="435" spans="10:10" ht="18" customHeight="1" x14ac:dyDescent="0.2">
      <c r="J435" s="26">
        <f>COUNTIFS(개구부!B:B, A435, 개구부!C:C, "window")</f>
        <v>0</v>
      </c>
    </row>
    <row r="436" spans="10:10" ht="18" customHeight="1" x14ac:dyDescent="0.2">
      <c r="J436" s="26">
        <f>COUNTIFS(개구부!B:B, A436, 개구부!C:C, "window")</f>
        <v>0</v>
      </c>
    </row>
    <row r="437" spans="10:10" ht="18" customHeight="1" x14ac:dyDescent="0.2">
      <c r="J437" s="26">
        <f>COUNTIFS(개구부!B:B, A437, 개구부!C:C, "window")</f>
        <v>0</v>
      </c>
    </row>
    <row r="438" spans="10:10" ht="18" customHeight="1" x14ac:dyDescent="0.2">
      <c r="J438" s="26">
        <f>COUNTIFS(개구부!B:B, A438, 개구부!C:C, "window")</f>
        <v>0</v>
      </c>
    </row>
    <row r="439" spans="10:10" ht="18" customHeight="1" x14ac:dyDescent="0.2">
      <c r="J439" s="26">
        <f>COUNTIFS(개구부!B:B, A439, 개구부!C:C, "window")</f>
        <v>0</v>
      </c>
    </row>
    <row r="440" spans="10:10" ht="18" customHeight="1" x14ac:dyDescent="0.2">
      <c r="J440" s="26">
        <f>COUNTIFS(개구부!B:B, A440, 개구부!C:C, "window")</f>
        <v>0</v>
      </c>
    </row>
    <row r="441" spans="10:10" ht="18" customHeight="1" x14ac:dyDescent="0.2">
      <c r="J441" s="26">
        <f>COUNTIFS(개구부!B:B, A441, 개구부!C:C, "window")</f>
        <v>0</v>
      </c>
    </row>
    <row r="442" spans="10:10" ht="18" customHeight="1" x14ac:dyDescent="0.2">
      <c r="J442" s="26">
        <f>COUNTIFS(개구부!B:B, A442, 개구부!C:C, "window")</f>
        <v>0</v>
      </c>
    </row>
    <row r="443" spans="10:10" ht="18" customHeight="1" x14ac:dyDescent="0.2">
      <c r="J443" s="26">
        <f>COUNTIFS(개구부!B:B, A443, 개구부!C:C, "window")</f>
        <v>0</v>
      </c>
    </row>
    <row r="444" spans="10:10" ht="18" customHeight="1" x14ac:dyDescent="0.2">
      <c r="J444" s="26">
        <f>COUNTIFS(개구부!B:B, A444, 개구부!C:C, "window")</f>
        <v>0</v>
      </c>
    </row>
    <row r="445" spans="10:10" ht="18" customHeight="1" x14ac:dyDescent="0.2">
      <c r="J445" s="26">
        <f>COUNTIFS(개구부!B:B, A445, 개구부!C:C, "window")</f>
        <v>0</v>
      </c>
    </row>
    <row r="446" spans="10:10" ht="18" customHeight="1" x14ac:dyDescent="0.2">
      <c r="J446" s="26">
        <f>COUNTIFS(개구부!B:B, A446, 개구부!C:C, "window")</f>
        <v>0</v>
      </c>
    </row>
    <row r="447" spans="10:10" ht="18" customHeight="1" x14ac:dyDescent="0.2">
      <c r="J447" s="26">
        <f>COUNTIFS(개구부!B:B, A447, 개구부!C:C, "window")</f>
        <v>0</v>
      </c>
    </row>
    <row r="448" spans="10:10" ht="18" customHeight="1" x14ac:dyDescent="0.2">
      <c r="J448" s="26">
        <f>COUNTIFS(개구부!B:B, A448, 개구부!C:C, "window")</f>
        <v>0</v>
      </c>
    </row>
    <row r="449" spans="10:10" ht="18" customHeight="1" x14ac:dyDescent="0.2">
      <c r="J449" s="26">
        <f>COUNTIFS(개구부!B:B, A449, 개구부!C:C, "window")</f>
        <v>0</v>
      </c>
    </row>
    <row r="450" spans="10:10" ht="18" customHeight="1" x14ac:dyDescent="0.2">
      <c r="J450" s="26">
        <f>COUNTIFS(개구부!B:B, A450, 개구부!C:C, "window")</f>
        <v>0</v>
      </c>
    </row>
    <row r="451" spans="10:10" ht="18" customHeight="1" x14ac:dyDescent="0.2">
      <c r="J451" s="26">
        <f>COUNTIFS(개구부!B:B, A451, 개구부!C:C, "window")</f>
        <v>0</v>
      </c>
    </row>
    <row r="452" spans="10:10" ht="18" customHeight="1" x14ac:dyDescent="0.2">
      <c r="J452" s="26">
        <f>COUNTIFS(개구부!B:B, A452, 개구부!C:C, "window")</f>
        <v>0</v>
      </c>
    </row>
    <row r="453" spans="10:10" ht="18" customHeight="1" x14ac:dyDescent="0.2">
      <c r="J453" s="26">
        <f>COUNTIFS(개구부!B:B, A453, 개구부!C:C, "window")</f>
        <v>0</v>
      </c>
    </row>
    <row r="454" spans="10:10" ht="18" customHeight="1" x14ac:dyDescent="0.2">
      <c r="J454" s="26">
        <f>COUNTIFS(개구부!B:B, A454, 개구부!C:C, "window")</f>
        <v>0</v>
      </c>
    </row>
    <row r="455" spans="10:10" ht="18" customHeight="1" x14ac:dyDescent="0.2">
      <c r="J455" s="26">
        <f>COUNTIFS(개구부!B:B, A455, 개구부!C:C, "window")</f>
        <v>0</v>
      </c>
    </row>
    <row r="456" spans="10:10" ht="18" customHeight="1" x14ac:dyDescent="0.2">
      <c r="J456" s="26">
        <f>COUNTIFS(개구부!B:B, A456, 개구부!C:C, "window")</f>
        <v>0</v>
      </c>
    </row>
    <row r="457" spans="10:10" ht="18" customHeight="1" x14ac:dyDescent="0.2">
      <c r="J457" s="26">
        <f>COUNTIFS(개구부!B:B, A457, 개구부!C:C, "window")</f>
        <v>0</v>
      </c>
    </row>
    <row r="458" spans="10:10" ht="18" customHeight="1" x14ac:dyDescent="0.2">
      <c r="J458" s="26">
        <f>COUNTIFS(개구부!B:B, A458, 개구부!C:C, "window")</f>
        <v>0</v>
      </c>
    </row>
    <row r="459" spans="10:10" ht="18" customHeight="1" x14ac:dyDescent="0.2">
      <c r="J459" s="26">
        <f>COUNTIFS(개구부!B:B, A459, 개구부!C:C, "window")</f>
        <v>0</v>
      </c>
    </row>
    <row r="460" spans="10:10" ht="18" customHeight="1" x14ac:dyDescent="0.2">
      <c r="J460" s="26">
        <f>COUNTIFS(개구부!B:B, A460, 개구부!C:C, "window")</f>
        <v>0</v>
      </c>
    </row>
    <row r="461" spans="10:10" ht="18" customHeight="1" x14ac:dyDescent="0.2">
      <c r="J461" s="26">
        <f>COUNTIFS(개구부!B:B, A461, 개구부!C:C, "window")</f>
        <v>0</v>
      </c>
    </row>
    <row r="462" spans="10:10" ht="18" customHeight="1" x14ac:dyDescent="0.2">
      <c r="J462" s="26">
        <f>COUNTIFS(개구부!B:B, A462, 개구부!C:C, "window")</f>
        <v>0</v>
      </c>
    </row>
    <row r="463" spans="10:10" ht="18" customHeight="1" x14ac:dyDescent="0.2">
      <c r="J463" s="26">
        <f>COUNTIFS(개구부!B:B, A463, 개구부!C:C, "window")</f>
        <v>0</v>
      </c>
    </row>
    <row r="464" spans="10:10" ht="18" customHeight="1" x14ac:dyDescent="0.2">
      <c r="J464" s="26">
        <f>COUNTIFS(개구부!B:B, A464, 개구부!C:C, "window")</f>
        <v>0</v>
      </c>
    </row>
    <row r="465" spans="10:10" ht="18" customHeight="1" x14ac:dyDescent="0.2">
      <c r="J465" s="26">
        <f>COUNTIFS(개구부!B:B, A465, 개구부!C:C, "window")</f>
        <v>0</v>
      </c>
    </row>
    <row r="466" spans="10:10" ht="18" customHeight="1" x14ac:dyDescent="0.2">
      <c r="J466" s="26">
        <f>COUNTIFS(개구부!B:B, A466, 개구부!C:C, "window")</f>
        <v>0</v>
      </c>
    </row>
    <row r="467" spans="10:10" ht="18" customHeight="1" x14ac:dyDescent="0.2">
      <c r="J467" s="26">
        <f>COUNTIFS(개구부!B:B, A467, 개구부!C:C, "window")</f>
        <v>0</v>
      </c>
    </row>
    <row r="468" spans="10:10" ht="18" customHeight="1" x14ac:dyDescent="0.2">
      <c r="J468" s="26">
        <f>COUNTIFS(개구부!B:B, A468, 개구부!C:C, "window")</f>
        <v>0</v>
      </c>
    </row>
    <row r="469" spans="10:10" ht="18" customHeight="1" x14ac:dyDescent="0.2">
      <c r="J469" s="26">
        <f>COUNTIFS(개구부!B:B, A469, 개구부!C:C, "window")</f>
        <v>0</v>
      </c>
    </row>
    <row r="470" spans="10:10" ht="18" customHeight="1" x14ac:dyDescent="0.2">
      <c r="J470" s="26">
        <f>COUNTIFS(개구부!B:B, A470, 개구부!C:C, "window")</f>
        <v>0</v>
      </c>
    </row>
    <row r="471" spans="10:10" ht="18" customHeight="1" x14ac:dyDescent="0.2">
      <c r="J471" s="26">
        <f>COUNTIFS(개구부!B:B, A471, 개구부!C:C, "window")</f>
        <v>0</v>
      </c>
    </row>
    <row r="472" spans="10:10" ht="18" customHeight="1" x14ac:dyDescent="0.2">
      <c r="J472" s="26">
        <f>COUNTIFS(개구부!B:B, A472, 개구부!C:C, "window")</f>
        <v>0</v>
      </c>
    </row>
    <row r="473" spans="10:10" ht="18" customHeight="1" x14ac:dyDescent="0.2">
      <c r="J473" s="26">
        <f>COUNTIFS(개구부!B:B, A473, 개구부!C:C, "window")</f>
        <v>0</v>
      </c>
    </row>
    <row r="474" spans="10:10" ht="18" customHeight="1" x14ac:dyDescent="0.2">
      <c r="J474" s="26">
        <f>COUNTIFS(개구부!B:B, A474, 개구부!C:C, "window")</f>
        <v>0</v>
      </c>
    </row>
    <row r="475" spans="10:10" ht="18" customHeight="1" x14ac:dyDescent="0.2">
      <c r="J475" s="26">
        <f>COUNTIFS(개구부!B:B, A475, 개구부!C:C, "window")</f>
        <v>0</v>
      </c>
    </row>
    <row r="476" spans="10:10" ht="18" customHeight="1" x14ac:dyDescent="0.2">
      <c r="J476" s="26">
        <f>COUNTIFS(개구부!B:B, A476, 개구부!C:C, "window")</f>
        <v>0</v>
      </c>
    </row>
    <row r="477" spans="10:10" ht="18" customHeight="1" x14ac:dyDescent="0.2">
      <c r="J477" s="26">
        <f>COUNTIFS(개구부!B:B, A477, 개구부!C:C, "window")</f>
        <v>0</v>
      </c>
    </row>
    <row r="478" spans="10:10" ht="18" customHeight="1" x14ac:dyDescent="0.2">
      <c r="J478" s="26">
        <f>COUNTIFS(개구부!B:B, A478, 개구부!C:C, "window")</f>
        <v>0</v>
      </c>
    </row>
    <row r="479" spans="10:10" ht="18" customHeight="1" x14ac:dyDescent="0.2">
      <c r="J479" s="26">
        <f>COUNTIFS(개구부!B:B, A479, 개구부!C:C, "window")</f>
        <v>0</v>
      </c>
    </row>
    <row r="480" spans="10:10" ht="18" customHeight="1" x14ac:dyDescent="0.2">
      <c r="J480" s="26">
        <f>COUNTIFS(개구부!B:B, A480, 개구부!C:C, "window")</f>
        <v>0</v>
      </c>
    </row>
    <row r="481" spans="10:10" ht="18" customHeight="1" x14ac:dyDescent="0.2">
      <c r="J481" s="26">
        <f>COUNTIFS(개구부!B:B, A481, 개구부!C:C, "window")</f>
        <v>0</v>
      </c>
    </row>
    <row r="482" spans="10:10" ht="18" customHeight="1" x14ac:dyDescent="0.2">
      <c r="J482" s="26">
        <f>COUNTIFS(개구부!B:B, A482, 개구부!C:C, "window")</f>
        <v>0</v>
      </c>
    </row>
    <row r="483" spans="10:10" ht="18" customHeight="1" x14ac:dyDescent="0.2">
      <c r="J483" s="26">
        <f>COUNTIFS(개구부!B:B, A483, 개구부!C:C, "window")</f>
        <v>0</v>
      </c>
    </row>
    <row r="484" spans="10:10" ht="18" customHeight="1" x14ac:dyDescent="0.2">
      <c r="J484" s="26">
        <f>COUNTIFS(개구부!B:B, A484, 개구부!C:C, "window")</f>
        <v>0</v>
      </c>
    </row>
    <row r="485" spans="10:10" ht="18" customHeight="1" x14ac:dyDescent="0.2">
      <c r="J485" s="26">
        <f>COUNTIFS(개구부!B:B, A485, 개구부!C:C, "window")</f>
        <v>0</v>
      </c>
    </row>
    <row r="486" spans="10:10" ht="18" customHeight="1" x14ac:dyDescent="0.2">
      <c r="J486" s="26">
        <f>COUNTIFS(개구부!B:B, A486, 개구부!C:C, "window")</f>
        <v>0</v>
      </c>
    </row>
    <row r="487" spans="10:10" ht="18" customHeight="1" x14ac:dyDescent="0.2">
      <c r="J487" s="26">
        <f>COUNTIFS(개구부!B:B, A487, 개구부!C:C, "window")</f>
        <v>0</v>
      </c>
    </row>
    <row r="488" spans="10:10" ht="18" customHeight="1" x14ac:dyDescent="0.2">
      <c r="J488" s="26">
        <f>COUNTIFS(개구부!B:B, A488, 개구부!C:C, "window")</f>
        <v>0</v>
      </c>
    </row>
    <row r="489" spans="10:10" ht="18" customHeight="1" x14ac:dyDescent="0.2">
      <c r="J489" s="26">
        <f>COUNTIFS(개구부!B:B, A489, 개구부!C:C, "window")</f>
        <v>0</v>
      </c>
    </row>
    <row r="490" spans="10:10" ht="18" customHeight="1" x14ac:dyDescent="0.2">
      <c r="J490" s="26">
        <f>COUNTIFS(개구부!B:B, A490, 개구부!C:C, "window")</f>
        <v>0</v>
      </c>
    </row>
    <row r="491" spans="10:10" ht="18" customHeight="1" x14ac:dyDescent="0.2">
      <c r="J491" s="26">
        <f>COUNTIFS(개구부!B:B, A491, 개구부!C:C, "window")</f>
        <v>0</v>
      </c>
    </row>
    <row r="492" spans="10:10" ht="18" customHeight="1" x14ac:dyDescent="0.2">
      <c r="J492" s="26">
        <f>COUNTIFS(개구부!B:B, A492, 개구부!C:C, "window")</f>
        <v>0</v>
      </c>
    </row>
    <row r="493" spans="10:10" ht="18" customHeight="1" x14ac:dyDescent="0.2">
      <c r="J493" s="26">
        <f>COUNTIFS(개구부!B:B, A493, 개구부!C:C, "window")</f>
        <v>0</v>
      </c>
    </row>
    <row r="494" spans="10:10" ht="18" customHeight="1" x14ac:dyDescent="0.2">
      <c r="J494" s="26">
        <f>COUNTIFS(개구부!B:B, A494, 개구부!C:C, "window")</f>
        <v>0</v>
      </c>
    </row>
    <row r="495" spans="10:10" ht="18" customHeight="1" x14ac:dyDescent="0.2">
      <c r="J495" s="26">
        <f>COUNTIFS(개구부!B:B, A495, 개구부!C:C, "window")</f>
        <v>0</v>
      </c>
    </row>
    <row r="496" spans="10:10" ht="18" customHeight="1" x14ac:dyDescent="0.2">
      <c r="J496" s="26">
        <f>COUNTIFS(개구부!B:B, A496, 개구부!C:C, "window")</f>
        <v>0</v>
      </c>
    </row>
    <row r="497" spans="10:10" ht="18" customHeight="1" x14ac:dyDescent="0.2">
      <c r="J497" s="26">
        <f>COUNTIFS(개구부!B:B, A497, 개구부!C:C, "window")</f>
        <v>0</v>
      </c>
    </row>
    <row r="498" spans="10:10" ht="18" customHeight="1" x14ac:dyDescent="0.2">
      <c r="J498" s="26">
        <f>COUNTIFS(개구부!B:B, A498, 개구부!C:C, "window")</f>
        <v>0</v>
      </c>
    </row>
    <row r="499" spans="10:10" ht="18" customHeight="1" x14ac:dyDescent="0.2">
      <c r="J499" s="26">
        <f>COUNTIFS(개구부!B:B, A499, 개구부!C:C, "window")</f>
        <v>0</v>
      </c>
    </row>
    <row r="500" spans="10:10" ht="18" customHeight="1" x14ac:dyDescent="0.2">
      <c r="J500" s="26">
        <f>COUNTIFS(개구부!B:B, A500, 개구부!C:C, "window")</f>
        <v>0</v>
      </c>
    </row>
    <row r="501" spans="10:10" ht="18" customHeight="1" x14ac:dyDescent="0.2">
      <c r="J501" s="26">
        <f>COUNTIFS(개구부!B:B, A501, 개구부!C:C, "window")</f>
        <v>0</v>
      </c>
    </row>
  </sheetData>
  <sheetProtection insertRows="0"/>
  <phoneticPr fontId="5" type="noConversion"/>
  <conditionalFormatting sqref="F2:F31 F302:F1048576">
    <cfRule type="expression" dxfId="25" priority="9">
      <formula>AND(NOT(AND($C2="wall", $D2="outdoors")), NOT(AND($C2="", $D2="")))</formula>
    </cfRule>
  </conditionalFormatting>
  <conditionalFormatting sqref="G2:G31 G302:G1048576">
    <cfRule type="expression" dxfId="24" priority="8">
      <formula>AND($D2&lt;&gt;"zone",$D2&lt;&gt;"")</formula>
    </cfRule>
  </conditionalFormatting>
  <conditionalFormatting sqref="I2:I31 I302:I1048576">
    <cfRule type="expression" dxfId="23" priority="7">
      <formula>AND(NOT(AND($C2="ceiling", $D2="outdoors")), NOT(AND($C2="", $D2="")))</formula>
    </cfRule>
  </conditionalFormatting>
  <conditionalFormatting sqref="F32:F101">
    <cfRule type="expression" dxfId="22" priority="6">
      <formula>AND(NOT(AND($C32="wall", $D32="outdoors")), NOT(AND($C32="", $D32="")))</formula>
    </cfRule>
  </conditionalFormatting>
  <conditionalFormatting sqref="G32:G101">
    <cfRule type="expression" dxfId="21" priority="5">
      <formula>AND($D32&lt;&gt;"zone",$D32&lt;&gt;"")</formula>
    </cfRule>
  </conditionalFormatting>
  <conditionalFormatting sqref="I32:I101">
    <cfRule type="expression" dxfId="20" priority="4">
      <formula>AND(NOT(AND($C32="ceiling", $D32="outdoors")), NOT(AND($C32="", $D32="")))</formula>
    </cfRule>
  </conditionalFormatting>
  <conditionalFormatting sqref="F102:F301">
    <cfRule type="expression" dxfId="19" priority="3">
      <formula>AND(NOT(AND($C102="wall", $D102="outdoors")), NOT(AND($C102="", $D102="")))</formula>
    </cfRule>
  </conditionalFormatting>
  <conditionalFormatting sqref="G102:G301">
    <cfRule type="expression" dxfId="18" priority="2">
      <formula>AND($D102&lt;&gt;"zone",$D102&lt;&gt;"")</formula>
    </cfRule>
  </conditionalFormatting>
  <conditionalFormatting sqref="I102:I301">
    <cfRule type="expression" dxfId="17" priority="1">
      <formula>AND(NOT(AND($C102="ceiling", $D102="outdoors")), NOT(AND($C102="", $D102="")))</formula>
    </cfRule>
  </conditionalFormatting>
  <dataValidations count="12">
    <dataValidation allowBlank="1" showInputMessage="1" showErrorMessage="1" promptTitle="면_이름" prompt="입력하고자 하는 면의 이름을 사용자가 정의" sqref="A1" xr:uid="{7214653A-4844-4AEA-A598-167065578F57}"/>
    <dataValidation allowBlank="1" showInputMessage="1" showErrorMessage="1" promptTitle="면_실" prompt="입력한 면이 귀속된 실의 이름을 입력._x000a_실 탭의 이름과 같게 입력" sqref="B1" xr:uid="{BB424BFC-5752-4631-BF96-FAC71B9B3891}"/>
    <dataValidation allowBlank="1" showInputMessage="1" showErrorMessage="1" promptTitle="면_경계조건" prompt="목록 내에서 선택함._x000a_ground: 지면과 닿음._x000a_outdoors: 외기와 접함._x000a_zone: 다른 zone과 접함._x000a_adiabatic: plenum과 접함." sqref="D1" xr:uid="{414636D6-A3EF-4CFC-843F-F8F962670681}"/>
    <dataValidation allowBlank="1" showInputMessage="1" showErrorMessage="1" promptTitle="면_인접존이름" prompt="면_유형이 zone인 경우만 입력._x000a_맞닿은 실의 이름을 입력." sqref="G1" xr:uid="{41AE9FD7-6B00-422F-AA88-E89ACFD7C534}"/>
    <dataValidation allowBlank="1" showInputMessage="1" showErrorMessage="1" promptTitle="면_구조체이름" prompt="구조체_면 탭에서 입력한 이름을 동일하게 입력." sqref="H1" xr:uid="{A9F2C547-85C4-4AB3-8DBB-21AF2CE8FF3A}"/>
    <dataValidation allowBlank="1" showInputMessage="1" showErrorMessage="1" promptTitle="면_면적" prompt="개구부 포함한 면적으로 입력" sqref="E1" xr:uid="{D0876FD3-223E-48FA-BDB0-200EB0887D8B}"/>
    <dataValidation type="whole" allowBlank="1" showInputMessage="1" showErrorMessage="1" sqref="F2:F1048576" xr:uid="{D2E7F879-32B7-401C-9986-0D03E062E3CC}">
      <formula1>0</formula1>
      <formula2>359</formula2>
    </dataValidation>
    <dataValidation type="decimal" allowBlank="1" showInputMessage="1" showErrorMessage="1" errorTitle="쿨루프 반사율" error="0 &lt;= 쿨루프 반사율 &lt;=100 로 입력하여야 합니다." sqref="I2:I1048576" xr:uid="{F2301F90-6EF0-4FF4-A186-3A6DAF5D5C03}">
      <formula1>0</formula1>
      <formula2>100</formula2>
    </dataValidation>
    <dataValidation type="list" allowBlank="1" showInputMessage="1" showErrorMessage="1" sqref="B2:B1048576 G2:G1048576" xr:uid="{72FF4AF8-371A-4930-8187-6A6EA394B665}">
      <formula1>실_이름목록</formula1>
    </dataValidation>
    <dataValidation type="decimal" operator="greaterThan" allowBlank="1" showInputMessage="1" showErrorMessage="1" errorTitle="면적" error="면적은 0초과의 값을 가져야 합니다." sqref="E2:E1048576" xr:uid="{FE9BF16F-ADDA-410D-B18F-947852995C99}">
      <formula1>0</formula1>
    </dataValidation>
    <dataValidation type="list" allowBlank="1" showInputMessage="1" showErrorMessage="1" sqref="H2:H1048576" xr:uid="{4671092C-AF75-412C-9E92-D3451EB0EB1A}">
      <formula1>구조체_면_이름목록</formula1>
    </dataValidation>
    <dataValidation type="custom" allowBlank="1" showInputMessage="1" showErrorMessage="1" errorTitle="면 이름" error="면 이름이 중복되었습니다. 다른 이름을 입력하세요." sqref="A2:A1048576" xr:uid="{F0E5FEB4-3DA3-43C1-B81D-09B20A4AD580}">
      <formula1>COUNTIF($A$2:$A$2000, A2)=1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53C204C-5EAC-4702-A28F-A5297AF5673E}">
          <x14:formula1>
            <xm:f>참조!$A$2:$A$4</xm:f>
          </x14:formula1>
          <xm:sqref>C2:C1048576</xm:sqref>
        </x14:dataValidation>
        <x14:dataValidation type="list" allowBlank="1" showInputMessage="1" showErrorMessage="1" xr:uid="{34586F18-ED66-4019-94C7-A1B1641DE391}">
          <x14:formula1>
            <xm:f>참조!$B$2:$B$5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51"/>
  <sheetViews>
    <sheetView workbookViewId="0">
      <selection activeCell="F30" sqref="F30"/>
    </sheetView>
  </sheetViews>
  <sheetFormatPr defaultColWidth="12.5703125" defaultRowHeight="18" customHeight="1" x14ac:dyDescent="0.2"/>
  <cols>
    <col min="1" max="1" width="16.140625" style="21" customWidth="1"/>
    <col min="2" max="2" width="13" style="21" customWidth="1"/>
    <col min="3" max="3" width="11.85546875" style="21" customWidth="1"/>
    <col min="4" max="4" width="10.7109375" style="21" customWidth="1"/>
    <col min="5" max="5" width="17.140625" style="21" customWidth="1"/>
    <col min="6" max="16384" width="12.5703125" style="21"/>
  </cols>
  <sheetData>
    <row r="1" spans="1:6" ht="18" customHeight="1" x14ac:dyDescent="0.2">
      <c r="A1" s="19" t="s">
        <v>5</v>
      </c>
      <c r="B1" s="19" t="s">
        <v>36</v>
      </c>
      <c r="C1" s="19" t="s">
        <v>11</v>
      </c>
      <c r="D1" s="19" t="s">
        <v>395</v>
      </c>
      <c r="E1" s="19" t="s">
        <v>116</v>
      </c>
      <c r="F1" s="27" t="s">
        <v>42</v>
      </c>
    </row>
    <row r="2" spans="1:6" ht="18" customHeight="1" x14ac:dyDescent="0.2">
      <c r="A2" s="7" t="s">
        <v>645</v>
      </c>
      <c r="B2" s="7" t="s">
        <v>469</v>
      </c>
      <c r="C2" s="7" t="s">
        <v>646</v>
      </c>
      <c r="D2" s="7">
        <v>2.71</v>
      </c>
      <c r="E2" s="7" t="s">
        <v>647</v>
      </c>
      <c r="F2" s="28" t="b">
        <v>0</v>
      </c>
    </row>
    <row r="3" spans="1:6" ht="18" customHeight="1" x14ac:dyDescent="0.2">
      <c r="A3" s="7" t="s">
        <v>648</v>
      </c>
      <c r="B3" s="7" t="s">
        <v>475</v>
      </c>
      <c r="C3" s="7" t="s">
        <v>646</v>
      </c>
      <c r="D3" s="7">
        <v>2.71</v>
      </c>
      <c r="E3" s="7" t="s">
        <v>647</v>
      </c>
      <c r="F3" s="28" t="b">
        <v>0</v>
      </c>
    </row>
    <row r="4" spans="1:6" ht="18" customHeight="1" x14ac:dyDescent="0.2">
      <c r="A4" s="7" t="s">
        <v>649</v>
      </c>
      <c r="B4" s="7" t="s">
        <v>495</v>
      </c>
      <c r="C4" s="7" t="s">
        <v>646</v>
      </c>
      <c r="D4" s="7">
        <v>2.09</v>
      </c>
      <c r="E4" s="7" t="s">
        <v>647</v>
      </c>
      <c r="F4" s="28" t="b">
        <v>0</v>
      </c>
    </row>
    <row r="5" spans="1:6" ht="18" customHeight="1" x14ac:dyDescent="0.2">
      <c r="A5" s="7" t="s">
        <v>650</v>
      </c>
      <c r="B5" s="7" t="s">
        <v>503</v>
      </c>
      <c r="C5" s="7" t="s">
        <v>646</v>
      </c>
      <c r="D5" s="7">
        <v>0.28999999999999998</v>
      </c>
      <c r="E5" s="7" t="s">
        <v>647</v>
      </c>
      <c r="F5" s="28" t="b">
        <v>0</v>
      </c>
    </row>
    <row r="6" spans="1:6" ht="18" customHeight="1" x14ac:dyDescent="0.2">
      <c r="A6" s="7" t="s">
        <v>651</v>
      </c>
      <c r="B6" s="7" t="s">
        <v>503</v>
      </c>
      <c r="C6" s="7" t="s">
        <v>646</v>
      </c>
      <c r="D6" s="7">
        <v>0.28999999999999998</v>
      </c>
      <c r="E6" s="7" t="s">
        <v>647</v>
      </c>
      <c r="F6" s="28" t="b">
        <v>0</v>
      </c>
    </row>
    <row r="7" spans="1:6" ht="18" customHeight="1" x14ac:dyDescent="0.2">
      <c r="A7" s="7" t="s">
        <v>652</v>
      </c>
      <c r="B7" s="7" t="s">
        <v>653</v>
      </c>
      <c r="C7" s="7" t="s">
        <v>646</v>
      </c>
      <c r="D7" s="7">
        <v>1.57</v>
      </c>
      <c r="E7" s="7" t="s">
        <v>647</v>
      </c>
      <c r="F7" s="28" t="b">
        <v>0</v>
      </c>
    </row>
    <row r="8" spans="1:6" ht="18" customHeight="1" x14ac:dyDescent="0.2">
      <c r="A8" s="7" t="s">
        <v>654</v>
      </c>
      <c r="B8" s="7" t="s">
        <v>655</v>
      </c>
      <c r="C8" s="7" t="s">
        <v>646</v>
      </c>
      <c r="D8" s="7">
        <v>1.05</v>
      </c>
      <c r="E8" s="7" t="s">
        <v>647</v>
      </c>
      <c r="F8" s="28" t="b">
        <v>0</v>
      </c>
    </row>
    <row r="9" spans="1:6" ht="18" customHeight="1" x14ac:dyDescent="0.2">
      <c r="A9" s="7" t="s">
        <v>656</v>
      </c>
      <c r="B9" s="7" t="s">
        <v>521</v>
      </c>
      <c r="C9" s="7" t="s">
        <v>657</v>
      </c>
      <c r="D9" s="7">
        <v>5.0599999999999996</v>
      </c>
      <c r="E9" s="7" t="s">
        <v>647</v>
      </c>
      <c r="F9" s="28" t="b">
        <v>0</v>
      </c>
    </row>
    <row r="10" spans="1:6" ht="18" customHeight="1" x14ac:dyDescent="0.2">
      <c r="A10" s="7" t="s">
        <v>658</v>
      </c>
      <c r="B10" s="7" t="s">
        <v>528</v>
      </c>
      <c r="C10" s="7" t="s">
        <v>646</v>
      </c>
      <c r="D10" s="7">
        <v>5.22</v>
      </c>
      <c r="E10" s="7" t="s">
        <v>647</v>
      </c>
      <c r="F10" s="28" t="b">
        <v>0</v>
      </c>
    </row>
    <row r="11" spans="1:6" ht="18" customHeight="1" x14ac:dyDescent="0.2">
      <c r="A11" s="7" t="s">
        <v>659</v>
      </c>
      <c r="B11" s="7" t="s">
        <v>529</v>
      </c>
      <c r="C11" s="7" t="s">
        <v>646</v>
      </c>
      <c r="D11" s="7">
        <v>5.22</v>
      </c>
      <c r="E11" s="7" t="s">
        <v>647</v>
      </c>
      <c r="F11" s="28" t="b">
        <v>0</v>
      </c>
    </row>
    <row r="12" spans="1:6" ht="18" customHeight="1" x14ac:dyDescent="0.2">
      <c r="A12" s="7" t="s">
        <v>660</v>
      </c>
      <c r="B12" s="7" t="s">
        <v>530</v>
      </c>
      <c r="C12" s="7" t="s">
        <v>646</v>
      </c>
      <c r="D12" s="7">
        <v>5.22</v>
      </c>
      <c r="E12" s="7" t="s">
        <v>647</v>
      </c>
      <c r="F12" s="28" t="b">
        <v>0</v>
      </c>
    </row>
    <row r="13" spans="1:6" ht="18" customHeight="1" x14ac:dyDescent="0.2">
      <c r="A13" s="7" t="s">
        <v>661</v>
      </c>
      <c r="B13" s="7" t="s">
        <v>531</v>
      </c>
      <c r="C13" s="7" t="s">
        <v>646</v>
      </c>
      <c r="D13" s="7">
        <v>5.22</v>
      </c>
      <c r="E13" s="7" t="s">
        <v>647</v>
      </c>
      <c r="F13" s="28" t="b">
        <v>0</v>
      </c>
    </row>
    <row r="14" spans="1:6" ht="18" customHeight="1" x14ac:dyDescent="0.2">
      <c r="A14" s="7" t="s">
        <v>662</v>
      </c>
      <c r="B14" s="7" t="s">
        <v>547</v>
      </c>
      <c r="C14" s="7" t="s">
        <v>646</v>
      </c>
      <c r="D14" s="7">
        <v>1.57</v>
      </c>
      <c r="E14" s="7" t="s">
        <v>647</v>
      </c>
      <c r="F14" s="28" t="b">
        <v>0</v>
      </c>
    </row>
    <row r="15" spans="1:6" ht="18" customHeight="1" x14ac:dyDescent="0.2">
      <c r="A15" s="7" t="s">
        <v>663</v>
      </c>
      <c r="B15" s="7" t="s">
        <v>558</v>
      </c>
      <c r="C15" s="7" t="s">
        <v>646</v>
      </c>
      <c r="D15" s="7">
        <v>2.71</v>
      </c>
      <c r="E15" s="7" t="s">
        <v>647</v>
      </c>
      <c r="F15" s="28" t="b">
        <v>0</v>
      </c>
    </row>
    <row r="16" spans="1:6" ht="18" customHeight="1" x14ac:dyDescent="0.2">
      <c r="A16" s="7" t="s">
        <v>664</v>
      </c>
      <c r="B16" s="7" t="s">
        <v>558</v>
      </c>
      <c r="C16" s="7" t="s">
        <v>646</v>
      </c>
      <c r="D16" s="7">
        <v>1.3</v>
      </c>
      <c r="E16" s="7" t="s">
        <v>647</v>
      </c>
      <c r="F16" s="28" t="b">
        <v>0</v>
      </c>
    </row>
    <row r="17" spans="1:6" ht="18" customHeight="1" x14ac:dyDescent="0.2">
      <c r="A17" s="7" t="s">
        <v>665</v>
      </c>
      <c r="B17" s="7" t="s">
        <v>561</v>
      </c>
      <c r="C17" s="7" t="s">
        <v>646</v>
      </c>
      <c r="D17" s="7">
        <v>2.71</v>
      </c>
      <c r="E17" s="7" t="s">
        <v>647</v>
      </c>
      <c r="F17" s="28" t="b">
        <v>0</v>
      </c>
    </row>
    <row r="18" spans="1:6" ht="18" customHeight="1" x14ac:dyDescent="0.2">
      <c r="A18" s="7" t="s">
        <v>666</v>
      </c>
      <c r="B18" s="7" t="s">
        <v>571</v>
      </c>
      <c r="C18" s="7" t="s">
        <v>646</v>
      </c>
      <c r="D18" s="7">
        <v>2.09</v>
      </c>
      <c r="E18" s="7" t="s">
        <v>647</v>
      </c>
      <c r="F18" s="28" t="b">
        <v>0</v>
      </c>
    </row>
    <row r="19" spans="1:6" ht="18" customHeight="1" x14ac:dyDescent="0.2">
      <c r="A19" s="7" t="s">
        <v>667</v>
      </c>
      <c r="B19" s="7" t="s">
        <v>579</v>
      </c>
      <c r="C19" s="7" t="s">
        <v>646</v>
      </c>
      <c r="D19" s="7">
        <v>0.28999999999999998</v>
      </c>
      <c r="E19" s="7" t="s">
        <v>647</v>
      </c>
      <c r="F19" s="28" t="b">
        <v>0</v>
      </c>
    </row>
    <row r="20" spans="1:6" ht="18" customHeight="1" x14ac:dyDescent="0.2">
      <c r="A20" s="7" t="s">
        <v>668</v>
      </c>
      <c r="B20" s="7" t="s">
        <v>579</v>
      </c>
      <c r="C20" s="7" t="s">
        <v>646</v>
      </c>
      <c r="D20" s="7">
        <v>0.28999999999999998</v>
      </c>
      <c r="E20" s="7" t="s">
        <v>647</v>
      </c>
      <c r="F20" s="28" t="b">
        <v>0</v>
      </c>
    </row>
    <row r="21" spans="1:6" ht="18" customHeight="1" x14ac:dyDescent="0.2">
      <c r="A21" s="7" t="s">
        <v>669</v>
      </c>
      <c r="B21" s="7" t="s">
        <v>670</v>
      </c>
      <c r="C21" s="7" t="s">
        <v>646</v>
      </c>
      <c r="D21" s="7">
        <v>1.57</v>
      </c>
      <c r="E21" s="7" t="s">
        <v>647</v>
      </c>
      <c r="F21" s="28" t="b">
        <v>0</v>
      </c>
    </row>
    <row r="22" spans="1:6" ht="18" customHeight="1" x14ac:dyDescent="0.2">
      <c r="A22" s="7" t="s">
        <v>671</v>
      </c>
      <c r="B22" s="7" t="s">
        <v>672</v>
      </c>
      <c r="C22" s="7" t="s">
        <v>646</v>
      </c>
      <c r="D22" s="7">
        <v>1.26</v>
      </c>
      <c r="E22" s="7" t="s">
        <v>647</v>
      </c>
      <c r="F22" s="28" t="b">
        <v>0</v>
      </c>
    </row>
    <row r="23" spans="1:6" ht="18" customHeight="1" x14ac:dyDescent="0.2">
      <c r="A23" s="7" t="s">
        <v>673</v>
      </c>
      <c r="B23" s="7" t="s">
        <v>597</v>
      </c>
      <c r="C23" s="7" t="s">
        <v>646</v>
      </c>
      <c r="D23" s="7">
        <v>1.57</v>
      </c>
      <c r="E23" s="7" t="s">
        <v>647</v>
      </c>
      <c r="F23" s="28" t="b">
        <v>0</v>
      </c>
    </row>
    <row r="24" spans="1:6" ht="18" customHeight="1" x14ac:dyDescent="0.2">
      <c r="A24" s="7" t="s">
        <v>674</v>
      </c>
      <c r="B24" s="7" t="s">
        <v>598</v>
      </c>
      <c r="C24" s="7" t="s">
        <v>646</v>
      </c>
      <c r="D24" s="7">
        <v>5.22</v>
      </c>
      <c r="E24" s="7" t="s">
        <v>647</v>
      </c>
      <c r="F24" s="28" t="b">
        <v>0</v>
      </c>
    </row>
    <row r="25" spans="1:6" ht="18" customHeight="1" x14ac:dyDescent="0.2">
      <c r="A25" s="7" t="s">
        <v>675</v>
      </c>
      <c r="B25" s="7" t="s">
        <v>599</v>
      </c>
      <c r="C25" s="7" t="s">
        <v>646</v>
      </c>
      <c r="D25" s="7">
        <v>5.22</v>
      </c>
      <c r="E25" s="7" t="s">
        <v>647</v>
      </c>
      <c r="F25" s="28" t="b">
        <v>0</v>
      </c>
    </row>
    <row r="26" spans="1:6" ht="18" customHeight="1" x14ac:dyDescent="0.2">
      <c r="A26" s="7" t="s">
        <v>676</v>
      </c>
      <c r="B26" s="7" t="s">
        <v>600</v>
      </c>
      <c r="C26" s="7" t="s">
        <v>646</v>
      </c>
      <c r="D26" s="7">
        <v>5.22</v>
      </c>
      <c r="E26" s="7" t="s">
        <v>647</v>
      </c>
      <c r="F26" s="28" t="b">
        <v>0</v>
      </c>
    </row>
    <row r="27" spans="1:6" ht="18" customHeight="1" x14ac:dyDescent="0.2">
      <c r="A27" s="7" t="s">
        <v>677</v>
      </c>
      <c r="B27" s="7" t="s">
        <v>601</v>
      </c>
      <c r="C27" s="7" t="s">
        <v>646</v>
      </c>
      <c r="D27" s="7">
        <v>5.22</v>
      </c>
      <c r="E27" s="7" t="s">
        <v>647</v>
      </c>
      <c r="F27" s="28" t="b">
        <v>0</v>
      </c>
    </row>
    <row r="28" spans="1:6" ht="18" customHeight="1" x14ac:dyDescent="0.2">
      <c r="A28" s="7" t="s">
        <v>678</v>
      </c>
      <c r="B28" s="7" t="s">
        <v>609</v>
      </c>
      <c r="C28" s="7" t="s">
        <v>646</v>
      </c>
      <c r="D28" s="7">
        <v>1.57</v>
      </c>
      <c r="E28" s="7" t="s">
        <v>647</v>
      </c>
      <c r="F28" s="28" t="b">
        <v>0</v>
      </c>
    </row>
    <row r="29" spans="1:6" ht="18" customHeight="1" x14ac:dyDescent="0.2">
      <c r="A29" s="7" t="s">
        <v>679</v>
      </c>
      <c r="B29" s="7" t="s">
        <v>612</v>
      </c>
      <c r="C29" s="7" t="s">
        <v>646</v>
      </c>
      <c r="D29" s="7">
        <v>2.71</v>
      </c>
      <c r="E29" s="7" t="s">
        <v>647</v>
      </c>
      <c r="F29" s="28" t="b">
        <v>0</v>
      </c>
    </row>
    <row r="30" spans="1:6" ht="18" customHeight="1" x14ac:dyDescent="0.2">
      <c r="A30" s="7"/>
      <c r="B30" s="7"/>
      <c r="C30" s="7"/>
      <c r="D30" s="7"/>
      <c r="E30" s="7"/>
      <c r="F30" s="28"/>
    </row>
    <row r="31" spans="1:6" ht="18" customHeight="1" x14ac:dyDescent="0.2">
      <c r="A31" s="7"/>
      <c r="B31" s="7"/>
      <c r="C31" s="7"/>
      <c r="D31" s="7"/>
      <c r="E31" s="7"/>
      <c r="F31" s="28"/>
    </row>
    <row r="32" spans="1:6" ht="18" customHeight="1" x14ac:dyDescent="0.2">
      <c r="A32" s="7"/>
      <c r="B32" s="7"/>
      <c r="C32" s="7"/>
      <c r="D32" s="7"/>
      <c r="E32" s="7"/>
      <c r="F32" s="28"/>
    </row>
    <row r="33" spans="1:6" ht="18" customHeight="1" x14ac:dyDescent="0.2">
      <c r="A33" s="7"/>
      <c r="B33" s="7"/>
      <c r="C33" s="7"/>
      <c r="D33" s="7"/>
      <c r="E33" s="7"/>
      <c r="F33" s="28"/>
    </row>
    <row r="34" spans="1:6" ht="18" customHeight="1" x14ac:dyDescent="0.2">
      <c r="A34" s="7"/>
      <c r="B34" s="7"/>
      <c r="C34" s="7"/>
      <c r="D34" s="7"/>
      <c r="E34" s="7"/>
      <c r="F34" s="28"/>
    </row>
    <row r="35" spans="1:6" ht="18" customHeight="1" x14ac:dyDescent="0.2">
      <c r="A35" s="7"/>
      <c r="B35" s="7"/>
      <c r="C35" s="7"/>
      <c r="D35" s="7"/>
      <c r="E35" s="7"/>
      <c r="F35" s="28"/>
    </row>
    <row r="36" spans="1:6" ht="18" customHeight="1" x14ac:dyDescent="0.2">
      <c r="A36" s="7"/>
      <c r="B36" s="7"/>
      <c r="C36" s="7"/>
      <c r="D36" s="7"/>
      <c r="E36" s="7"/>
      <c r="F36" s="28"/>
    </row>
    <row r="37" spans="1:6" ht="18" customHeight="1" x14ac:dyDescent="0.2">
      <c r="A37" s="7"/>
      <c r="B37" s="7"/>
      <c r="C37" s="7"/>
      <c r="D37" s="7"/>
      <c r="E37" s="7"/>
      <c r="F37" s="28"/>
    </row>
    <row r="38" spans="1:6" ht="18" customHeight="1" x14ac:dyDescent="0.2">
      <c r="A38" s="7"/>
      <c r="B38" s="7"/>
      <c r="C38" s="7"/>
      <c r="D38" s="7"/>
      <c r="E38" s="7"/>
      <c r="F38" s="28"/>
    </row>
    <row r="39" spans="1:6" ht="18" customHeight="1" x14ac:dyDescent="0.2">
      <c r="A39" s="7"/>
      <c r="B39" s="7"/>
      <c r="C39" s="7"/>
      <c r="D39" s="7"/>
      <c r="E39" s="7"/>
      <c r="F39" s="28"/>
    </row>
    <row r="40" spans="1:6" ht="18" customHeight="1" x14ac:dyDescent="0.2">
      <c r="A40" s="7"/>
      <c r="B40" s="7"/>
      <c r="C40" s="7"/>
      <c r="D40" s="7"/>
      <c r="E40" s="7"/>
      <c r="F40" s="28"/>
    </row>
    <row r="41" spans="1:6" ht="18" customHeight="1" x14ac:dyDescent="0.2">
      <c r="A41" s="7"/>
      <c r="B41" s="7"/>
      <c r="C41" s="7"/>
      <c r="D41" s="7"/>
      <c r="E41" s="7"/>
      <c r="F41" s="28"/>
    </row>
    <row r="42" spans="1:6" ht="18" customHeight="1" x14ac:dyDescent="0.2">
      <c r="A42" s="7"/>
      <c r="B42" s="7"/>
      <c r="C42" s="7"/>
      <c r="D42" s="7"/>
      <c r="E42" s="7"/>
      <c r="F42" s="28"/>
    </row>
    <row r="43" spans="1:6" ht="18" customHeight="1" x14ac:dyDescent="0.2">
      <c r="A43" s="7"/>
      <c r="B43" s="7"/>
      <c r="C43" s="7"/>
      <c r="D43" s="7"/>
      <c r="E43" s="7"/>
      <c r="F43" s="28"/>
    </row>
    <row r="44" spans="1:6" ht="18" customHeight="1" x14ac:dyDescent="0.2">
      <c r="A44" s="7"/>
      <c r="B44" s="7"/>
      <c r="C44" s="7"/>
      <c r="D44" s="7"/>
      <c r="E44" s="7"/>
      <c r="F44" s="28"/>
    </row>
    <row r="45" spans="1:6" ht="18" customHeight="1" x14ac:dyDescent="0.2">
      <c r="A45" s="7"/>
      <c r="B45" s="7"/>
      <c r="C45" s="7"/>
      <c r="D45" s="7"/>
      <c r="E45" s="7"/>
      <c r="F45" s="28"/>
    </row>
    <row r="46" spans="1:6" ht="18" customHeight="1" x14ac:dyDescent="0.2">
      <c r="A46" s="7"/>
      <c r="B46" s="7"/>
      <c r="C46" s="7"/>
      <c r="D46" s="7"/>
      <c r="E46" s="7"/>
      <c r="F46" s="28"/>
    </row>
    <row r="47" spans="1:6" ht="18" customHeight="1" x14ac:dyDescent="0.2">
      <c r="A47" s="7"/>
      <c r="B47" s="7"/>
      <c r="C47" s="7"/>
      <c r="D47" s="7"/>
      <c r="E47" s="7"/>
      <c r="F47" s="28"/>
    </row>
    <row r="48" spans="1:6" ht="18" customHeight="1" x14ac:dyDescent="0.2">
      <c r="A48" s="7"/>
      <c r="B48" s="7"/>
      <c r="C48" s="7"/>
      <c r="D48" s="7"/>
      <c r="E48" s="7"/>
      <c r="F48" s="28"/>
    </row>
    <row r="49" spans="1:6" ht="18" customHeight="1" x14ac:dyDescent="0.2">
      <c r="A49" s="7"/>
      <c r="B49" s="7"/>
      <c r="C49" s="7"/>
      <c r="D49" s="7"/>
      <c r="E49" s="7"/>
      <c r="F49" s="28"/>
    </row>
    <row r="50" spans="1:6" ht="18" customHeight="1" x14ac:dyDescent="0.2">
      <c r="A50" s="7"/>
      <c r="B50" s="7"/>
      <c r="C50" s="7"/>
      <c r="D50" s="7"/>
      <c r="E50" s="7"/>
      <c r="F50" s="28"/>
    </row>
    <row r="51" spans="1:6" ht="18" customHeight="1" x14ac:dyDescent="0.2">
      <c r="A51" s="7"/>
      <c r="B51" s="7"/>
      <c r="C51" s="7"/>
      <c r="D51" s="7"/>
      <c r="E51" s="7"/>
      <c r="F51" s="28"/>
    </row>
  </sheetData>
  <sheetProtection insertRows="0"/>
  <phoneticPr fontId="5" type="noConversion"/>
  <conditionalFormatting sqref="F2:F1048576">
    <cfRule type="expression" dxfId="16" priority="1">
      <formula>$C2="door"</formula>
    </cfRule>
  </conditionalFormatting>
  <dataValidations count="6">
    <dataValidation allowBlank="1" showInputMessage="1" showErrorMessage="1" promptTitle="개구부_소속면" prompt="각 개구부가 포함된 면의 이름을 입력._x000a_면 탭에서 입력한 이름과 동일하게 입력." sqref="B1" xr:uid="{2FC8CA2C-EF14-49F3-90E4-35DD7B2C685F}"/>
    <dataValidation allowBlank="1" showInputMessage="1" showErrorMessage="1" promptTitle="개구부_구조체이름" prompt="구조체_개구부 탭에서 입력한 이름을 동일하게 입력." sqref="E1" xr:uid="{64B40078-92AD-44BD-8D5F-DE1556F446D3}"/>
    <dataValidation type="list" allowBlank="1" showInputMessage="1" showErrorMessage="1" sqref="B2:B1048576" xr:uid="{9D0DFC25-037F-496E-A270-BFDC6880A084}">
      <formula1>면_이름목록</formula1>
    </dataValidation>
    <dataValidation type="decimal" operator="greaterThan" allowBlank="1" showInputMessage="1" showErrorMessage="1" errorTitle="개구부 면적" error="개구부 면적은 0 초과의 면적을 가져야 합니다." sqref="D2:D1048576" xr:uid="{F9C0AFB6-E726-4557-9845-B4BC606B42C8}">
      <formula1>0</formula1>
    </dataValidation>
    <dataValidation type="list" allowBlank="1" showInputMessage="1" showErrorMessage="1" sqref="E2:E1048576" xr:uid="{D98DCD74-08AC-4950-9B56-47FC09B37687}">
      <formula1>구조체_개구부_이름목록</formula1>
    </dataValidation>
    <dataValidation type="custom" allowBlank="1" showInputMessage="1" showErrorMessage="1" errorTitle="개구부 이름" error="개구부 이름이 중복되었습니다. 다른 이름을 입력하세요." sqref="A2:A1048576" xr:uid="{DB6965A8-9956-4892-B0E3-A62757D5DCF1}">
      <formula1>COUNTIF($A$2:$A$300, A2)=1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3A43A68-1D0A-469C-B5D0-C9CA8A6EF32A}">
          <x14:formula1>
            <xm:f>참조!$C$2:$C$4</xm:f>
          </x14:formula1>
          <xm:sqref>C2:C1048576</xm:sqref>
        </x14:dataValidation>
        <x14:dataValidation type="list" allowBlank="1" showInputMessage="1" showErrorMessage="1" xr:uid="{B082BE8A-D533-45EC-AB18-BCCEAC9CF681}">
          <x14:formula1>
            <xm:f>참조!$L$2:$L$3</xm:f>
          </x14:formula1>
          <xm:sqref>F2:F1048576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5"/>
  <sheetViews>
    <sheetView zoomScaleNormal="100" workbookViewId="0">
      <selection activeCell="G29" sqref="G29"/>
    </sheetView>
  </sheetViews>
  <sheetFormatPr defaultColWidth="12.5703125" defaultRowHeight="18" customHeight="1" x14ac:dyDescent="0.2"/>
  <cols>
    <col min="1" max="1" width="13.85546875" style="21" customWidth="1"/>
    <col min="2" max="2" width="15.42578125" style="21" bestFit="1" customWidth="1"/>
    <col min="3" max="3" width="22.28515625" style="21" bestFit="1" customWidth="1"/>
    <col min="4" max="4" width="15.42578125" style="21" bestFit="1" customWidth="1"/>
    <col min="5" max="5" width="21.7109375" style="21" customWidth="1"/>
    <col min="6" max="6" width="15.42578125" style="21" bestFit="1" customWidth="1"/>
    <col min="7" max="7" width="22.28515625" style="21" bestFit="1" customWidth="1"/>
    <col min="8" max="8" width="15.42578125" style="21" bestFit="1" customWidth="1"/>
    <col min="9" max="9" width="22.28515625" style="21" bestFit="1" customWidth="1"/>
    <col min="10" max="10" width="15.42578125" style="21" bestFit="1" customWidth="1"/>
    <col min="11" max="11" width="22.28515625" style="21" bestFit="1" customWidth="1"/>
    <col min="12" max="16384" width="12.5703125" style="21"/>
  </cols>
  <sheetData>
    <row r="1" spans="1:11" ht="18" customHeight="1" x14ac:dyDescent="0.2">
      <c r="A1" s="19" t="s">
        <v>14</v>
      </c>
      <c r="B1" s="19" t="s">
        <v>37</v>
      </c>
      <c r="C1" s="19" t="s">
        <v>115</v>
      </c>
      <c r="D1" s="19" t="s">
        <v>38</v>
      </c>
      <c r="E1" s="19" t="s">
        <v>111</v>
      </c>
      <c r="F1" s="19" t="s">
        <v>39</v>
      </c>
      <c r="G1" s="19" t="s">
        <v>112</v>
      </c>
      <c r="H1" s="19" t="s">
        <v>40</v>
      </c>
      <c r="I1" s="19" t="s">
        <v>113</v>
      </c>
      <c r="J1" s="19" t="s">
        <v>41</v>
      </c>
      <c r="K1" s="19" t="s">
        <v>114</v>
      </c>
    </row>
    <row r="2" spans="1:11" ht="18" customHeight="1" x14ac:dyDescent="0.2">
      <c r="A2" s="45" t="s">
        <v>107</v>
      </c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11" ht="18" customHeight="1" x14ac:dyDescent="0.2">
      <c r="A3" s="42"/>
      <c r="B3" s="42"/>
      <c r="C3" s="42"/>
      <c r="D3" s="42"/>
      <c r="E3" s="42"/>
      <c r="F3" s="42"/>
      <c r="G3" s="42"/>
      <c r="H3" s="43"/>
      <c r="I3" s="43"/>
      <c r="J3" s="43"/>
      <c r="K3" s="43"/>
    </row>
    <row r="4" spans="1:11" ht="18" customHeight="1" x14ac:dyDescent="0.2">
      <c r="A4" s="7"/>
      <c r="B4" s="7"/>
      <c r="C4" s="7"/>
      <c r="D4" s="9"/>
      <c r="E4" s="9"/>
      <c r="F4" s="9"/>
      <c r="G4" s="9"/>
      <c r="H4" s="9"/>
      <c r="I4" s="9"/>
      <c r="J4" s="9"/>
      <c r="K4" s="29"/>
    </row>
    <row r="5" spans="1:11" ht="18" customHeight="1" x14ac:dyDescent="0.2">
      <c r="A5" s="7"/>
      <c r="B5" s="7"/>
      <c r="C5" s="7"/>
      <c r="D5" s="9"/>
      <c r="E5" s="9"/>
      <c r="F5" s="9"/>
      <c r="G5" s="9"/>
      <c r="H5" s="9"/>
      <c r="I5" s="9"/>
      <c r="J5" s="9"/>
      <c r="K5" s="9"/>
    </row>
    <row r="6" spans="1:11" ht="18" customHeight="1" x14ac:dyDescent="0.2">
      <c r="A6" s="7"/>
      <c r="B6" s="7"/>
      <c r="C6" s="7"/>
      <c r="D6" s="9"/>
      <c r="E6" s="9"/>
      <c r="F6" s="9"/>
      <c r="G6" s="9"/>
      <c r="H6" s="9"/>
      <c r="I6" s="9"/>
      <c r="J6" s="9"/>
      <c r="K6" s="9"/>
    </row>
    <row r="7" spans="1:11" ht="18" customHeight="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</row>
    <row r="8" spans="1:11" ht="18" customHeight="1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</row>
    <row r="9" spans="1:11" ht="18" customHeight="1" x14ac:dyDescent="0.2">
      <c r="A9" s="7"/>
      <c r="B9" s="28"/>
      <c r="C9" s="28"/>
      <c r="D9" s="28"/>
      <c r="E9" s="28"/>
      <c r="F9" s="28"/>
      <c r="G9" s="28"/>
      <c r="H9" s="28"/>
      <c r="I9" s="28"/>
      <c r="J9" s="28"/>
      <c r="K9" s="28"/>
    </row>
    <row r="10" spans="1:11" ht="18" customHeight="1" x14ac:dyDescent="0.2">
      <c r="A10" s="7"/>
      <c r="B10" s="28"/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8" customHeight="1" x14ac:dyDescent="0.2">
      <c r="A11" s="7"/>
      <c r="B11" s="28"/>
      <c r="C11" s="28"/>
      <c r="D11" s="28"/>
      <c r="E11" s="28"/>
      <c r="F11" s="28"/>
      <c r="G11" s="28"/>
      <c r="H11" s="28"/>
      <c r="I11" s="28"/>
      <c r="J11" s="28"/>
      <c r="K11" s="28"/>
    </row>
    <row r="12" spans="1:11" ht="18" customHeight="1" x14ac:dyDescent="0.2">
      <c r="A12" s="7"/>
      <c r="B12" s="28"/>
      <c r="C12" s="28"/>
      <c r="D12" s="28"/>
      <c r="E12" s="28"/>
      <c r="F12" s="28"/>
      <c r="G12" s="28"/>
      <c r="H12" s="28"/>
      <c r="I12" s="28"/>
      <c r="J12" s="28"/>
      <c r="K12" s="28"/>
    </row>
    <row r="13" spans="1:11" ht="18" customHeight="1" x14ac:dyDescent="0.2">
      <c r="A13" s="7"/>
      <c r="B13" s="28"/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8" customHeight="1" x14ac:dyDescent="0.2">
      <c r="A14" s="7"/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ht="18" customHeight="1" x14ac:dyDescent="0.2">
      <c r="A15" s="7"/>
      <c r="B15" s="28"/>
      <c r="C15" s="28"/>
      <c r="D15" s="28"/>
      <c r="E15" s="28"/>
      <c r="F15" s="28"/>
      <c r="G15" s="28"/>
      <c r="H15" s="28"/>
      <c r="I15" s="28"/>
      <c r="J15" s="28"/>
      <c r="K15" s="28"/>
    </row>
    <row r="16" spans="1:11" ht="18" customHeight="1" x14ac:dyDescent="0.2">
      <c r="A16" s="7"/>
      <c r="B16" s="28"/>
      <c r="C16" s="28"/>
      <c r="D16" s="28"/>
      <c r="E16" s="28"/>
      <c r="F16" s="28"/>
      <c r="G16" s="28"/>
      <c r="H16" s="28"/>
      <c r="I16" s="28"/>
      <c r="J16" s="28"/>
      <c r="K16" s="28"/>
    </row>
    <row r="17" spans="1:11" ht="18" customHeight="1" x14ac:dyDescent="0.2">
      <c r="A17" s="7"/>
      <c r="B17" s="28"/>
      <c r="C17" s="28"/>
      <c r="D17" s="28"/>
      <c r="E17" s="28"/>
      <c r="F17" s="28"/>
      <c r="G17" s="28"/>
      <c r="H17" s="28"/>
      <c r="I17" s="28"/>
      <c r="J17" s="28"/>
      <c r="K17" s="28"/>
    </row>
    <row r="18" spans="1:11" ht="18" customHeight="1" x14ac:dyDescent="0.2">
      <c r="A18" s="7"/>
      <c r="B18" s="28"/>
      <c r="C18" s="28"/>
      <c r="D18" s="28"/>
      <c r="E18" s="28"/>
      <c r="F18" s="28"/>
      <c r="G18" s="28"/>
      <c r="H18" s="28"/>
      <c r="I18" s="28"/>
      <c r="J18" s="28"/>
      <c r="K18" s="28"/>
    </row>
    <row r="19" spans="1:11" ht="18" customHeight="1" x14ac:dyDescent="0.2">
      <c r="A19" s="7"/>
      <c r="B19" s="28"/>
      <c r="C19" s="28"/>
      <c r="D19" s="28"/>
      <c r="E19" s="28"/>
      <c r="F19" s="28"/>
      <c r="G19" s="28"/>
      <c r="H19" s="28"/>
      <c r="I19" s="28"/>
      <c r="J19" s="28"/>
      <c r="K19" s="28"/>
    </row>
    <row r="20" spans="1:11" ht="18" customHeight="1" x14ac:dyDescent="0.2">
      <c r="A20" s="7"/>
      <c r="B20" s="28"/>
      <c r="C20" s="28"/>
      <c r="D20" s="28"/>
      <c r="E20" s="28"/>
      <c r="F20" s="28"/>
      <c r="G20" s="28"/>
      <c r="H20" s="28"/>
      <c r="I20" s="28"/>
      <c r="J20" s="28"/>
      <c r="K20" s="28"/>
    </row>
    <row r="21" spans="1:11" ht="18" customHeight="1" x14ac:dyDescent="0.2">
      <c r="A21" s="7"/>
      <c r="B21" s="28"/>
      <c r="C21" s="28"/>
      <c r="D21" s="28"/>
      <c r="E21" s="28"/>
      <c r="F21" s="28"/>
      <c r="G21" s="28"/>
      <c r="H21" s="28"/>
      <c r="I21" s="28"/>
      <c r="J21" s="28"/>
      <c r="K21" s="28"/>
    </row>
    <row r="22" spans="1:11" ht="18" customHeight="1" x14ac:dyDescent="0.2">
      <c r="A22" s="7"/>
      <c r="B22" s="28"/>
      <c r="C22" s="28"/>
      <c r="D22" s="28"/>
      <c r="E22" s="28"/>
      <c r="F22" s="28"/>
      <c r="G22" s="28"/>
      <c r="H22" s="28"/>
      <c r="I22" s="28"/>
      <c r="J22" s="28"/>
      <c r="K22" s="28"/>
    </row>
    <row r="23" spans="1:11" ht="18" customHeight="1" x14ac:dyDescent="0.2">
      <c r="A23" s="5"/>
    </row>
    <row r="24" spans="1:11" ht="18" customHeight="1" x14ac:dyDescent="0.2">
      <c r="A24" s="5"/>
    </row>
    <row r="25" spans="1:11" ht="18" customHeight="1" x14ac:dyDescent="0.2">
      <c r="A25" s="5"/>
    </row>
  </sheetData>
  <sheetProtection insertRows="0"/>
  <phoneticPr fontId="5" type="noConversion"/>
  <dataValidations count="3">
    <dataValidation allowBlank="1" showInputMessage="1" showErrorMessage="1" promptTitle="구조체_면 재료" prompt="재료 탭에서 입력한 이름을 동일하게 입력." sqref="B1" xr:uid="{7F84F4A9-C7BF-46D6-9A15-3FAA5B3B8194}"/>
    <dataValidation type="list" allowBlank="1" showInputMessage="1" showErrorMessage="1" sqref="B2:B1048576 D2:D1048576 F2:F1048576 H2:H1048576 J2:J1048576" xr:uid="{69592E01-1571-452F-AE87-823B3155507F}">
      <formula1>재료_이름목록</formula1>
    </dataValidation>
    <dataValidation type="custom" allowBlank="1" showInputMessage="1" showErrorMessage="1" errorTitle="구조체_면 이름" error="구조체_면 이름이 중복되었습니다. 다른 이름을 입력하세요." sqref="A2:A1048576" xr:uid="{1C90F97C-D600-455D-9172-01205CDFE2A7}">
      <formula1>COUNTIF($A$2:$A$300, A2)=1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1"/>
  <sheetViews>
    <sheetView workbookViewId="0">
      <selection activeCell="C5" sqref="C5"/>
    </sheetView>
  </sheetViews>
  <sheetFormatPr defaultColWidth="12.5703125" defaultRowHeight="18" customHeight="1" x14ac:dyDescent="0.2"/>
  <cols>
    <col min="1" max="1" width="16.5703125" style="30" bestFit="1" customWidth="1"/>
    <col min="2" max="2" width="16.5703125" style="30" customWidth="1"/>
    <col min="3" max="3" width="20.42578125" style="30" bestFit="1" customWidth="1"/>
    <col min="4" max="4" width="17.85546875" style="30" bestFit="1" customWidth="1"/>
    <col min="5" max="16384" width="12.5703125" style="30"/>
  </cols>
  <sheetData>
    <row r="1" spans="1:4" s="4" customFormat="1" ht="18" customHeight="1" x14ac:dyDescent="0.2">
      <c r="A1" s="3" t="s">
        <v>14</v>
      </c>
      <c r="B1" s="3" t="s">
        <v>32</v>
      </c>
      <c r="C1" s="3" t="s">
        <v>396</v>
      </c>
      <c r="D1" s="3" t="s">
        <v>24</v>
      </c>
    </row>
    <row r="2" spans="1:4" ht="18" customHeight="1" x14ac:dyDescent="0.2">
      <c r="A2" s="7" t="s">
        <v>647</v>
      </c>
      <c r="B2" s="7" t="s">
        <v>388</v>
      </c>
      <c r="C2" s="8">
        <v>3.49</v>
      </c>
      <c r="D2" s="8">
        <v>0.77400000000000002</v>
      </c>
    </row>
    <row r="3" spans="1:4" ht="18" customHeight="1" x14ac:dyDescent="0.2">
      <c r="A3" s="41" t="s">
        <v>680</v>
      </c>
      <c r="B3" s="9" t="s">
        <v>389</v>
      </c>
      <c r="C3" s="31">
        <v>1.9</v>
      </c>
      <c r="D3" s="31"/>
    </row>
    <row r="4" spans="1:4" ht="18" customHeight="1" x14ac:dyDescent="0.2">
      <c r="A4" s="31"/>
      <c r="B4" s="31"/>
      <c r="C4" s="31"/>
      <c r="D4" s="31"/>
    </row>
    <row r="5" spans="1:4" ht="18" customHeight="1" x14ac:dyDescent="0.2">
      <c r="A5" s="31"/>
      <c r="B5" s="31"/>
      <c r="C5" s="31"/>
      <c r="D5" s="31"/>
    </row>
    <row r="6" spans="1:4" ht="18" customHeight="1" x14ac:dyDescent="0.2">
      <c r="A6" s="31"/>
      <c r="B6" s="31"/>
      <c r="C6" s="31"/>
      <c r="D6" s="31"/>
    </row>
    <row r="7" spans="1:4" ht="18" customHeight="1" x14ac:dyDescent="0.2">
      <c r="A7" s="31"/>
      <c r="B7" s="31"/>
      <c r="C7" s="31"/>
      <c r="D7" s="31"/>
    </row>
    <row r="8" spans="1:4" ht="18" customHeight="1" x14ac:dyDescent="0.2">
      <c r="A8" s="31"/>
      <c r="B8" s="31"/>
      <c r="C8" s="31"/>
      <c r="D8" s="31"/>
    </row>
    <row r="9" spans="1:4" ht="18" customHeight="1" x14ac:dyDescent="0.2">
      <c r="A9" s="31"/>
      <c r="B9" s="31"/>
      <c r="C9" s="31"/>
      <c r="D9" s="31"/>
    </row>
    <row r="10" spans="1:4" ht="18" customHeight="1" x14ac:dyDescent="0.2">
      <c r="A10" s="31"/>
      <c r="B10" s="31"/>
      <c r="C10" s="31"/>
      <c r="D10" s="31"/>
    </row>
    <row r="11" spans="1:4" ht="18" customHeight="1" x14ac:dyDescent="0.2">
      <c r="A11" s="31"/>
      <c r="B11" s="31"/>
      <c r="C11" s="31"/>
      <c r="D11" s="31"/>
    </row>
  </sheetData>
  <sheetProtection insertRows="0"/>
  <phoneticPr fontId="5" type="noConversion"/>
  <conditionalFormatting sqref="D2:D1048576">
    <cfRule type="expression" dxfId="15" priority="1">
      <formula>OR($B2="불투명")</formula>
    </cfRule>
  </conditionalFormatting>
  <dataValidations count="3">
    <dataValidation type="decimal" allowBlank="1" showInputMessage="1" showErrorMessage="1" errorTitle="개구부 열관류율" error="0&lt;= 개구부 열관류율 &lt;= 7.0 의 값을 가져야 합니다." sqref="C2:C1048576" xr:uid="{733BC0F3-FD3A-4283-9982-9E37BEEE51D2}">
      <formula1>0</formula1>
      <formula2>7</formula2>
    </dataValidation>
    <dataValidation type="decimal" allowBlank="1" showInputMessage="1" showErrorMessage="1" errorTitle="태양열 취득계수" error="0&lt;= 태양열 취득계수 &lt;=1 의 값을 가져야 합니다." sqref="D2:D1048576" xr:uid="{4630B446-0C80-4B6F-9458-9747280DF946}">
      <formula1>0</formula1>
      <formula2>1</formula2>
    </dataValidation>
    <dataValidation type="custom" allowBlank="1" showInputMessage="1" showErrorMessage="1" errorTitle="구조체_개구부 이름" error="구조체_개구부 이름이 중복되었습니다. 다른 이름을 입력하세요." sqref="A2:A1048576" xr:uid="{11DA7A9B-861E-4F28-BB12-F272F4EE623B}">
      <formula1>COUNTIF($A$2:$A$300, A2)=1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71183C-8F7E-4DCD-B939-A6D402272661}">
          <x14:formula1>
            <xm:f>참조!$E$2:$E$3</xm:f>
          </x14:formula1>
          <xm:sqref>B2:B1048576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21"/>
  <sheetViews>
    <sheetView workbookViewId="0">
      <selection activeCell="B1" sqref="B1"/>
    </sheetView>
  </sheetViews>
  <sheetFormatPr defaultColWidth="12.5703125" defaultRowHeight="18" customHeight="1" x14ac:dyDescent="0.2"/>
  <cols>
    <col min="1" max="1" width="12.5703125" style="30"/>
    <col min="2" max="2" width="25.140625" style="30" bestFit="1" customWidth="1"/>
    <col min="3" max="3" width="18.5703125" style="30" bestFit="1" customWidth="1"/>
    <col min="4" max="4" width="24.7109375" style="30" bestFit="1" customWidth="1"/>
    <col min="5" max="16384" width="12.5703125" style="30"/>
  </cols>
  <sheetData>
    <row r="1" spans="1:4" s="12" customFormat="1" ht="18" customHeight="1" x14ac:dyDescent="0.2">
      <c r="A1" s="3" t="s">
        <v>14</v>
      </c>
      <c r="B1" s="3" t="s">
        <v>31</v>
      </c>
      <c r="C1" s="3" t="s">
        <v>29</v>
      </c>
      <c r="D1" s="3" t="s">
        <v>30</v>
      </c>
    </row>
    <row r="2" spans="1:4" ht="18" customHeight="1" x14ac:dyDescent="0.2">
      <c r="A2" s="32"/>
      <c r="B2" s="31"/>
      <c r="C2" s="31"/>
      <c r="D2" s="31"/>
    </row>
    <row r="3" spans="1:4" ht="18" customHeight="1" x14ac:dyDescent="0.2">
      <c r="A3" s="32"/>
      <c r="B3" s="31"/>
      <c r="C3" s="31"/>
      <c r="D3" s="31"/>
    </row>
    <row r="4" spans="1:4" ht="18" customHeight="1" x14ac:dyDescent="0.2">
      <c r="A4" s="8"/>
      <c r="B4" s="31"/>
      <c r="C4" s="31"/>
      <c r="D4" s="31"/>
    </row>
    <row r="5" spans="1:4" ht="18" customHeight="1" x14ac:dyDescent="0.2">
      <c r="A5" s="8"/>
      <c r="B5" s="31"/>
      <c r="C5" s="31"/>
      <c r="D5" s="31"/>
    </row>
    <row r="6" spans="1:4" ht="18" customHeight="1" x14ac:dyDescent="0.2">
      <c r="A6" s="8"/>
      <c r="B6" s="31"/>
      <c r="C6" s="31"/>
      <c r="D6" s="31"/>
    </row>
    <row r="7" spans="1:4" ht="18" customHeight="1" x14ac:dyDescent="0.2">
      <c r="A7" s="31"/>
      <c r="B7" s="31"/>
      <c r="C7" s="31"/>
      <c r="D7" s="31"/>
    </row>
    <row r="8" spans="1:4" ht="18" customHeight="1" x14ac:dyDescent="0.2">
      <c r="A8" s="31"/>
      <c r="B8" s="31"/>
      <c r="C8" s="31"/>
      <c r="D8" s="31"/>
    </row>
    <row r="9" spans="1:4" ht="18" customHeight="1" x14ac:dyDescent="0.2">
      <c r="A9" s="31"/>
      <c r="B9" s="31"/>
      <c r="C9" s="31"/>
      <c r="D9" s="31"/>
    </row>
    <row r="10" spans="1:4" ht="18" customHeight="1" x14ac:dyDescent="0.2">
      <c r="A10" s="31"/>
      <c r="B10" s="31"/>
      <c r="C10" s="31"/>
      <c r="D10" s="31"/>
    </row>
    <row r="11" spans="1:4" ht="18" customHeight="1" x14ac:dyDescent="0.2">
      <c r="A11" s="31"/>
      <c r="B11" s="31"/>
      <c r="C11" s="31"/>
      <c r="D11" s="31"/>
    </row>
    <row r="12" spans="1:4" ht="18" customHeight="1" x14ac:dyDescent="0.2">
      <c r="A12" s="31"/>
      <c r="B12" s="31"/>
      <c r="C12" s="31"/>
      <c r="D12" s="31"/>
    </row>
    <row r="13" spans="1:4" ht="18" customHeight="1" x14ac:dyDescent="0.2">
      <c r="A13" s="31"/>
      <c r="B13" s="31"/>
      <c r="C13" s="31"/>
      <c r="D13" s="31"/>
    </row>
    <row r="14" spans="1:4" ht="18" customHeight="1" x14ac:dyDescent="0.2">
      <c r="A14" s="31"/>
      <c r="B14" s="31"/>
      <c r="C14" s="31"/>
      <c r="D14" s="31"/>
    </row>
    <row r="15" spans="1:4" ht="18" customHeight="1" x14ac:dyDescent="0.2">
      <c r="A15" s="31"/>
      <c r="B15" s="31"/>
      <c r="C15" s="31"/>
      <c r="D15" s="31"/>
    </row>
    <row r="16" spans="1:4" ht="18" customHeight="1" x14ac:dyDescent="0.2">
      <c r="A16" s="31"/>
      <c r="B16" s="31"/>
      <c r="C16" s="31"/>
      <c r="D16" s="31"/>
    </row>
    <row r="17" spans="1:4" ht="18" customHeight="1" x14ac:dyDescent="0.2">
      <c r="A17" s="31"/>
      <c r="B17" s="31"/>
      <c r="C17" s="31"/>
      <c r="D17" s="31"/>
    </row>
    <row r="18" spans="1:4" ht="18" customHeight="1" x14ac:dyDescent="0.2">
      <c r="A18" s="31"/>
      <c r="B18" s="31"/>
      <c r="C18" s="31"/>
      <c r="D18" s="31"/>
    </row>
    <row r="19" spans="1:4" ht="18" customHeight="1" x14ac:dyDescent="0.2">
      <c r="A19" s="31"/>
      <c r="B19" s="31"/>
      <c r="C19" s="31"/>
      <c r="D19" s="31"/>
    </row>
    <row r="20" spans="1:4" ht="18" customHeight="1" x14ac:dyDescent="0.2">
      <c r="A20" s="31"/>
      <c r="B20" s="31"/>
      <c r="C20" s="31"/>
      <c r="D20" s="31"/>
    </row>
    <row r="21" spans="1:4" ht="18" customHeight="1" x14ac:dyDescent="0.2">
      <c r="A21" s="31"/>
      <c r="B21" s="31"/>
      <c r="C21" s="31"/>
      <c r="D21" s="31"/>
    </row>
  </sheetData>
  <sheetProtection insertRows="0"/>
  <phoneticPr fontId="5" type="noConversion"/>
  <dataValidations count="1">
    <dataValidation type="custom" allowBlank="1" showInputMessage="1" showErrorMessage="1" errorTitle="재료 이름" error="재료의 이름이 중복되었습니다. 다른 이름을 입력하세요." sqref="A2:A1048576" xr:uid="{E5F9344B-3F06-44F2-8C8B-C6EA81F2B47A}">
      <formula1>COUNTIF($A$2:$A$300, A2)=1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22"/>
  <sheetViews>
    <sheetView tabSelected="1" workbookViewId="0">
      <selection activeCell="E8" sqref="E8"/>
    </sheetView>
  </sheetViews>
  <sheetFormatPr defaultColWidth="12.5703125" defaultRowHeight="18" customHeight="1" x14ac:dyDescent="0.2"/>
  <cols>
    <col min="1" max="1" width="20.28515625" style="30" customWidth="1"/>
    <col min="2" max="2" width="12.5703125" style="30"/>
    <col min="3" max="3" width="16.85546875" style="30" customWidth="1"/>
    <col min="4" max="4" width="14.5703125" style="30" bestFit="1" customWidth="1"/>
    <col min="5" max="5" width="12.5703125" style="30"/>
    <col min="6" max="6" width="13" style="30" bestFit="1" customWidth="1"/>
    <col min="7" max="16384" width="12.5703125" style="30"/>
  </cols>
  <sheetData>
    <row r="1" spans="1:6" s="12" customFormat="1" ht="18" customHeight="1" x14ac:dyDescent="0.2">
      <c r="A1" s="3" t="s">
        <v>14</v>
      </c>
      <c r="B1" s="3" t="s">
        <v>25</v>
      </c>
      <c r="C1" s="11" t="s">
        <v>52</v>
      </c>
      <c r="D1" s="10" t="s">
        <v>43</v>
      </c>
      <c r="E1" s="10" t="s">
        <v>44</v>
      </c>
      <c r="F1" s="3" t="s">
        <v>26</v>
      </c>
    </row>
    <row r="2" spans="1:6" ht="18" customHeight="1" x14ac:dyDescent="0.2">
      <c r="A2" s="9" t="s">
        <v>685</v>
      </c>
      <c r="B2" s="8" t="s">
        <v>390</v>
      </c>
      <c r="C2" s="31"/>
      <c r="D2" s="31"/>
      <c r="E2" s="31"/>
      <c r="F2" s="8" t="s">
        <v>681</v>
      </c>
    </row>
    <row r="3" spans="1:6" ht="18" customHeight="1" x14ac:dyDescent="0.2">
      <c r="A3" s="9" t="s">
        <v>684</v>
      </c>
      <c r="B3" s="31" t="s">
        <v>390</v>
      </c>
      <c r="C3" s="31"/>
      <c r="D3" s="31"/>
      <c r="E3" s="31"/>
      <c r="F3" s="31" t="s">
        <v>682</v>
      </c>
    </row>
    <row r="4" spans="1:6" ht="18" customHeight="1" x14ac:dyDescent="0.2">
      <c r="A4" s="32"/>
      <c r="B4" s="8"/>
      <c r="C4" s="31"/>
      <c r="D4" s="31"/>
      <c r="E4" s="31"/>
      <c r="F4" s="8"/>
    </row>
    <row r="5" spans="1:6" ht="18" customHeight="1" x14ac:dyDescent="0.2">
      <c r="A5" s="32"/>
      <c r="B5" s="8"/>
      <c r="C5" s="31"/>
      <c r="D5" s="31"/>
      <c r="E5" s="31"/>
      <c r="F5" s="8"/>
    </row>
    <row r="6" spans="1:6" ht="18" customHeight="1" x14ac:dyDescent="0.2">
      <c r="A6" s="32"/>
      <c r="B6" s="8"/>
      <c r="C6" s="31"/>
      <c r="D6" s="31"/>
      <c r="E6" s="31"/>
      <c r="F6" s="8"/>
    </row>
    <row r="7" spans="1:6" ht="18" customHeight="1" x14ac:dyDescent="0.2">
      <c r="A7" s="32"/>
      <c r="B7" s="8"/>
      <c r="C7" s="31"/>
      <c r="D7" s="31"/>
      <c r="E7" s="31"/>
      <c r="F7" s="8"/>
    </row>
    <row r="8" spans="1:6" ht="18" customHeight="1" x14ac:dyDescent="0.2">
      <c r="A8" s="32"/>
      <c r="B8" s="8"/>
      <c r="C8" s="31"/>
      <c r="D8" s="31"/>
      <c r="E8" s="31"/>
      <c r="F8" s="8"/>
    </row>
    <row r="9" spans="1:6" ht="18" customHeight="1" x14ac:dyDescent="0.2">
      <c r="A9" s="32"/>
      <c r="B9" s="8"/>
      <c r="C9" s="31"/>
      <c r="D9" s="31"/>
      <c r="E9" s="31"/>
      <c r="F9" s="8"/>
    </row>
    <row r="10" spans="1:6" ht="18" customHeight="1" x14ac:dyDescent="0.2">
      <c r="A10" s="32"/>
      <c r="B10" s="8"/>
      <c r="C10" s="31"/>
      <c r="D10" s="31"/>
      <c r="E10" s="31"/>
      <c r="F10" s="8"/>
    </row>
    <row r="11" spans="1:6" ht="18" customHeight="1" x14ac:dyDescent="0.2">
      <c r="A11" s="9"/>
      <c r="B11" s="8"/>
      <c r="C11" s="31"/>
      <c r="D11" s="31"/>
      <c r="E11" s="31"/>
      <c r="F11" s="8"/>
    </row>
    <row r="12" spans="1:6" ht="18" customHeight="1" x14ac:dyDescent="0.2">
      <c r="A12" s="9"/>
      <c r="B12" s="31"/>
      <c r="C12" s="31"/>
      <c r="D12" s="31"/>
      <c r="E12" s="31"/>
      <c r="F12" s="31"/>
    </row>
    <row r="13" spans="1:6" ht="18" customHeight="1" x14ac:dyDescent="0.2">
      <c r="A13" s="9"/>
      <c r="B13" s="31"/>
      <c r="C13" s="31"/>
      <c r="D13" s="31"/>
      <c r="E13" s="31"/>
      <c r="F13" s="31"/>
    </row>
    <row r="14" spans="1:6" ht="18" customHeight="1" x14ac:dyDescent="0.2">
      <c r="A14" s="9"/>
      <c r="B14" s="31"/>
      <c r="C14" s="31"/>
      <c r="D14" s="31"/>
      <c r="E14" s="31"/>
      <c r="F14" s="31"/>
    </row>
    <row r="15" spans="1:6" ht="18" customHeight="1" x14ac:dyDescent="0.2">
      <c r="A15" s="9"/>
      <c r="B15" s="31"/>
      <c r="C15" s="31"/>
      <c r="D15" s="31"/>
      <c r="E15" s="31"/>
      <c r="F15" s="31"/>
    </row>
    <row r="16" spans="1:6" ht="18" customHeight="1" x14ac:dyDescent="0.2">
      <c r="A16" s="9"/>
      <c r="B16" s="31"/>
      <c r="C16" s="31"/>
      <c r="D16" s="31"/>
      <c r="E16" s="31"/>
      <c r="F16" s="31"/>
    </row>
    <row r="17" spans="1:6" ht="18" customHeight="1" x14ac:dyDescent="0.2">
      <c r="A17" s="9"/>
      <c r="B17" s="31"/>
      <c r="C17" s="31"/>
      <c r="D17" s="31"/>
      <c r="E17" s="31"/>
      <c r="F17" s="31"/>
    </row>
    <row r="18" spans="1:6" ht="18" customHeight="1" x14ac:dyDescent="0.2">
      <c r="A18" s="9"/>
      <c r="B18" s="31"/>
      <c r="C18" s="31"/>
      <c r="D18" s="31"/>
      <c r="E18" s="31"/>
      <c r="F18" s="31"/>
    </row>
    <row r="19" spans="1:6" ht="18" customHeight="1" x14ac:dyDescent="0.2">
      <c r="A19" s="9"/>
      <c r="B19" s="31"/>
      <c r="C19" s="31"/>
      <c r="D19" s="31"/>
      <c r="E19" s="31"/>
      <c r="F19" s="31"/>
    </row>
    <row r="20" spans="1:6" ht="18" customHeight="1" x14ac:dyDescent="0.2">
      <c r="A20" s="9"/>
      <c r="B20" s="31"/>
      <c r="C20" s="31"/>
      <c r="D20" s="31"/>
      <c r="E20" s="31"/>
      <c r="F20" s="31"/>
    </row>
    <row r="21" spans="1:6" ht="18" customHeight="1" x14ac:dyDescent="0.2">
      <c r="A21" s="9"/>
      <c r="B21" s="31"/>
      <c r="C21" s="31"/>
      <c r="D21" s="31"/>
      <c r="E21" s="31"/>
      <c r="F21" s="31"/>
    </row>
    <row r="22" spans="1:6" ht="18" customHeight="1" x14ac:dyDescent="0.2">
      <c r="A22" s="6"/>
    </row>
  </sheetData>
  <sheetProtection insertRows="0"/>
  <phoneticPr fontId="5" type="noConversion"/>
  <conditionalFormatting sqref="C4:D1048576">
    <cfRule type="expression" dxfId="14" priority="6">
      <formula>OR($B4="방열기",$B4="전기방열기",$B4="바닥난방",$B4="공조기")</formula>
    </cfRule>
  </conditionalFormatting>
  <conditionalFormatting sqref="E4:E1048576">
    <cfRule type="expression" dxfId="13" priority="5">
      <formula>OR($B4="패키지에어컨",$B4="공조기",$B4="바닥난방")</formula>
    </cfRule>
  </conditionalFormatting>
  <conditionalFormatting sqref="F4:F1048576">
    <cfRule type="expression" dxfId="12" priority="4">
      <formula>OR($B4="패키지에어컨",$B4="전기방열기")</formula>
    </cfRule>
  </conditionalFormatting>
  <conditionalFormatting sqref="C2:D3">
    <cfRule type="expression" dxfId="2" priority="3">
      <formula>OR($B2="방열기",$B2="전기방열기",$B2="바닥난방",$B2="공조기")</formula>
    </cfRule>
  </conditionalFormatting>
  <conditionalFormatting sqref="E2:E3">
    <cfRule type="expression" dxfId="1" priority="2">
      <formula>OR($B2="패키지에어컨",$B2="공조기",$B2="바닥난방")</formula>
    </cfRule>
  </conditionalFormatting>
  <conditionalFormatting sqref="F2:F3">
    <cfRule type="expression" dxfId="0" priority="1">
      <formula>OR($B2="패키지에어컨",$B2="전기방열기")</formula>
    </cfRule>
  </conditionalFormatting>
  <dataValidations count="3">
    <dataValidation allowBlank="1" showInputMessage="1" showErrorMessage="1" promptTitle="공급설비_생산설비명" prompt="생산설비탭에서 입력한 이름을 동일하게 입력." sqref="F1" xr:uid="{F80FEAEF-8036-401B-8E16-D376A3177167}"/>
    <dataValidation type="list" allowBlank="1" showInputMessage="1" showErrorMessage="1" sqref="F2:F1048576" xr:uid="{92F533E4-B62F-4B07-BE34-77891F2FBDFB}">
      <formula1>생산설비_이름목록</formula1>
    </dataValidation>
    <dataValidation type="custom" allowBlank="1" showInputMessage="1" showErrorMessage="1" errorTitle="공급설비_이름" error="공급설비의 이름이 중복되었습니다. 다른 이름을 입력해주세요." sqref="A2:A1048576" xr:uid="{297ED5B8-1B56-4ED3-8AF6-2A11C2E7DFCD}">
      <formula1>COUNTIF($A$2:$A$300, A2)=1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73CCF6-D8F6-4F2D-9CAA-81FEA63B611F}">
          <x14:formula1>
            <xm:f>참조!$F$2:$F$6</xm:f>
          </x14:formula1>
          <xm:sqref>B2:B1048576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1"/>
  <sheetViews>
    <sheetView zoomScaleNormal="100" workbookViewId="0">
      <selection activeCell="D11" sqref="D11"/>
    </sheetView>
  </sheetViews>
  <sheetFormatPr defaultColWidth="12.5703125" defaultRowHeight="18" customHeight="1" x14ac:dyDescent="0.2"/>
  <cols>
    <col min="1" max="2" width="12.5703125" style="6"/>
    <col min="3" max="4" width="19.42578125" style="6" customWidth="1"/>
    <col min="5" max="6" width="18.28515625" style="6" customWidth="1"/>
    <col min="7" max="7" width="13.42578125" style="6" customWidth="1"/>
    <col min="8" max="8" width="11.85546875" style="6" customWidth="1"/>
    <col min="9" max="12" width="12.5703125" style="6"/>
    <col min="13" max="13" width="16.140625" style="6" bestFit="1" customWidth="1"/>
    <col min="14" max="14" width="20.42578125" style="6" bestFit="1" customWidth="1"/>
    <col min="15" max="16384" width="12.5703125" style="6"/>
  </cols>
  <sheetData>
    <row r="1" spans="1:14" s="21" customFormat="1" ht="18" customHeight="1" x14ac:dyDescent="0.2">
      <c r="A1" s="19" t="s">
        <v>14</v>
      </c>
      <c r="B1" s="19" t="s">
        <v>25</v>
      </c>
      <c r="C1" s="19" t="s">
        <v>27</v>
      </c>
      <c r="D1" s="19" t="s">
        <v>118</v>
      </c>
      <c r="E1" s="19" t="s">
        <v>119</v>
      </c>
      <c r="F1" s="19" t="s">
        <v>120</v>
      </c>
      <c r="G1" s="19" t="s">
        <v>109</v>
      </c>
      <c r="H1" s="19" t="s">
        <v>110</v>
      </c>
      <c r="I1" s="19" t="s">
        <v>28</v>
      </c>
      <c r="J1" s="27" t="s">
        <v>49</v>
      </c>
      <c r="K1" s="27" t="s">
        <v>45</v>
      </c>
      <c r="L1" s="27" t="s">
        <v>397</v>
      </c>
      <c r="M1" s="27" t="s">
        <v>50</v>
      </c>
      <c r="N1" s="27" t="s">
        <v>124</v>
      </c>
    </row>
    <row r="2" spans="1:14" ht="18" customHeight="1" x14ac:dyDescent="0.2">
      <c r="A2" s="7" t="s">
        <v>682</v>
      </c>
      <c r="B2" s="7" t="s">
        <v>391</v>
      </c>
      <c r="C2" s="7">
        <v>40600</v>
      </c>
      <c r="D2" s="7">
        <v>45700</v>
      </c>
      <c r="E2" s="7">
        <v>15.04</v>
      </c>
      <c r="F2" s="7">
        <v>3.44</v>
      </c>
      <c r="G2" s="9"/>
      <c r="H2" s="9"/>
      <c r="I2" s="7" t="s">
        <v>683</v>
      </c>
      <c r="J2" s="9"/>
      <c r="K2" s="9"/>
      <c r="L2" s="9"/>
      <c r="M2" s="9"/>
      <c r="N2" s="9"/>
    </row>
    <row r="3" spans="1:14" ht="18" customHeight="1" x14ac:dyDescent="0.2">
      <c r="A3" s="7" t="s">
        <v>681</v>
      </c>
      <c r="B3" s="7" t="s">
        <v>391</v>
      </c>
      <c r="C3" s="7">
        <v>46400</v>
      </c>
      <c r="D3" s="7">
        <v>52200</v>
      </c>
      <c r="E3" s="7">
        <v>14.06</v>
      </c>
      <c r="F3" s="7">
        <v>3.43</v>
      </c>
      <c r="G3" s="9"/>
      <c r="H3" s="9"/>
      <c r="I3" s="7" t="s">
        <v>683</v>
      </c>
      <c r="J3" s="9"/>
      <c r="K3" s="9"/>
      <c r="L3" s="9"/>
      <c r="M3" s="9"/>
      <c r="N3" s="9"/>
    </row>
    <row r="4" spans="1:14" ht="18" customHeight="1" x14ac:dyDescent="0.2">
      <c r="A4" s="7"/>
      <c r="B4" s="7"/>
      <c r="C4" s="7"/>
      <c r="D4" s="7"/>
      <c r="E4" s="9"/>
      <c r="F4" s="9"/>
      <c r="G4" s="7"/>
      <c r="H4" s="7"/>
      <c r="I4" s="7"/>
      <c r="J4" s="9"/>
      <c r="K4" s="9"/>
      <c r="L4" s="9"/>
      <c r="M4" s="9"/>
      <c r="N4" s="9"/>
    </row>
    <row r="5" spans="1:14" ht="18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ht="18" customHeight="1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ht="18" customHeight="1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ht="18" customHeight="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ht="18" customHeight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ht="18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ht="18" customHeight="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</sheetData>
  <sheetProtection insertRows="0"/>
  <phoneticPr fontId="5" type="noConversion"/>
  <conditionalFormatting sqref="C2:C1048576">
    <cfRule type="expression" dxfId="11" priority="9">
      <formula>OR($B2="보일러",$B2="지역난방")</formula>
    </cfRule>
  </conditionalFormatting>
  <conditionalFormatting sqref="E2:E1048576">
    <cfRule type="expression" dxfId="10" priority="8">
      <formula>OR($B2="보일러", $B2="지역난방")</formula>
    </cfRule>
  </conditionalFormatting>
  <conditionalFormatting sqref="D2:D1048576">
    <cfRule type="expression" dxfId="9" priority="7">
      <formula>OR($B2="냉동기", $B2="흡수식냉동기",$B2="지역난방")</formula>
    </cfRule>
  </conditionalFormatting>
  <conditionalFormatting sqref="F2:F1048576">
    <cfRule type="expression" dxfId="8" priority="6">
      <formula>AND($B2&lt;&gt;"히트펌프", $B2&lt;&gt;"지열히트펌프",$B2&lt;&gt;"")</formula>
    </cfRule>
  </conditionalFormatting>
  <conditionalFormatting sqref="I2:I1048576">
    <cfRule type="expression" dxfId="7" priority="5">
      <formula>OR($B2="지역난방")</formula>
    </cfRule>
  </conditionalFormatting>
  <conditionalFormatting sqref="G2:G1048576">
    <cfRule type="expression" dxfId="6" priority="4">
      <formula>AND($B2&lt;&gt;"보일러",$B2&lt;&gt;"")</formula>
    </cfRule>
  </conditionalFormatting>
  <conditionalFormatting sqref="H2:H1048576">
    <cfRule type="expression" dxfId="5" priority="3">
      <formula>AND($B2&lt;&gt;"지역난방", $B2&lt;&gt;"보일러",$B2&lt;&gt;"")</formula>
    </cfRule>
  </conditionalFormatting>
  <conditionalFormatting sqref="J2:M1048576">
    <cfRule type="expression" dxfId="4" priority="2">
      <formula>AND($B2&lt;&gt;"냉동기",$B2&lt;&gt;"")</formula>
    </cfRule>
  </conditionalFormatting>
  <conditionalFormatting sqref="N2:N1048576">
    <cfRule type="expression" dxfId="3" priority="1">
      <formula>AND($B2&lt;&gt;"흡수식냉동기",$B2&lt;&gt;"")</formula>
    </cfRule>
  </conditionalFormatting>
  <dataValidations count="2">
    <dataValidation type="decimal" allowBlank="1" showInputMessage="1" showErrorMessage="1" errorTitle="연동 보일러 효율" error="0&lt;= 보일러 효율 &lt;=100의 값을 가져야 합니다." sqref="N2:N1048576" xr:uid="{5A0A5610-2943-453C-B8E0-7C2D8FF19F61}">
      <formula1>0</formula1>
      <formula2>100</formula2>
    </dataValidation>
    <dataValidation type="custom" allowBlank="1" showInputMessage="1" showErrorMessage="1" errorTitle="생산설비_이름" error="생산설비의 이름이 중복되었습니다. 다른 이름을 입력하세요." sqref="A2:A1048576" xr:uid="{75327397-6438-4AA8-B282-82924A7C28E0}">
      <formula1>COUNTIF($A$2:$A$300, A2)=1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F641AB-BF81-4EC7-ABEF-7E03A97F6073}">
          <x14:formula1>
            <xm:f>참조!$H$2:$H$5</xm:f>
          </x14:formula1>
          <xm:sqref>I2:I1048576</xm:sqref>
        </x14:dataValidation>
        <x14:dataValidation type="list" allowBlank="1" showInputMessage="1" showErrorMessage="1" xr:uid="{F3E19D0E-A14D-457D-B34D-283EF44A6BA5}">
          <x14:formula1>
            <xm:f>참조!$I$2:$I$4</xm:f>
          </x14:formula1>
          <xm:sqref>J2:J1048576</xm:sqref>
        </x14:dataValidation>
        <x14:dataValidation type="list" allowBlank="1" showInputMessage="1" showErrorMessage="1" xr:uid="{A73CBC09-3B05-47E3-A611-172FDC5C8814}">
          <x14:formula1>
            <xm:f>참조!$J$2:$J$3</xm:f>
          </x14:formula1>
          <xm:sqref>K2:K1048576</xm:sqref>
        </x14:dataValidation>
        <x14:dataValidation type="list" allowBlank="1" showInputMessage="1" showErrorMessage="1" xr:uid="{24CE6321-5343-48A1-85C2-40AB18BEA248}">
          <x14:formula1>
            <xm:f>참조!$K$2:$K$3</xm:f>
          </x14:formula1>
          <xm:sqref>M2:M1048576</xm:sqref>
        </x14:dataValidation>
        <x14:dataValidation type="list" allowBlank="1" showInputMessage="1" showErrorMessage="1" xr:uid="{25C39822-2329-4AA9-8E43-0BC0C88DC037}">
          <x14:formula1>
            <xm:f>참조!$L$2:$L$3</xm:f>
          </x14:formula1>
          <xm:sqref>H2:H1048576</xm:sqref>
        </x14:dataValidation>
        <x14:dataValidation type="list" allowBlank="1" showInputMessage="1" showErrorMessage="1" xr:uid="{77406232-7F80-4F11-9D51-858652C4B5FE}">
          <x14:formula1>
            <xm:f>참조!$G$2:$G$7</xm:f>
          </x14:formula1>
          <xm:sqref>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건물정보</vt:lpstr>
      <vt:lpstr>실</vt:lpstr>
      <vt:lpstr>면</vt:lpstr>
      <vt:lpstr>개구부</vt:lpstr>
      <vt:lpstr>구조체_면</vt:lpstr>
      <vt:lpstr>구조체_개구부</vt:lpstr>
      <vt:lpstr>재료</vt:lpstr>
      <vt:lpstr>공급설비</vt:lpstr>
      <vt:lpstr>생산설비</vt:lpstr>
      <vt:lpstr>환기설비</vt:lpstr>
      <vt:lpstr>PV패널</vt:lpstr>
      <vt:lpstr>참조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seungju</cp:lastModifiedBy>
  <dcterms:created xsi:type="dcterms:W3CDTF">2025-06-20T01:00:50Z</dcterms:created>
  <dcterms:modified xsi:type="dcterms:W3CDTF">2025-07-17T08:40:37Z</dcterms:modified>
</cp:coreProperties>
</file>