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oncaloalmeida/Downloads/"/>
    </mc:Choice>
  </mc:AlternateContent>
  <xr:revisionPtr revIDLastSave="0" documentId="13_ncr:1_{1F5D4AA5-C4AF-C944-8325-E41A203B9C55}" xr6:coauthVersionLast="41" xr6:coauthVersionMax="41" xr10:uidLastSave="{00000000-0000-0000-0000-000000000000}"/>
  <bookViews>
    <workbookView xWindow="0" yWindow="0" windowWidth="28800" windowHeight="18000" xr2:uid="{00000000-000D-0000-FFFF-FFFF00000000}"/>
  </bookViews>
  <sheets>
    <sheet name="Classificação" sheetId="1" r:id="rId1"/>
    <sheet name="Gráfico" sheetId="4" r:id="rId2"/>
    <sheet name="Folha2" sheetId="2" state="hidden" r:id="rId3"/>
    <sheet name="Res. Pond. Indicador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K8" i="1" l="1"/>
  <c r="I8" i="1"/>
  <c r="G8" i="1"/>
  <c r="F1" i="5" l="1"/>
  <c r="E1" i="5"/>
  <c r="D1" i="5"/>
  <c r="C1" i="5"/>
  <c r="B1" i="5"/>
  <c r="A4" i="5" l="1"/>
  <c r="A3" i="5"/>
  <c r="A2" i="5"/>
  <c r="K37" i="1"/>
  <c r="K36" i="1"/>
  <c r="K32" i="1"/>
  <c r="K31" i="1"/>
  <c r="K30" i="1"/>
  <c r="K29" i="1"/>
  <c r="K25" i="1"/>
  <c r="K24" i="1"/>
  <c r="K23" i="1"/>
  <c r="K22" i="1"/>
  <c r="K18" i="1"/>
  <c r="K17" i="1"/>
  <c r="K16" i="1"/>
  <c r="K15" i="1"/>
  <c r="K14" i="1"/>
  <c r="K13" i="1"/>
  <c r="K9" i="1"/>
  <c r="K7" i="1"/>
  <c r="K6" i="1"/>
  <c r="K5" i="1"/>
  <c r="I37" i="1"/>
  <c r="I36" i="1"/>
  <c r="I32" i="1"/>
  <c r="I31" i="1"/>
  <c r="I30" i="1"/>
  <c r="I29" i="1"/>
  <c r="I25" i="1"/>
  <c r="I24" i="1"/>
  <c r="I23" i="1"/>
  <c r="I22" i="1"/>
  <c r="I18" i="1"/>
  <c r="I17" i="1"/>
  <c r="I16" i="1"/>
  <c r="I15" i="1"/>
  <c r="I14" i="1"/>
  <c r="I13" i="1"/>
  <c r="I9" i="1"/>
  <c r="I7" i="1"/>
  <c r="I6" i="1"/>
  <c r="I5" i="1"/>
  <c r="G37" i="1"/>
  <c r="G36" i="1"/>
  <c r="G30" i="1"/>
  <c r="G31" i="1"/>
  <c r="G32" i="1"/>
  <c r="G29" i="1"/>
  <c r="G23" i="1"/>
  <c r="G24" i="1"/>
  <c r="G25" i="1"/>
  <c r="G22" i="1"/>
  <c r="G14" i="1"/>
  <c r="G15" i="1"/>
  <c r="G16" i="1"/>
  <c r="G17" i="1"/>
  <c r="G18" i="1"/>
  <c r="G13" i="1"/>
  <c r="G6" i="1"/>
  <c r="G7" i="1"/>
  <c r="G5" i="1"/>
  <c r="E38" i="1"/>
  <c r="E33" i="1"/>
  <c r="E26" i="1"/>
  <c r="E19" i="1"/>
  <c r="D40" i="1"/>
  <c r="E10" i="1"/>
  <c r="G19" i="1" l="1"/>
  <c r="G20" i="1" s="1"/>
  <c r="C2" i="5" s="1"/>
  <c r="I10" i="1"/>
  <c r="I11" i="1" s="1"/>
  <c r="B3" i="5" s="1"/>
  <c r="K10" i="1"/>
  <c r="K11" i="1" s="1"/>
  <c r="B4" i="5" s="1"/>
  <c r="K19" i="1"/>
  <c r="K20" i="1" s="1"/>
  <c r="C4" i="5" s="1"/>
  <c r="I26" i="1"/>
  <c r="I27" i="1" s="1"/>
  <c r="D3" i="5" s="1"/>
  <c r="I33" i="1"/>
  <c r="I34" i="1" s="1"/>
  <c r="E3" i="5" s="1"/>
  <c r="I38" i="1"/>
  <c r="I39" i="1" s="1"/>
  <c r="F3" i="5" s="1"/>
  <c r="K26" i="1"/>
  <c r="K27" i="1" s="1"/>
  <c r="D4" i="5" s="1"/>
  <c r="K33" i="1"/>
  <c r="K34" i="1" s="1"/>
  <c r="E4" i="5" s="1"/>
  <c r="K38" i="1"/>
  <c r="K39" i="1" s="1"/>
  <c r="F4" i="5" s="1"/>
  <c r="I19" i="1"/>
  <c r="I20" i="1" s="1"/>
  <c r="C3" i="5" s="1"/>
  <c r="G38" i="1"/>
  <c r="G39" i="1" s="1"/>
  <c r="F2" i="5" s="1"/>
  <c r="G33" i="1"/>
  <c r="G34" i="1" s="1"/>
  <c r="E2" i="5" s="1"/>
  <c r="G26" i="1"/>
  <c r="G27" i="1" s="1"/>
  <c r="D2" i="5" s="1"/>
  <c r="G10" i="1"/>
  <c r="G11" i="1" s="1"/>
  <c r="B2" i="5" s="1"/>
  <c r="H10" i="1" l="1"/>
  <c r="G40" i="1"/>
  <c r="G2" i="5" s="1"/>
  <c r="I40" i="1"/>
  <c r="G3" i="5" s="1"/>
  <c r="K40" i="1"/>
  <c r="G4" i="5" s="1"/>
</calcChain>
</file>

<file path=xl/sharedStrings.xml><?xml version="1.0" encoding="utf-8"?>
<sst xmlns="http://schemas.openxmlformats.org/spreadsheetml/2006/main" count="41" uniqueCount="37">
  <si>
    <t>Indicadores</t>
  </si>
  <si>
    <t>Ponderação</t>
  </si>
  <si>
    <t>Total</t>
  </si>
  <si>
    <t xml:space="preserve">Quota de mercado esperada </t>
  </si>
  <si>
    <t>Dimensão e crescimento</t>
  </si>
  <si>
    <t xml:space="preserve">Aceitação esperada do produto por parte do mercado (força e consciência da necessidade)
</t>
  </si>
  <si>
    <t>Intensidade competitiva</t>
  </si>
  <si>
    <t xml:space="preserve">Diferenciação do produto (ben./custo) </t>
  </si>
  <si>
    <t xml:space="preserve">Grau de novidade </t>
  </si>
  <si>
    <t xml:space="preserve">Alternativas (Qualidade) </t>
  </si>
  <si>
    <t>Barreiras à entrada</t>
  </si>
  <si>
    <t xml:space="preserve">Atractividade do Mercado </t>
  </si>
  <si>
    <t>Vantagens comparativas</t>
  </si>
  <si>
    <t>Poder negocial dos clientes</t>
  </si>
  <si>
    <t>Poder negocial dos fornecedores</t>
  </si>
  <si>
    <t>Capacidade para proteger</t>
  </si>
  <si>
    <t>Importância estratégica</t>
  </si>
  <si>
    <t>Número de potenciais aplicações</t>
  </si>
  <si>
    <t>Custos de desenvolvimento</t>
  </si>
  <si>
    <t xml:space="preserve">Riscos associados à inovação </t>
  </si>
  <si>
    <t>Recursos necessários</t>
  </si>
  <si>
    <t>Impacto social</t>
  </si>
  <si>
    <t>Impacto ambiental</t>
  </si>
  <si>
    <t>Classificação global ponderada</t>
  </si>
  <si>
    <t xml:space="preserve">Alternativas (Quantidade) </t>
  </si>
  <si>
    <t>Ó</t>
  </si>
  <si>
    <t>Elisabete Sá</t>
  </si>
  <si>
    <t>Tempo de desenvolvimento/time to market</t>
  </si>
  <si>
    <t>Acesso ao mercado</t>
  </si>
  <si>
    <t>Classificação Global ponderada</t>
  </si>
  <si>
    <t>Class.         [0-10]</t>
  </si>
  <si>
    <t>Repetição das compras</t>
  </si>
  <si>
    <t>Atractividade do sector (quanto mais forte o indicador, menor a classificação)</t>
  </si>
  <si>
    <t>Exequibilidade da ideia  (quanto mais forte o indicador, menor a classificação)</t>
  </si>
  <si>
    <t>Smart Mirror</t>
  </si>
  <si>
    <t>Colete</t>
  </si>
  <si>
    <t>Garrafa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</si>
</sst>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1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7" xfId="0" applyFont="1" applyBorder="1"/>
    <xf numFmtId="0" fontId="0" fillId="0" borderId="7" xfId="0" applyBorder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4" borderId="11" xfId="0" applyFont="1" applyFill="1" applyBorder="1" applyAlignment="1">
      <alignment vertical="top" wrapText="1"/>
    </xf>
    <xf numFmtId="0" fontId="2" fillId="4" borderId="7" xfId="0" applyFont="1" applyFill="1" applyBorder="1" applyAlignment="1">
      <alignment vertical="top" wrapText="1"/>
    </xf>
    <xf numFmtId="0" fontId="2" fillId="5" borderId="7" xfId="0" applyFont="1" applyFill="1" applyBorder="1" applyAlignment="1">
      <alignment vertical="top" wrapText="1"/>
    </xf>
    <xf numFmtId="0" fontId="2" fillId="5" borderId="12" xfId="0" applyFont="1" applyFill="1" applyBorder="1" applyAlignment="1">
      <alignment vertical="top" wrapText="1"/>
    </xf>
    <xf numFmtId="0" fontId="2" fillId="6" borderId="11" xfId="0" applyFont="1" applyFill="1" applyBorder="1" applyAlignment="1">
      <alignment vertical="top" wrapText="1"/>
    </xf>
    <xf numFmtId="0" fontId="2" fillId="6" borderId="7" xfId="0" applyFont="1" applyFill="1" applyBorder="1" applyAlignment="1">
      <alignment vertical="top" wrapText="1"/>
    </xf>
    <xf numFmtId="0" fontId="2" fillId="7" borderId="7" xfId="0" applyFont="1" applyFill="1" applyBorder="1" applyAlignment="1">
      <alignment vertical="top" wrapText="1"/>
    </xf>
    <xf numFmtId="0" fontId="2" fillId="7" borderId="12" xfId="0" applyFont="1" applyFill="1" applyBorder="1" applyAlignment="1">
      <alignment vertical="top" wrapText="1"/>
    </xf>
    <xf numFmtId="0" fontId="2" fillId="8" borderId="11" xfId="0" applyFont="1" applyFill="1" applyBorder="1" applyAlignment="1">
      <alignment vertical="top" wrapText="1"/>
    </xf>
    <xf numFmtId="0" fontId="2" fillId="8" borderId="7" xfId="0" applyFont="1" applyFill="1" applyBorder="1" applyAlignment="1">
      <alignment vertical="top" wrapText="1"/>
    </xf>
    <xf numFmtId="0" fontId="2" fillId="9" borderId="7" xfId="0" applyFont="1" applyFill="1" applyBorder="1" applyAlignment="1">
      <alignment vertical="top" wrapText="1"/>
    </xf>
    <xf numFmtId="0" fontId="2" fillId="9" borderId="12" xfId="0" applyFont="1" applyFill="1" applyBorder="1" applyAlignment="1">
      <alignment vertical="top" wrapText="1"/>
    </xf>
    <xf numFmtId="0" fontId="2" fillId="10" borderId="7" xfId="0" applyFont="1" applyFill="1" applyBorder="1" applyAlignment="1">
      <alignment vertical="top" wrapText="1"/>
    </xf>
    <xf numFmtId="0" fontId="2" fillId="10" borderId="12" xfId="0" applyFont="1" applyFill="1" applyBorder="1" applyAlignment="1">
      <alignment vertical="top" wrapText="1"/>
    </xf>
    <xf numFmtId="0" fontId="2" fillId="11" borderId="11" xfId="0" applyFont="1" applyFill="1" applyBorder="1" applyAlignment="1">
      <alignment vertical="top" wrapText="1"/>
    </xf>
    <xf numFmtId="0" fontId="2" fillId="11" borderId="7" xfId="0" applyFont="1" applyFill="1" applyBorder="1" applyAlignment="1">
      <alignment vertical="top" wrapText="1"/>
    </xf>
    <xf numFmtId="0" fontId="2" fillId="12" borderId="7" xfId="0" applyFont="1" applyFill="1" applyBorder="1" applyAlignment="1">
      <alignment vertical="top" wrapText="1"/>
    </xf>
    <xf numFmtId="0" fontId="2" fillId="12" borderId="12" xfId="0" applyFont="1" applyFill="1" applyBorder="1" applyAlignment="1">
      <alignment vertical="top" wrapText="1"/>
    </xf>
    <xf numFmtId="0" fontId="2" fillId="13" borderId="11" xfId="0" applyFont="1" applyFill="1" applyBorder="1" applyAlignment="1">
      <alignment vertical="top" wrapText="1"/>
    </xf>
    <xf numFmtId="0" fontId="2" fillId="13" borderId="7" xfId="0" applyFont="1" applyFill="1" applyBorder="1" applyAlignment="1">
      <alignment vertical="top" wrapText="1"/>
    </xf>
    <xf numFmtId="0" fontId="2" fillId="6" borderId="11" xfId="0" applyFont="1" applyFill="1" applyBorder="1"/>
    <xf numFmtId="0" fontId="2" fillId="8" borderId="16" xfId="0" applyFont="1" applyFill="1" applyBorder="1" applyAlignment="1">
      <alignment vertical="top" wrapText="1"/>
    </xf>
    <xf numFmtId="0" fontId="2" fillId="4" borderId="20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6" borderId="20" xfId="0" applyFont="1" applyFill="1" applyBorder="1" applyAlignment="1">
      <alignment vertical="top" wrapText="1"/>
    </xf>
    <xf numFmtId="0" fontId="2" fillId="7" borderId="20" xfId="0" applyFont="1" applyFill="1" applyBorder="1" applyAlignment="1">
      <alignment vertical="top" wrapText="1"/>
    </xf>
    <xf numFmtId="0" fontId="2" fillId="8" borderId="20" xfId="0" applyFont="1" applyFill="1" applyBorder="1" applyAlignment="1">
      <alignment vertical="top" wrapText="1"/>
    </xf>
    <xf numFmtId="0" fontId="2" fillId="9" borderId="20" xfId="0" applyFont="1" applyFill="1" applyBorder="1" applyAlignment="1">
      <alignment vertical="top" wrapText="1"/>
    </xf>
    <xf numFmtId="0" fontId="2" fillId="11" borderId="20" xfId="0" applyFont="1" applyFill="1" applyBorder="1" applyAlignment="1">
      <alignment vertical="top" wrapText="1"/>
    </xf>
    <xf numFmtId="0" fontId="2" fillId="10" borderId="20" xfId="0" applyFont="1" applyFill="1" applyBorder="1" applyAlignment="1">
      <alignment vertical="top" wrapText="1"/>
    </xf>
    <xf numFmtId="0" fontId="2" fillId="13" borderId="20" xfId="0" applyFont="1" applyFill="1" applyBorder="1" applyAlignment="1">
      <alignment vertical="top" wrapText="1"/>
    </xf>
    <xf numFmtId="0" fontId="1" fillId="7" borderId="11" xfId="0" applyFont="1" applyFill="1" applyBorder="1" applyAlignment="1">
      <alignment vertical="top" wrapText="1"/>
    </xf>
    <xf numFmtId="0" fontId="1" fillId="9" borderId="11" xfId="0" applyFont="1" applyFill="1" applyBorder="1" applyAlignment="1">
      <alignment vertical="top" wrapText="1"/>
    </xf>
    <xf numFmtId="0" fontId="1" fillId="10" borderId="11" xfId="0" applyFont="1" applyFill="1" applyBorder="1" applyAlignment="1">
      <alignment vertical="top" wrapText="1"/>
    </xf>
    <xf numFmtId="0" fontId="1" fillId="12" borderId="13" xfId="0" applyFont="1" applyFill="1" applyBorder="1" applyAlignment="1">
      <alignment vertical="top" wrapText="1"/>
    </xf>
    <xf numFmtId="0" fontId="1" fillId="5" borderId="7" xfId="0" applyFont="1" applyFill="1" applyBorder="1" applyAlignment="1">
      <alignment vertical="top" wrapText="1"/>
    </xf>
    <xf numFmtId="9" fontId="2" fillId="4" borderId="30" xfId="0" applyNumberFormat="1" applyFont="1" applyFill="1" applyBorder="1" applyAlignment="1">
      <alignment vertical="top" wrapText="1"/>
    </xf>
    <xf numFmtId="9" fontId="2" fillId="4" borderId="31" xfId="0" applyNumberFormat="1" applyFont="1" applyFill="1" applyBorder="1" applyAlignment="1">
      <alignment vertical="top" wrapText="1"/>
    </xf>
    <xf numFmtId="9" fontId="5" fillId="5" borderId="26" xfId="0" applyNumberFormat="1" applyFont="1" applyFill="1" applyBorder="1" applyAlignment="1">
      <alignment vertical="top" wrapText="1"/>
    </xf>
    <xf numFmtId="9" fontId="2" fillId="14" borderId="30" xfId="0" applyNumberFormat="1" applyFont="1" applyFill="1" applyBorder="1" applyAlignment="1">
      <alignment vertical="top" wrapText="1"/>
    </xf>
    <xf numFmtId="9" fontId="2" fillId="14" borderId="31" xfId="0" applyNumberFormat="1" applyFont="1" applyFill="1" applyBorder="1" applyAlignment="1">
      <alignment vertical="top" wrapText="1"/>
    </xf>
    <xf numFmtId="9" fontId="2" fillId="8" borderId="30" xfId="0" applyNumberFormat="1" applyFont="1" applyFill="1" applyBorder="1" applyAlignment="1">
      <alignment vertical="top" wrapText="1"/>
    </xf>
    <xf numFmtId="9" fontId="2" fillId="11" borderId="30" xfId="0" applyNumberFormat="1" applyFont="1" applyFill="1" applyBorder="1" applyAlignment="1">
      <alignment vertical="top" wrapText="1"/>
    </xf>
    <xf numFmtId="9" fontId="2" fillId="13" borderId="30" xfId="0" applyNumberFormat="1" applyFont="1" applyFill="1" applyBorder="1" applyAlignment="1">
      <alignment vertical="top" wrapText="1"/>
    </xf>
    <xf numFmtId="9" fontId="2" fillId="4" borderId="25" xfId="0" applyNumberFormat="1" applyFont="1" applyFill="1" applyBorder="1" applyAlignment="1">
      <alignment vertical="top" wrapText="1"/>
    </xf>
    <xf numFmtId="9" fontId="2" fillId="4" borderId="27" xfId="0" applyNumberFormat="1" applyFont="1" applyFill="1" applyBorder="1" applyAlignment="1">
      <alignment vertical="top" wrapText="1"/>
    </xf>
    <xf numFmtId="9" fontId="3" fillId="4" borderId="27" xfId="0" applyNumberFormat="1" applyFont="1" applyFill="1" applyBorder="1" applyAlignment="1">
      <alignment vertical="top" wrapText="1"/>
    </xf>
    <xf numFmtId="9" fontId="2" fillId="14" borderId="25" xfId="0" applyNumberFormat="1" applyFont="1" applyFill="1" applyBorder="1" applyAlignment="1">
      <alignment vertical="top" wrapText="1"/>
    </xf>
    <xf numFmtId="9" fontId="2" fillId="14" borderId="27" xfId="0" applyNumberFormat="1" applyFont="1" applyFill="1" applyBorder="1" applyAlignment="1">
      <alignment vertical="top" wrapText="1"/>
    </xf>
    <xf numFmtId="9" fontId="3" fillId="14" borderId="27" xfId="0" applyNumberFormat="1" applyFont="1" applyFill="1" applyBorder="1" applyAlignment="1">
      <alignment vertical="top" wrapText="1"/>
    </xf>
    <xf numFmtId="9" fontId="2" fillId="8" borderId="25" xfId="0" applyNumberFormat="1" applyFont="1" applyFill="1" applyBorder="1" applyAlignment="1">
      <alignment vertical="top" wrapText="1"/>
    </xf>
    <xf numFmtId="9" fontId="2" fillId="11" borderId="25" xfId="0" applyNumberFormat="1" applyFont="1" applyFill="1" applyBorder="1" applyAlignment="1">
      <alignment vertical="top" wrapText="1"/>
    </xf>
    <xf numFmtId="9" fontId="2" fillId="13" borderId="25" xfId="0" applyNumberFormat="1" applyFont="1" applyFill="1" applyBorder="1" applyAlignment="1">
      <alignment vertical="top" wrapText="1"/>
    </xf>
    <xf numFmtId="0" fontId="1" fillId="7" borderId="7" xfId="0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0" fontId="1" fillId="9" borderId="7" xfId="0" applyFont="1" applyFill="1" applyBorder="1" applyAlignment="1">
      <alignment vertical="top" wrapText="1"/>
    </xf>
    <xf numFmtId="0" fontId="0" fillId="9" borderId="7" xfId="0" applyFont="1" applyFill="1" applyBorder="1" applyAlignment="1">
      <alignment vertical="top" wrapText="1"/>
    </xf>
    <xf numFmtId="0" fontId="1" fillId="10" borderId="7" xfId="0" applyFont="1" applyFill="1" applyBorder="1" applyAlignment="1">
      <alignment vertical="top" wrapText="1"/>
    </xf>
    <xf numFmtId="0" fontId="0" fillId="10" borderId="7" xfId="0" applyFont="1" applyFill="1" applyBorder="1" applyAlignment="1">
      <alignment vertical="top" wrapText="1"/>
    </xf>
    <xf numFmtId="0" fontId="1" fillId="5" borderId="12" xfId="0" applyFont="1" applyFill="1" applyBorder="1" applyAlignment="1">
      <alignment vertical="top" wrapText="1"/>
    </xf>
    <xf numFmtId="0" fontId="1" fillId="7" borderId="12" xfId="0" applyFont="1" applyFill="1" applyBorder="1" applyAlignment="1">
      <alignment vertical="top" wrapText="1"/>
    </xf>
    <xf numFmtId="0" fontId="1" fillId="9" borderId="12" xfId="0" applyFont="1" applyFill="1" applyBorder="1" applyAlignment="1">
      <alignment vertical="top" wrapText="1"/>
    </xf>
    <xf numFmtId="0" fontId="1" fillId="10" borderId="12" xfId="0" applyFont="1" applyFill="1" applyBorder="1" applyAlignment="1">
      <alignment vertical="top" wrapText="1"/>
    </xf>
    <xf numFmtId="9" fontId="5" fillId="7" borderId="12" xfId="0" applyNumberFormat="1" applyFont="1" applyFill="1" applyBorder="1" applyAlignment="1">
      <alignment vertical="top" wrapText="1"/>
    </xf>
    <xf numFmtId="9" fontId="5" fillId="9" borderId="12" xfId="0" applyNumberFormat="1" applyFont="1" applyFill="1" applyBorder="1" applyAlignment="1">
      <alignment vertical="top" wrapText="1"/>
    </xf>
    <xf numFmtId="9" fontId="5" fillId="10" borderId="12" xfId="0" applyNumberFormat="1" applyFont="1" applyFill="1" applyBorder="1" applyAlignment="1">
      <alignment vertical="top" wrapText="1"/>
    </xf>
    <xf numFmtId="0" fontId="0" fillId="0" borderId="0" xfId="0" applyFont="1" applyBorder="1"/>
    <xf numFmtId="0" fontId="7" fillId="0" borderId="0" xfId="0" applyFont="1" applyAlignment="1">
      <alignment wrapText="1"/>
    </xf>
    <xf numFmtId="2" fontId="0" fillId="0" borderId="0" xfId="0" applyNumberFormat="1" applyFont="1" applyBorder="1"/>
    <xf numFmtId="9" fontId="1" fillId="12" borderId="24" xfId="0" applyNumberFormat="1" applyFont="1" applyFill="1" applyBorder="1" applyAlignment="1">
      <alignment vertical="top" wrapText="1"/>
    </xf>
    <xf numFmtId="9" fontId="5" fillId="12" borderId="6" xfId="0" applyNumberFormat="1" applyFont="1" applyFill="1" applyBorder="1" applyAlignment="1">
      <alignment vertical="top" wrapText="1"/>
    </xf>
    <xf numFmtId="0" fontId="2" fillId="12" borderId="22" xfId="0" applyFont="1" applyFill="1" applyBorder="1" applyAlignment="1">
      <alignment vertical="top" wrapText="1"/>
    </xf>
    <xf numFmtId="0" fontId="4" fillId="12" borderId="17" xfId="0" applyFont="1" applyFill="1" applyBorder="1" applyAlignment="1">
      <alignment vertical="top" wrapText="1"/>
    </xf>
    <xf numFmtId="0" fontId="2" fillId="12" borderId="17" xfId="0" applyFont="1" applyFill="1" applyBorder="1" applyAlignment="1">
      <alignment vertical="top" wrapText="1"/>
    </xf>
    <xf numFmtId="0" fontId="0" fillId="7" borderId="7" xfId="0" applyFont="1" applyFill="1" applyBorder="1"/>
    <xf numFmtId="0" fontId="0" fillId="5" borderId="7" xfId="0" applyFont="1" applyFill="1" applyBorder="1"/>
    <xf numFmtId="0" fontId="0" fillId="12" borderId="7" xfId="0" applyFont="1" applyFill="1" applyBorder="1"/>
    <xf numFmtId="9" fontId="5" fillId="12" borderId="7" xfId="0" applyNumberFormat="1" applyFont="1" applyFill="1" applyBorder="1" applyAlignment="1">
      <alignment vertical="top" wrapText="1"/>
    </xf>
    <xf numFmtId="0" fontId="4" fillId="12" borderId="7" xfId="0" applyFont="1" applyFill="1" applyBorder="1" applyAlignment="1">
      <alignment vertical="top" wrapText="1"/>
    </xf>
    <xf numFmtId="0" fontId="1" fillId="12" borderId="33" xfId="0" applyFont="1" applyFill="1" applyBorder="1" applyAlignment="1">
      <alignment vertical="top" wrapText="1"/>
    </xf>
    <xf numFmtId="0" fontId="2" fillId="0" borderId="35" xfId="0" applyFont="1" applyBorder="1" applyAlignment="1">
      <alignment horizontal="center" vertical="top" wrapText="1"/>
    </xf>
    <xf numFmtId="2" fontId="6" fillId="3" borderId="36" xfId="0" applyNumberFormat="1" applyFont="1" applyFill="1" applyBorder="1" applyAlignment="1">
      <alignment horizontal="center" vertical="top" wrapText="1"/>
    </xf>
    <xf numFmtId="2" fontId="6" fillId="3" borderId="37" xfId="0" applyNumberFormat="1" applyFont="1" applyFill="1" applyBorder="1" applyAlignment="1">
      <alignment horizontal="center" vertical="top" wrapText="1"/>
    </xf>
    <xf numFmtId="0" fontId="2" fillId="5" borderId="7" xfId="0" applyFont="1" applyFill="1" applyBorder="1" applyAlignment="1">
      <alignment wrapText="1"/>
    </xf>
    <xf numFmtId="0" fontId="2" fillId="7" borderId="7" xfId="0" applyFont="1" applyFill="1" applyBorder="1" applyAlignment="1">
      <alignment wrapText="1"/>
    </xf>
    <xf numFmtId="0" fontId="2" fillId="9" borderId="7" xfId="0" applyFont="1" applyFill="1" applyBorder="1" applyAlignment="1">
      <alignment wrapText="1"/>
    </xf>
    <xf numFmtId="0" fontId="2" fillId="10" borderId="7" xfId="0" applyFont="1" applyFill="1" applyBorder="1" applyAlignment="1">
      <alignment wrapText="1"/>
    </xf>
    <xf numFmtId="0" fontId="2" fillId="12" borderId="7" xfId="0" applyFont="1" applyFill="1" applyBorder="1" applyAlignment="1">
      <alignment wrapText="1"/>
    </xf>
    <xf numFmtId="0" fontId="2" fillId="5" borderId="7" xfId="0" applyFont="1" applyFill="1" applyBorder="1"/>
    <xf numFmtId="0" fontId="2" fillId="7" borderId="7" xfId="0" applyFont="1" applyFill="1" applyBorder="1"/>
    <xf numFmtId="0" fontId="2" fillId="9" borderId="7" xfId="0" applyFont="1" applyFill="1" applyBorder="1"/>
    <xf numFmtId="0" fontId="2" fillId="10" borderId="7" xfId="0" applyFont="1" applyFill="1" applyBorder="1"/>
    <xf numFmtId="0" fontId="2" fillId="12" borderId="7" xfId="0" applyFont="1" applyFill="1" applyBorder="1"/>
    <xf numFmtId="0" fontId="2" fillId="0" borderId="0" xfId="0" applyFont="1"/>
    <xf numFmtId="0" fontId="0" fillId="9" borderId="0" xfId="0" applyFont="1" applyFill="1" applyBorder="1"/>
    <xf numFmtId="0" fontId="0" fillId="10" borderId="0" xfId="0" applyFont="1" applyFill="1" applyBorder="1"/>
    <xf numFmtId="0" fontId="4" fillId="12" borderId="12" xfId="0" applyFont="1" applyFill="1" applyBorder="1" applyAlignment="1">
      <alignment vertical="top" wrapText="1"/>
    </xf>
    <xf numFmtId="0" fontId="2" fillId="2" borderId="38" xfId="0" applyFont="1" applyFill="1" applyBorder="1" applyAlignment="1">
      <alignment horizontal="center" vertical="top" wrapText="1"/>
    </xf>
    <xf numFmtId="0" fontId="2" fillId="2" borderId="40" xfId="0" applyFont="1" applyFill="1" applyBorder="1" applyAlignment="1">
      <alignment horizontal="center" vertical="top" wrapText="1"/>
    </xf>
    <xf numFmtId="0" fontId="2" fillId="3" borderId="41" xfId="0" applyFont="1" applyFill="1" applyBorder="1" applyAlignment="1">
      <alignment horizontal="center" vertical="top" wrapText="1"/>
    </xf>
    <xf numFmtId="0" fontId="2" fillId="2" borderId="41" xfId="0" applyFont="1" applyFill="1" applyBorder="1" applyAlignment="1">
      <alignment horizontal="center" vertical="top" wrapText="1"/>
    </xf>
    <xf numFmtId="0" fontId="2" fillId="3" borderId="42" xfId="0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vertical="top" wrapText="1"/>
    </xf>
    <xf numFmtId="9" fontId="2" fillId="4" borderId="28" xfId="0" applyNumberFormat="1" applyFont="1" applyFill="1" applyBorder="1" applyAlignment="1">
      <alignment vertical="top" wrapText="1"/>
    </xf>
    <xf numFmtId="9" fontId="2" fillId="4" borderId="29" xfId="0" applyNumberFormat="1" applyFont="1" applyFill="1" applyBorder="1" applyAlignment="1">
      <alignment vertical="top" wrapText="1"/>
    </xf>
    <xf numFmtId="0" fontId="2" fillId="4" borderId="19" xfId="0" applyFont="1" applyFill="1" applyBorder="1" applyAlignment="1">
      <alignment vertical="top" wrapText="1"/>
    </xf>
    <xf numFmtId="0" fontId="2" fillId="5" borderId="9" xfId="0" applyFont="1" applyFill="1" applyBorder="1" applyAlignment="1">
      <alignment vertical="top" wrapText="1"/>
    </xf>
    <xf numFmtId="0" fontId="2" fillId="4" borderId="9" xfId="0" applyFont="1" applyFill="1" applyBorder="1" applyAlignment="1">
      <alignment vertical="top" wrapText="1"/>
    </xf>
    <xf numFmtId="0" fontId="2" fillId="5" borderId="10" xfId="0" applyFont="1" applyFill="1" applyBorder="1" applyAlignment="1">
      <alignment vertical="top" wrapText="1"/>
    </xf>
    <xf numFmtId="0" fontId="1" fillId="5" borderId="13" xfId="0" applyFont="1" applyFill="1" applyBorder="1" applyAlignment="1">
      <alignment vertical="top" wrapText="1"/>
    </xf>
    <xf numFmtId="9" fontId="1" fillId="5" borderId="14" xfId="0" applyNumberFormat="1" applyFont="1" applyFill="1" applyBorder="1" applyAlignment="1">
      <alignment vertical="top" wrapText="1"/>
    </xf>
    <xf numFmtId="9" fontId="5" fillId="5" borderId="6" xfId="0" applyNumberFormat="1" applyFont="1" applyFill="1" applyBorder="1" applyAlignment="1">
      <alignment vertical="top" wrapText="1"/>
    </xf>
    <xf numFmtId="0" fontId="2" fillId="5" borderId="21" xfId="0" applyFont="1" applyFill="1" applyBorder="1" applyAlignment="1">
      <alignment vertical="top" wrapText="1"/>
    </xf>
    <xf numFmtId="0" fontId="1" fillId="5" borderId="14" xfId="0" applyFont="1" applyFill="1" applyBorder="1" applyAlignment="1">
      <alignment vertical="top" wrapText="1"/>
    </xf>
    <xf numFmtId="0" fontId="1" fillId="5" borderId="15" xfId="0" applyFont="1" applyFill="1" applyBorder="1" applyAlignment="1">
      <alignment vertical="top" wrapText="1"/>
    </xf>
    <xf numFmtId="0" fontId="2" fillId="6" borderId="8" xfId="0" applyFont="1" applyFill="1" applyBorder="1" applyAlignment="1">
      <alignment vertical="top" wrapText="1"/>
    </xf>
    <xf numFmtId="9" fontId="2" fillId="14" borderId="28" xfId="0" applyNumberFormat="1" applyFont="1" applyFill="1" applyBorder="1" applyAlignment="1">
      <alignment vertical="top" wrapText="1"/>
    </xf>
    <xf numFmtId="9" fontId="2" fillId="14" borderId="29" xfId="0" applyNumberFormat="1" applyFont="1" applyFill="1" applyBorder="1" applyAlignment="1">
      <alignment vertical="top" wrapText="1"/>
    </xf>
    <xf numFmtId="0" fontId="2" fillId="6" borderId="19" xfId="0" applyFont="1" applyFill="1" applyBorder="1" applyAlignment="1">
      <alignment vertical="top" wrapText="1"/>
    </xf>
    <xf numFmtId="0" fontId="2" fillId="7" borderId="9" xfId="0" applyFont="1" applyFill="1" applyBorder="1" applyAlignment="1">
      <alignment vertical="top" wrapText="1"/>
    </xf>
    <xf numFmtId="0" fontId="2" fillId="6" borderId="9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1" fillId="7" borderId="13" xfId="0" applyFont="1" applyFill="1" applyBorder="1" applyAlignment="1">
      <alignment vertical="top" wrapText="1"/>
    </xf>
    <xf numFmtId="9" fontId="1" fillId="7" borderId="23" xfId="0" applyNumberFormat="1" applyFont="1" applyFill="1" applyBorder="1" applyAlignment="1">
      <alignment vertical="top" wrapText="1"/>
    </xf>
    <xf numFmtId="9" fontId="5" fillId="7" borderId="43" xfId="0" applyNumberFormat="1" applyFont="1" applyFill="1" applyBorder="1" applyAlignment="1">
      <alignment vertical="top" wrapText="1"/>
    </xf>
    <xf numFmtId="0" fontId="2" fillId="7" borderId="21" xfId="0" applyFont="1" applyFill="1" applyBorder="1" applyAlignment="1">
      <alignment vertical="top" wrapText="1"/>
    </xf>
    <xf numFmtId="0" fontId="1" fillId="7" borderId="14" xfId="0" applyFont="1" applyFill="1" applyBorder="1" applyAlignment="1">
      <alignment vertical="top" wrapText="1"/>
    </xf>
    <xf numFmtId="0" fontId="0" fillId="7" borderId="14" xfId="0" applyFont="1" applyFill="1" applyBorder="1" applyAlignment="1">
      <alignment vertical="top" wrapText="1"/>
    </xf>
    <xf numFmtId="0" fontId="1" fillId="7" borderId="15" xfId="0" applyFont="1" applyFill="1" applyBorder="1" applyAlignment="1">
      <alignment vertical="top" wrapText="1"/>
    </xf>
    <xf numFmtId="0" fontId="2" fillId="8" borderId="8" xfId="0" applyFont="1" applyFill="1" applyBorder="1" applyAlignment="1">
      <alignment vertical="top" wrapText="1"/>
    </xf>
    <xf numFmtId="9" fontId="2" fillId="8" borderId="28" xfId="0" applyNumberFormat="1" applyFont="1" applyFill="1" applyBorder="1" applyAlignment="1">
      <alignment vertical="top" wrapText="1"/>
    </xf>
    <xf numFmtId="9" fontId="2" fillId="8" borderId="29" xfId="0" applyNumberFormat="1" applyFont="1" applyFill="1" applyBorder="1" applyAlignment="1">
      <alignment vertical="top" wrapText="1"/>
    </xf>
    <xf numFmtId="0" fontId="2" fillId="8" borderId="19" xfId="0" applyFont="1" applyFill="1" applyBorder="1" applyAlignment="1">
      <alignment vertical="top" wrapText="1"/>
    </xf>
    <xf numFmtId="0" fontId="2" fillId="9" borderId="9" xfId="0" applyFont="1" applyFill="1" applyBorder="1" applyAlignment="1">
      <alignment vertical="top" wrapText="1"/>
    </xf>
    <xf numFmtId="0" fontId="2" fillId="8" borderId="9" xfId="0" applyFont="1" applyFill="1" applyBorder="1" applyAlignment="1">
      <alignment vertical="top" wrapText="1"/>
    </xf>
    <xf numFmtId="0" fontId="2" fillId="9" borderId="10" xfId="0" applyFont="1" applyFill="1" applyBorder="1" applyAlignment="1">
      <alignment vertical="top" wrapText="1"/>
    </xf>
    <xf numFmtId="0" fontId="1" fillId="9" borderId="13" xfId="0" applyFont="1" applyFill="1" applyBorder="1" applyAlignment="1">
      <alignment vertical="top" wrapText="1"/>
    </xf>
    <xf numFmtId="9" fontId="1" fillId="9" borderId="23" xfId="0" applyNumberFormat="1" applyFont="1" applyFill="1" applyBorder="1" applyAlignment="1">
      <alignment vertical="top" wrapText="1"/>
    </xf>
    <xf numFmtId="9" fontId="5" fillId="9" borderId="43" xfId="0" applyNumberFormat="1" applyFont="1" applyFill="1" applyBorder="1" applyAlignment="1">
      <alignment vertical="top" wrapText="1"/>
    </xf>
    <xf numFmtId="0" fontId="2" fillId="9" borderId="21" xfId="0" applyFont="1" applyFill="1" applyBorder="1" applyAlignment="1">
      <alignment vertical="top" wrapText="1"/>
    </xf>
    <xf numFmtId="0" fontId="1" fillId="9" borderId="14" xfId="0" applyFont="1" applyFill="1" applyBorder="1" applyAlignment="1">
      <alignment vertical="top" wrapText="1"/>
    </xf>
    <xf numFmtId="0" fontId="0" fillId="9" borderId="14" xfId="0" applyFont="1" applyFill="1" applyBorder="1" applyAlignment="1">
      <alignment vertical="top" wrapText="1"/>
    </xf>
    <xf numFmtId="0" fontId="1" fillId="9" borderId="15" xfId="0" applyFont="1" applyFill="1" applyBorder="1" applyAlignment="1">
      <alignment vertical="top" wrapText="1"/>
    </xf>
    <xf numFmtId="0" fontId="2" fillId="11" borderId="8" xfId="0" applyFont="1" applyFill="1" applyBorder="1" applyAlignment="1">
      <alignment vertical="top" wrapText="1"/>
    </xf>
    <xf numFmtId="9" fontId="2" fillId="11" borderId="28" xfId="0" applyNumberFormat="1" applyFont="1" applyFill="1" applyBorder="1" applyAlignment="1">
      <alignment vertical="top" wrapText="1"/>
    </xf>
    <xf numFmtId="9" fontId="2" fillId="11" borderId="29" xfId="0" applyNumberFormat="1" applyFont="1" applyFill="1" applyBorder="1" applyAlignment="1">
      <alignment vertical="top" wrapText="1"/>
    </xf>
    <xf numFmtId="0" fontId="2" fillId="11" borderId="19" xfId="0" applyFont="1" applyFill="1" applyBorder="1" applyAlignment="1">
      <alignment vertical="top" wrapText="1"/>
    </xf>
    <xf numFmtId="0" fontId="2" fillId="10" borderId="9" xfId="0" applyFont="1" applyFill="1" applyBorder="1" applyAlignment="1">
      <alignment vertical="top" wrapText="1"/>
    </xf>
    <xf numFmtId="0" fontId="2" fillId="11" borderId="9" xfId="0" applyFont="1" applyFill="1" applyBorder="1" applyAlignment="1">
      <alignment vertical="top" wrapText="1"/>
    </xf>
    <xf numFmtId="0" fontId="2" fillId="10" borderId="10" xfId="0" applyFont="1" applyFill="1" applyBorder="1" applyAlignment="1">
      <alignment vertical="top" wrapText="1"/>
    </xf>
    <xf numFmtId="0" fontId="1" fillId="10" borderId="13" xfId="0" applyFont="1" applyFill="1" applyBorder="1" applyAlignment="1">
      <alignment vertical="top" wrapText="1"/>
    </xf>
    <xf numFmtId="9" fontId="1" fillId="10" borderId="23" xfId="0" applyNumberFormat="1" applyFont="1" applyFill="1" applyBorder="1" applyAlignment="1">
      <alignment vertical="top" wrapText="1"/>
    </xf>
    <xf numFmtId="9" fontId="5" fillId="10" borderId="43" xfId="0" applyNumberFormat="1" applyFont="1" applyFill="1" applyBorder="1" applyAlignment="1">
      <alignment vertical="top" wrapText="1"/>
    </xf>
    <xf numFmtId="0" fontId="2" fillId="10" borderId="21" xfId="0" applyFont="1" applyFill="1" applyBorder="1" applyAlignment="1">
      <alignment vertical="top" wrapText="1"/>
    </xf>
    <xf numFmtId="0" fontId="1" fillId="10" borderId="14" xfId="0" applyFont="1" applyFill="1" applyBorder="1" applyAlignment="1">
      <alignment vertical="top" wrapText="1"/>
    </xf>
    <xf numFmtId="0" fontId="0" fillId="10" borderId="14" xfId="0" applyFont="1" applyFill="1" applyBorder="1" applyAlignment="1">
      <alignment vertical="top" wrapText="1"/>
    </xf>
    <xf numFmtId="0" fontId="1" fillId="10" borderId="15" xfId="0" applyFont="1" applyFill="1" applyBorder="1" applyAlignment="1">
      <alignment vertical="top" wrapText="1"/>
    </xf>
    <xf numFmtId="0" fontId="2" fillId="13" borderId="8" xfId="0" applyFont="1" applyFill="1" applyBorder="1" applyAlignment="1">
      <alignment vertical="top" wrapText="1"/>
    </xf>
    <xf numFmtId="9" fontId="2" fillId="13" borderId="28" xfId="0" applyNumberFormat="1" applyFont="1" applyFill="1" applyBorder="1" applyAlignment="1">
      <alignment vertical="top" wrapText="1"/>
    </xf>
    <xf numFmtId="9" fontId="2" fillId="13" borderId="29" xfId="0" applyNumberFormat="1" applyFont="1" applyFill="1" applyBorder="1" applyAlignment="1">
      <alignment vertical="top" wrapText="1"/>
    </xf>
    <xf numFmtId="0" fontId="2" fillId="13" borderId="19" xfId="0" applyFont="1" applyFill="1" applyBorder="1" applyAlignment="1">
      <alignment vertical="top" wrapText="1"/>
    </xf>
    <xf numFmtId="0" fontId="2" fillId="12" borderId="9" xfId="0" applyFont="1" applyFill="1" applyBorder="1" applyAlignment="1">
      <alignment vertical="top" wrapText="1"/>
    </xf>
    <xf numFmtId="0" fontId="2" fillId="13" borderId="9" xfId="0" applyFont="1" applyFill="1" applyBorder="1" applyAlignment="1">
      <alignment vertical="top" wrapText="1"/>
    </xf>
    <xf numFmtId="0" fontId="2" fillId="12" borderId="10" xfId="0" applyFont="1" applyFill="1" applyBorder="1" applyAlignment="1">
      <alignment vertical="top" wrapText="1"/>
    </xf>
    <xf numFmtId="0" fontId="4" fillId="12" borderId="18" xfId="0" applyFont="1" applyFill="1" applyBorder="1" applyAlignment="1">
      <alignment vertical="top" wrapText="1"/>
    </xf>
    <xf numFmtId="0" fontId="1" fillId="0" borderId="34" xfId="0" applyFont="1" applyBorder="1" applyAlignment="1">
      <alignment horizontal="center" vertical="top" wrapText="1"/>
    </xf>
    <xf numFmtId="0" fontId="8" fillId="0" borderId="0" xfId="0" applyFont="1" applyProtection="1">
      <protection locked="0"/>
    </xf>
    <xf numFmtId="0" fontId="0" fillId="0" borderId="7" xfId="0" applyBorder="1" applyAlignment="1">
      <alignment wrapText="1"/>
    </xf>
    <xf numFmtId="2" fontId="1" fillId="0" borderId="7" xfId="0" applyNumberFormat="1" applyFont="1" applyBorder="1"/>
    <xf numFmtId="0" fontId="0" fillId="0" borderId="0" xfId="0" applyAlignment="1" applyProtection="1">
      <alignment horizontal="left" wrapText="1"/>
      <protection locked="0"/>
    </xf>
    <xf numFmtId="0" fontId="1" fillId="7" borderId="44" xfId="0" applyFont="1" applyFill="1" applyBorder="1" applyAlignment="1">
      <alignment horizontal="left" vertical="top" wrapText="1"/>
    </xf>
    <xf numFmtId="0" fontId="1" fillId="7" borderId="45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9" borderId="44" xfId="0" applyFont="1" applyFill="1" applyBorder="1" applyAlignment="1">
      <alignment horizontal="left" vertical="top" wrapText="1"/>
    </xf>
    <xf numFmtId="0" fontId="1" fillId="9" borderId="45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left" vertical="top" wrapText="1"/>
    </xf>
    <xf numFmtId="0" fontId="1" fillId="5" borderId="46" xfId="0" applyFont="1" applyFill="1" applyBorder="1" applyAlignment="1">
      <alignment horizontal="left" vertical="top" wrapText="1"/>
    </xf>
    <xf numFmtId="0" fontId="1" fillId="5" borderId="24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left" vertical="top" wrapText="1"/>
    </xf>
    <xf numFmtId="0" fontId="1" fillId="10" borderId="44" xfId="0" applyFont="1" applyFill="1" applyBorder="1" applyAlignment="1">
      <alignment horizontal="left" vertical="top" wrapText="1"/>
    </xf>
    <xf numFmtId="0" fontId="1" fillId="10" borderId="45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left" vertical="top" wrapText="1"/>
    </xf>
    <xf numFmtId="0" fontId="1" fillId="12" borderId="44" xfId="0" applyFont="1" applyFill="1" applyBorder="1" applyAlignment="1">
      <alignment horizontal="left" vertical="top" wrapText="1"/>
    </xf>
    <xf numFmtId="0" fontId="1" fillId="12" borderId="45" xfId="0" applyFont="1" applyFill="1" applyBorder="1" applyAlignment="1">
      <alignment horizontal="left" vertical="top" wrapText="1"/>
    </xf>
    <xf numFmtId="0" fontId="1" fillId="12" borderId="1" xfId="0" applyFont="1" applyFill="1" applyBorder="1" applyAlignment="1">
      <alignment horizontal="left" vertical="top" wrapText="1"/>
    </xf>
    <xf numFmtId="0" fontId="2" fillId="2" borderId="39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9" fontId="2" fillId="0" borderId="32" xfId="0" applyNumberFormat="1" applyFont="1" applyBorder="1" applyAlignment="1">
      <alignment horizontal="left" vertical="top" wrapText="1"/>
    </xf>
    <xf numFmtId="9" fontId="2" fillId="0" borderId="1" xfId="0" applyNumberFormat="1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Classificações</a:t>
            </a:r>
            <a:r>
              <a:rPr lang="pt-PT" baseline="0"/>
              <a:t> Ponderadas dos Indicadores</a:t>
            </a:r>
            <a:endParaRPr lang="pt-P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'Res. Pond. Indicadores'!$B$1</c:f>
              <c:strCache>
                <c:ptCount val="1"/>
                <c:pt idx="0">
                  <c:v>Atractividade do Mercado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'Res. Pond. Indicadores'!$A$2:$A$4</c:f>
              <c:strCache>
                <c:ptCount val="3"/>
                <c:pt idx="0">
                  <c:v>Smart Mirror</c:v>
                </c:pt>
                <c:pt idx="1">
                  <c:v>Colete</c:v>
                </c:pt>
                <c:pt idx="2">
                  <c:v>Garrafa</c:v>
                </c:pt>
              </c:strCache>
            </c:strRef>
          </c:cat>
          <c:val>
            <c:numRef>
              <c:f>'Res. Pond. Indicadores'!$B$2:$B$4</c:f>
              <c:numCache>
                <c:formatCode>General</c:formatCode>
                <c:ptCount val="3"/>
                <c:pt idx="0">
                  <c:v>0.92000000000000015</c:v>
                </c:pt>
                <c:pt idx="1">
                  <c:v>0.84000000000000008</c:v>
                </c:pt>
                <c:pt idx="2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F-0E4E-9E47-C0E991F99578}"/>
            </c:ext>
          </c:extLst>
        </c:ser>
        <c:ser>
          <c:idx val="1"/>
          <c:order val="1"/>
          <c:tx>
            <c:strRef>
              <c:f>'Res. Pond. Indicadores'!$C$1</c:f>
              <c:strCache>
                <c:ptCount val="1"/>
                <c:pt idx="0">
                  <c:v>Atractividade do sector (quanto mais forte o indicador, menor a classificação)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'Res. Pond. Indicadores'!$A$2:$A$4</c:f>
              <c:strCache>
                <c:ptCount val="3"/>
                <c:pt idx="0">
                  <c:v>Smart Mirror</c:v>
                </c:pt>
                <c:pt idx="1">
                  <c:v>Colete</c:v>
                </c:pt>
                <c:pt idx="2">
                  <c:v>Garrafa</c:v>
                </c:pt>
              </c:strCache>
            </c:strRef>
          </c:cat>
          <c:val>
            <c:numRef>
              <c:f>'Res. Pond. Indicadores'!$C$2:$C$4</c:f>
              <c:numCache>
                <c:formatCode>General</c:formatCode>
                <c:ptCount val="3"/>
                <c:pt idx="0">
                  <c:v>1.3800000000000001</c:v>
                </c:pt>
                <c:pt idx="1">
                  <c:v>0.98000000000000009</c:v>
                </c:pt>
                <c:pt idx="2">
                  <c:v>0.84000000000000008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F-0E4E-9E47-C0E991F99578}"/>
            </c:ext>
          </c:extLst>
        </c:ser>
        <c:ser>
          <c:idx val="2"/>
          <c:order val="2"/>
          <c:tx>
            <c:strRef>
              <c:f>'Res. Pond. Indicadores'!$D$1</c:f>
              <c:strCache>
                <c:ptCount val="1"/>
                <c:pt idx="0">
                  <c:v>Vantagens comparativas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'Res. Pond. Indicadores'!$A$2:$A$4</c:f>
              <c:strCache>
                <c:ptCount val="3"/>
                <c:pt idx="0">
                  <c:v>Smart Mirror</c:v>
                </c:pt>
                <c:pt idx="1">
                  <c:v>Colete</c:v>
                </c:pt>
                <c:pt idx="2">
                  <c:v>Garrafa</c:v>
                </c:pt>
              </c:strCache>
            </c:strRef>
          </c:cat>
          <c:val>
            <c:numRef>
              <c:f>'Res. Pond. Indicadores'!$D$2:$D$4</c:f>
              <c:numCache>
                <c:formatCode>General</c:formatCode>
                <c:ptCount val="3"/>
                <c:pt idx="0">
                  <c:v>0.85000000000000009</c:v>
                </c:pt>
                <c:pt idx="1">
                  <c:v>0.75</c:v>
                </c:pt>
                <c:pt idx="2">
                  <c:v>0.70000000000000007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F-0E4E-9E47-C0E991F99578}"/>
            </c:ext>
          </c:extLst>
        </c:ser>
        <c:ser>
          <c:idx val="3"/>
          <c:order val="3"/>
          <c:tx>
            <c:strRef>
              <c:f>'Res. Pond. Indicadores'!$E$1</c:f>
              <c:strCache>
                <c:ptCount val="1"/>
                <c:pt idx="0">
                  <c:v>Exequibilidade da ideia  (quanto mais forte o indicador, menor a classificação)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'Res. Pond. Indicadores'!$A$2:$A$4</c:f>
              <c:strCache>
                <c:ptCount val="3"/>
                <c:pt idx="0">
                  <c:v>Smart Mirror</c:v>
                </c:pt>
                <c:pt idx="1">
                  <c:v>Colete</c:v>
                </c:pt>
                <c:pt idx="2">
                  <c:v>Garrafa</c:v>
                </c:pt>
              </c:strCache>
            </c:strRef>
          </c:cat>
          <c:val>
            <c:numRef>
              <c:f>'Res. Pond. Indicadores'!$E$2:$E$4</c:f>
              <c:numCache>
                <c:formatCode>General</c:formatCode>
                <c:ptCount val="3"/>
                <c:pt idx="0">
                  <c:v>0.85000000000000009</c:v>
                </c:pt>
                <c:pt idx="1">
                  <c:v>0.75</c:v>
                </c:pt>
                <c:pt idx="2">
                  <c:v>1.1500000000000001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F-0E4E-9E47-C0E991F99578}"/>
            </c:ext>
          </c:extLst>
        </c:ser>
        <c:ser>
          <c:idx val="4"/>
          <c:order val="4"/>
          <c:tx>
            <c:strRef>
              <c:f>'Res. Pond. Indicadores'!$F$1</c:f>
              <c:strCache>
                <c:ptCount val="1"/>
                <c:pt idx="0">
                  <c:v>Importância estratégica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'Res. Pond. Indicadores'!$A$2:$A$4</c:f>
              <c:strCache>
                <c:ptCount val="3"/>
                <c:pt idx="0">
                  <c:v>Smart Mirror</c:v>
                </c:pt>
                <c:pt idx="1">
                  <c:v>Colete</c:v>
                </c:pt>
                <c:pt idx="2">
                  <c:v>Garrafa</c:v>
                </c:pt>
              </c:strCache>
            </c:strRef>
          </c:cat>
          <c:val>
            <c:numRef>
              <c:f>'Res. Pond. Indicadores'!$F$2:$F$4</c:f>
              <c:numCache>
                <c:formatCode>General</c:formatCode>
                <c:ptCount val="3"/>
                <c:pt idx="0">
                  <c:v>0.2</c:v>
                </c:pt>
                <c:pt idx="1">
                  <c:v>0.30000000000000004</c:v>
                </c:pt>
                <c:pt idx="2">
                  <c:v>0.60000000000000009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1F-0E4E-9E47-C0E991F99578}"/>
            </c:ext>
          </c:extLst>
        </c:ser>
        <c:ser>
          <c:idx val="5"/>
          <c:order val="5"/>
          <c:tx>
            <c:strRef>
              <c:f>Classificação!$I$43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'Res. Pond. Indicadores'!$A$2:$A$4</c:f>
              <c:strCache>
                <c:ptCount val="3"/>
                <c:pt idx="0">
                  <c:v>Smart Mirror</c:v>
                </c:pt>
                <c:pt idx="1">
                  <c:v>Colete</c:v>
                </c:pt>
                <c:pt idx="2">
                  <c:v>Garrafa</c:v>
                </c:pt>
              </c:strCache>
            </c:strRef>
          </c:cat>
          <c:val>
            <c:numRef>
              <c:f>Classificação!$I$44:$I$46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321F-0E4E-9E47-C0E991F995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62603872"/>
        <c:axId val="962605504"/>
      </c:barChart>
      <c:catAx>
        <c:axId val="962603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62605504"/>
        <c:crosses val="autoZero"/>
        <c:auto val="1"/>
        <c:lblAlgn val="ctr"/>
        <c:lblOffset val="100"/>
        <c:noMultiLvlLbl val="0"/>
      </c:catAx>
      <c:valAx>
        <c:axId val="962605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962603872"/>
        <c:crosses val="autoZero"/>
        <c:crossBetween val="between"/>
      </c:valAx>
      <c:spPr>
        <a:scene3d>
          <a:camera prst="orthographicFront"/>
          <a:lightRig rig="threePt" dir="t"/>
        </a:scene3d>
        <a:sp3d prstMaterial="matte"/>
      </c:spPr>
    </c:plotArea>
    <c:legend>
      <c:legendPos val="t"/>
      <c:legendEntry>
        <c:idx val="5"/>
        <c:delete val="1"/>
      </c:legendEntry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showGridLines="0" tabSelected="1" zoomScaleNormal="100" workbookViewId="0">
      <selection activeCell="N17" sqref="N17"/>
    </sheetView>
  </sheetViews>
  <sheetFormatPr baseColWidth="10" defaultColWidth="9.1640625" defaultRowHeight="15" x14ac:dyDescent="0.2"/>
  <cols>
    <col min="1" max="1" width="3" style="1" customWidth="1"/>
    <col min="2" max="2" width="11.83203125" style="6" customWidth="1"/>
    <col min="3" max="3" width="42.6640625" style="1" customWidth="1"/>
    <col min="4" max="4" width="9.5" style="1" customWidth="1"/>
    <col min="5" max="5" width="6" style="1" customWidth="1"/>
    <col min="6" max="16384" width="9.1640625" style="1"/>
  </cols>
  <sheetData>
    <row r="1" spans="1:13" ht="16" thickBot="1" x14ac:dyDescent="0.25"/>
    <row r="2" spans="1:13" ht="25.5" customHeight="1" thickBot="1" x14ac:dyDescent="0.25">
      <c r="C2" s="2"/>
      <c r="D2" s="2"/>
      <c r="E2" s="3"/>
      <c r="F2" s="197" t="s">
        <v>34</v>
      </c>
      <c r="G2" s="198"/>
      <c r="H2" s="199" t="s">
        <v>35</v>
      </c>
      <c r="I2" s="198"/>
      <c r="J2" s="199" t="s">
        <v>36</v>
      </c>
      <c r="K2" s="194"/>
    </row>
    <row r="3" spans="1:13" ht="30" x14ac:dyDescent="0.2">
      <c r="C3" s="105" t="s">
        <v>0</v>
      </c>
      <c r="D3" s="193" t="s">
        <v>1</v>
      </c>
      <c r="E3" s="194"/>
      <c r="F3" s="106" t="s">
        <v>30</v>
      </c>
      <c r="G3" s="107" t="s">
        <v>2</v>
      </c>
      <c r="H3" s="108" t="s">
        <v>30</v>
      </c>
      <c r="I3" s="107" t="s">
        <v>2</v>
      </c>
      <c r="J3" s="108" t="s">
        <v>30</v>
      </c>
      <c r="K3" s="109" t="s">
        <v>2</v>
      </c>
      <c r="M3"/>
    </row>
    <row r="4" spans="1:13" ht="16" thickBot="1" x14ac:dyDescent="0.25">
      <c r="C4" s="184" t="s">
        <v>11</v>
      </c>
      <c r="D4" s="185"/>
      <c r="E4" s="185"/>
      <c r="F4" s="185"/>
      <c r="G4" s="185"/>
      <c r="H4" s="185"/>
      <c r="I4" s="185"/>
      <c r="J4" s="185"/>
      <c r="K4" s="186"/>
      <c r="M4"/>
    </row>
    <row r="5" spans="1:13" x14ac:dyDescent="0.2">
      <c r="C5" s="110" t="s">
        <v>4</v>
      </c>
      <c r="D5" s="111"/>
      <c r="E5" s="112">
        <v>0.2</v>
      </c>
      <c r="F5" s="113">
        <v>6</v>
      </c>
      <c r="G5" s="114">
        <f>F5*$E5</f>
        <v>1.2000000000000002</v>
      </c>
      <c r="H5" s="115">
        <v>4</v>
      </c>
      <c r="I5" s="114">
        <f>H5*$E5</f>
        <v>0.8</v>
      </c>
      <c r="J5" s="115">
        <v>6</v>
      </c>
      <c r="K5" s="116">
        <f>J5*$E5</f>
        <v>1.2000000000000002</v>
      </c>
      <c r="M5"/>
    </row>
    <row r="6" spans="1:13" x14ac:dyDescent="0.2">
      <c r="C6" s="8" t="s">
        <v>3</v>
      </c>
      <c r="D6" s="52"/>
      <c r="E6" s="44">
        <v>0.2</v>
      </c>
      <c r="F6" s="30">
        <v>4</v>
      </c>
      <c r="G6" s="10">
        <f t="shared" ref="G6:I9" si="0">F6*$E6</f>
        <v>0.8</v>
      </c>
      <c r="H6" s="9">
        <v>3</v>
      </c>
      <c r="I6" s="10">
        <f t="shared" si="0"/>
        <v>0.60000000000000009</v>
      </c>
      <c r="J6" s="9">
        <v>5</v>
      </c>
      <c r="K6" s="11">
        <f t="shared" ref="K6" si="1">J6*$E6</f>
        <v>1</v>
      </c>
    </row>
    <row r="7" spans="1:13" ht="38.25" customHeight="1" x14ac:dyDescent="0.2">
      <c r="C7" s="8" t="s">
        <v>5</v>
      </c>
      <c r="D7" s="53"/>
      <c r="E7" s="44">
        <v>0.2</v>
      </c>
      <c r="F7" s="30">
        <v>3</v>
      </c>
      <c r="G7" s="10">
        <f t="shared" si="0"/>
        <v>0.60000000000000009</v>
      </c>
      <c r="H7" s="9">
        <v>3</v>
      </c>
      <c r="I7" s="10">
        <f t="shared" si="0"/>
        <v>0.60000000000000009</v>
      </c>
      <c r="J7" s="9">
        <v>4</v>
      </c>
      <c r="K7" s="11">
        <f t="shared" ref="K7:K8" si="2">J7*$E7</f>
        <v>0.8</v>
      </c>
    </row>
    <row r="8" spans="1:13" ht="18.75" customHeight="1" x14ac:dyDescent="0.2">
      <c r="C8" s="8" t="s">
        <v>31</v>
      </c>
      <c r="D8" s="53"/>
      <c r="E8" s="45">
        <v>0.2</v>
      </c>
      <c r="F8" s="30">
        <v>3</v>
      </c>
      <c r="G8" s="10">
        <f t="shared" si="0"/>
        <v>0.60000000000000009</v>
      </c>
      <c r="H8" s="9">
        <v>6</v>
      </c>
      <c r="I8" s="10">
        <f t="shared" si="0"/>
        <v>1.2000000000000002</v>
      </c>
      <c r="J8" s="9">
        <v>5</v>
      </c>
      <c r="K8" s="11">
        <f t="shared" si="2"/>
        <v>1</v>
      </c>
    </row>
    <row r="9" spans="1:13" ht="15" customHeight="1" x14ac:dyDescent="0.2">
      <c r="C9" s="8" t="s">
        <v>28</v>
      </c>
      <c r="D9" s="54"/>
      <c r="E9" s="45">
        <v>0.2</v>
      </c>
      <c r="F9" s="30">
        <v>7</v>
      </c>
      <c r="G9" s="10">
        <f t="shared" si="0"/>
        <v>1.4000000000000001</v>
      </c>
      <c r="H9" s="9">
        <v>5</v>
      </c>
      <c r="I9" s="10">
        <f t="shared" si="0"/>
        <v>1</v>
      </c>
      <c r="J9" s="9">
        <v>7</v>
      </c>
      <c r="K9" s="11">
        <f t="shared" ref="K9" si="3">J9*$E9</f>
        <v>1.4000000000000001</v>
      </c>
    </row>
    <row r="10" spans="1:13" ht="16" thickBot="1" x14ac:dyDescent="0.25">
      <c r="B10" s="7"/>
      <c r="C10" s="117"/>
      <c r="D10" s="83"/>
      <c r="E10" s="46">
        <f>SUM(E5:E9)</f>
        <v>1</v>
      </c>
      <c r="F10" s="31"/>
      <c r="G10" s="43">
        <f>SUM(G5:G9)</f>
        <v>4.6000000000000005</v>
      </c>
      <c r="H10" s="43">
        <f>G10*D11</f>
        <v>0.92000000000000015</v>
      </c>
      <c r="I10" s="43">
        <f>SUM(I5:I9)</f>
        <v>4.2</v>
      </c>
      <c r="J10" s="43"/>
      <c r="K10" s="67">
        <f>SUM(K5:K9)</f>
        <v>5.4</v>
      </c>
    </row>
    <row r="11" spans="1:13" ht="16" thickBot="1" x14ac:dyDescent="0.25">
      <c r="B11" s="7"/>
      <c r="C11" s="117"/>
      <c r="D11" s="118">
        <v>0.2</v>
      </c>
      <c r="E11" s="119"/>
      <c r="F11" s="120"/>
      <c r="G11" s="121">
        <f>G10*$D11</f>
        <v>0.92000000000000015</v>
      </c>
      <c r="H11" s="121"/>
      <c r="I11" s="121">
        <f>I10*$D11</f>
        <v>0.84000000000000008</v>
      </c>
      <c r="J11" s="121"/>
      <c r="K11" s="122">
        <f>K10*$D11</f>
        <v>1.08</v>
      </c>
    </row>
    <row r="12" spans="1:13" ht="16" thickBot="1" x14ac:dyDescent="0.25">
      <c r="B12" s="7"/>
      <c r="C12" s="178" t="s">
        <v>32</v>
      </c>
      <c r="D12" s="179"/>
      <c r="E12" s="179"/>
      <c r="F12" s="179"/>
      <c r="G12" s="179"/>
      <c r="H12" s="179"/>
      <c r="I12" s="179"/>
      <c r="J12" s="179"/>
      <c r="K12" s="180"/>
    </row>
    <row r="13" spans="1:13" x14ac:dyDescent="0.2">
      <c r="A13"/>
      <c r="C13" s="123" t="s">
        <v>6</v>
      </c>
      <c r="D13" s="124"/>
      <c r="E13" s="125">
        <v>0.2</v>
      </c>
      <c r="F13" s="126">
        <v>8</v>
      </c>
      <c r="G13" s="127">
        <f>F13*$E13</f>
        <v>1.6</v>
      </c>
      <c r="H13" s="128">
        <v>7</v>
      </c>
      <c r="I13" s="127">
        <f>H13*$E13</f>
        <v>1.4000000000000001</v>
      </c>
      <c r="J13" s="128">
        <v>5</v>
      </c>
      <c r="K13" s="129">
        <f>J13*$E13</f>
        <v>1</v>
      </c>
    </row>
    <row r="14" spans="1:13" x14ac:dyDescent="0.2">
      <c r="C14" s="12" t="s">
        <v>24</v>
      </c>
      <c r="D14" s="55"/>
      <c r="E14" s="47">
        <v>0.2</v>
      </c>
      <c r="F14" s="32">
        <v>8</v>
      </c>
      <c r="G14" s="14">
        <f t="shared" ref="G14:I18" si="4">F14*$E14</f>
        <v>1.6</v>
      </c>
      <c r="H14" s="13">
        <v>5</v>
      </c>
      <c r="I14" s="14">
        <f t="shared" si="4"/>
        <v>1</v>
      </c>
      <c r="J14" s="13">
        <v>3</v>
      </c>
      <c r="K14" s="15">
        <f t="shared" ref="K14" si="5">J14*$E14</f>
        <v>0.60000000000000009</v>
      </c>
    </row>
    <row r="15" spans="1:13" x14ac:dyDescent="0.2">
      <c r="C15" s="12" t="s">
        <v>9</v>
      </c>
      <c r="D15" s="56"/>
      <c r="E15" s="47">
        <v>0.2</v>
      </c>
      <c r="F15" s="32">
        <v>6</v>
      </c>
      <c r="G15" s="14">
        <f t="shared" si="4"/>
        <v>1.2000000000000002</v>
      </c>
      <c r="H15" s="13">
        <v>5</v>
      </c>
      <c r="I15" s="14">
        <f t="shared" si="4"/>
        <v>1</v>
      </c>
      <c r="J15" s="13">
        <v>3</v>
      </c>
      <c r="K15" s="15">
        <f t="shared" ref="K15" si="6">J15*$E15</f>
        <v>0.60000000000000009</v>
      </c>
    </row>
    <row r="16" spans="1:13" x14ac:dyDescent="0.2">
      <c r="C16" s="28" t="s">
        <v>10</v>
      </c>
      <c r="D16" s="57"/>
      <c r="E16" s="48">
        <v>0.2</v>
      </c>
      <c r="F16" s="32">
        <v>6</v>
      </c>
      <c r="G16" s="14">
        <f t="shared" si="4"/>
        <v>1.2000000000000002</v>
      </c>
      <c r="H16" s="13">
        <v>3</v>
      </c>
      <c r="I16" s="14">
        <f t="shared" si="4"/>
        <v>0.60000000000000009</v>
      </c>
      <c r="J16" s="13">
        <v>5</v>
      </c>
      <c r="K16" s="15">
        <f t="shared" ref="K16" si="7">J16*$E16</f>
        <v>1</v>
      </c>
    </row>
    <row r="17" spans="2:11" x14ac:dyDescent="0.2">
      <c r="C17" s="28" t="s">
        <v>13</v>
      </c>
      <c r="D17" s="56"/>
      <c r="E17" s="47">
        <v>0.1</v>
      </c>
      <c r="F17" s="32">
        <v>5</v>
      </c>
      <c r="G17" s="14">
        <f t="shared" si="4"/>
        <v>0.5</v>
      </c>
      <c r="H17" s="13">
        <v>3</v>
      </c>
      <c r="I17" s="14">
        <f t="shared" si="4"/>
        <v>0.30000000000000004</v>
      </c>
      <c r="J17" s="13">
        <v>3</v>
      </c>
      <c r="K17" s="15">
        <f t="shared" ref="K17" si="8">J17*$E17</f>
        <v>0.30000000000000004</v>
      </c>
    </row>
    <row r="18" spans="2:11" x14ac:dyDescent="0.2">
      <c r="C18" s="12" t="s">
        <v>14</v>
      </c>
      <c r="D18" s="57"/>
      <c r="E18" s="48">
        <v>0.1</v>
      </c>
      <c r="F18" s="32">
        <v>8</v>
      </c>
      <c r="G18" s="14">
        <f t="shared" si="4"/>
        <v>0.8</v>
      </c>
      <c r="H18" s="13">
        <v>6</v>
      </c>
      <c r="I18" s="14">
        <f t="shared" si="4"/>
        <v>0.60000000000000009</v>
      </c>
      <c r="J18" s="13">
        <v>7</v>
      </c>
      <c r="K18" s="15">
        <f t="shared" ref="K18" si="9">J18*$E18</f>
        <v>0.70000000000000007</v>
      </c>
    </row>
    <row r="19" spans="2:11" x14ac:dyDescent="0.2">
      <c r="B19" s="7"/>
      <c r="C19" s="39"/>
      <c r="D19" s="82"/>
      <c r="E19" s="71">
        <f>SUM(E13:E18)</f>
        <v>1</v>
      </c>
      <c r="F19" s="33"/>
      <c r="G19" s="61">
        <f>SUM(G13:G18)</f>
        <v>6.9</v>
      </c>
      <c r="H19" s="62"/>
      <c r="I19" s="61">
        <f>SUM(I13:I18)</f>
        <v>4.9000000000000004</v>
      </c>
      <c r="J19" s="62"/>
      <c r="K19" s="68">
        <f>SUM(K13:K18)</f>
        <v>4.2</v>
      </c>
    </row>
    <row r="20" spans="2:11" ht="16" thickBot="1" x14ac:dyDescent="0.25">
      <c r="B20" s="7"/>
      <c r="C20" s="130"/>
      <c r="D20" s="131">
        <v>0.2</v>
      </c>
      <c r="E20" s="132"/>
      <c r="F20" s="133"/>
      <c r="G20" s="134">
        <f>G19*$D20</f>
        <v>1.3800000000000001</v>
      </c>
      <c r="H20" s="135"/>
      <c r="I20" s="134">
        <f>I19*$D20</f>
        <v>0.98000000000000009</v>
      </c>
      <c r="J20" s="135"/>
      <c r="K20" s="136">
        <f>K19*$D20</f>
        <v>0.84000000000000008</v>
      </c>
    </row>
    <row r="21" spans="2:11" ht="16" thickBot="1" x14ac:dyDescent="0.25">
      <c r="B21" s="7"/>
      <c r="C21" s="181" t="s">
        <v>12</v>
      </c>
      <c r="D21" s="182"/>
      <c r="E21" s="182"/>
      <c r="F21" s="182"/>
      <c r="G21" s="182"/>
      <c r="H21" s="182"/>
      <c r="I21" s="182"/>
      <c r="J21" s="182"/>
      <c r="K21" s="183"/>
    </row>
    <row r="22" spans="2:11" x14ac:dyDescent="0.2">
      <c r="C22" s="137" t="s">
        <v>7</v>
      </c>
      <c r="D22" s="138"/>
      <c r="E22" s="139">
        <v>0.25</v>
      </c>
      <c r="F22" s="140">
        <v>3</v>
      </c>
      <c r="G22" s="141">
        <f>F22*$E22</f>
        <v>0.75</v>
      </c>
      <c r="H22" s="142">
        <v>5</v>
      </c>
      <c r="I22" s="141">
        <f>H22*$E22</f>
        <v>1.25</v>
      </c>
      <c r="J22" s="142">
        <v>6</v>
      </c>
      <c r="K22" s="143">
        <f>J22*$E22</f>
        <v>1.5</v>
      </c>
    </row>
    <row r="23" spans="2:11" x14ac:dyDescent="0.2">
      <c r="C23" s="16" t="s">
        <v>8</v>
      </c>
      <c r="D23" s="58"/>
      <c r="E23" s="49">
        <v>0.25</v>
      </c>
      <c r="F23" s="34">
        <v>7</v>
      </c>
      <c r="G23" s="18">
        <f t="shared" ref="G23:I25" si="10">F23*$E23</f>
        <v>1.75</v>
      </c>
      <c r="H23" s="17">
        <v>7</v>
      </c>
      <c r="I23" s="18">
        <f t="shared" si="10"/>
        <v>1.75</v>
      </c>
      <c r="J23" s="17">
        <v>6</v>
      </c>
      <c r="K23" s="19">
        <f t="shared" ref="K23" si="11">J23*$E23</f>
        <v>1.5</v>
      </c>
    </row>
    <row r="24" spans="2:11" x14ac:dyDescent="0.2">
      <c r="C24" s="29" t="s">
        <v>15</v>
      </c>
      <c r="D24" s="58"/>
      <c r="E24" s="49">
        <v>0.25</v>
      </c>
      <c r="F24" s="34">
        <v>0</v>
      </c>
      <c r="G24" s="18">
        <f t="shared" si="10"/>
        <v>0</v>
      </c>
      <c r="H24" s="17">
        <v>0</v>
      </c>
      <c r="I24" s="18">
        <f t="shared" si="10"/>
        <v>0</v>
      </c>
      <c r="J24" s="17">
        <v>0</v>
      </c>
      <c r="K24" s="19">
        <f t="shared" ref="K24" si="12">J24*$E24</f>
        <v>0</v>
      </c>
    </row>
    <row r="25" spans="2:11" x14ac:dyDescent="0.2">
      <c r="C25" s="16" t="s">
        <v>17</v>
      </c>
      <c r="D25" s="58"/>
      <c r="E25" s="49">
        <v>0.25</v>
      </c>
      <c r="F25" s="34">
        <v>7</v>
      </c>
      <c r="G25" s="18">
        <f t="shared" si="10"/>
        <v>1.75</v>
      </c>
      <c r="H25" s="17">
        <v>3</v>
      </c>
      <c r="I25" s="18">
        <f t="shared" si="10"/>
        <v>0.75</v>
      </c>
      <c r="J25" s="17">
        <v>2</v>
      </c>
      <c r="K25" s="19">
        <f t="shared" ref="K25" si="13">J25*$E25</f>
        <v>0.5</v>
      </c>
    </row>
    <row r="26" spans="2:11" x14ac:dyDescent="0.2">
      <c r="B26" s="7"/>
      <c r="C26" s="40"/>
      <c r="D26" s="102"/>
      <c r="E26" s="72">
        <f>SUM(E22:E25)</f>
        <v>1</v>
      </c>
      <c r="F26" s="35"/>
      <c r="G26" s="63">
        <f>SUM(G22:G25)</f>
        <v>4.25</v>
      </c>
      <c r="H26" s="64"/>
      <c r="I26" s="63">
        <f>SUM(I22:I25)</f>
        <v>3.75</v>
      </c>
      <c r="J26" s="64"/>
      <c r="K26" s="69">
        <f>SUM(K22:K25)</f>
        <v>3.5</v>
      </c>
    </row>
    <row r="27" spans="2:11" ht="16" thickBot="1" x14ac:dyDescent="0.25">
      <c r="B27" s="7"/>
      <c r="C27" s="144"/>
      <c r="D27" s="145">
        <v>0.2</v>
      </c>
      <c r="E27" s="146"/>
      <c r="F27" s="147"/>
      <c r="G27" s="148">
        <f>G26*$D27</f>
        <v>0.85000000000000009</v>
      </c>
      <c r="H27" s="149"/>
      <c r="I27" s="148">
        <f>I26*$D27</f>
        <v>0.75</v>
      </c>
      <c r="J27" s="149"/>
      <c r="K27" s="150">
        <f>K26*$D27</f>
        <v>0.70000000000000007</v>
      </c>
    </row>
    <row r="28" spans="2:11" ht="16" thickBot="1" x14ac:dyDescent="0.25">
      <c r="B28" s="7"/>
      <c r="C28" s="187" t="s">
        <v>33</v>
      </c>
      <c r="D28" s="188"/>
      <c r="E28" s="188"/>
      <c r="F28" s="188"/>
      <c r="G28" s="188"/>
      <c r="H28" s="188"/>
      <c r="I28" s="188"/>
      <c r="J28" s="188"/>
      <c r="K28" s="189"/>
    </row>
    <row r="29" spans="2:11" x14ac:dyDescent="0.2">
      <c r="C29" s="151" t="s">
        <v>27</v>
      </c>
      <c r="D29" s="152"/>
      <c r="E29" s="153">
        <v>0.25</v>
      </c>
      <c r="F29" s="154">
        <v>6</v>
      </c>
      <c r="G29" s="155">
        <f>F29*$E29</f>
        <v>1.5</v>
      </c>
      <c r="H29" s="156">
        <v>3</v>
      </c>
      <c r="I29" s="155">
        <f>H29*$E29</f>
        <v>0.75</v>
      </c>
      <c r="J29" s="156">
        <v>5</v>
      </c>
      <c r="K29" s="157">
        <f>J29*$E29</f>
        <v>1.25</v>
      </c>
    </row>
    <row r="30" spans="2:11" x14ac:dyDescent="0.2">
      <c r="C30" s="22" t="s">
        <v>18</v>
      </c>
      <c r="D30" s="59"/>
      <c r="E30" s="50">
        <v>0.25</v>
      </c>
      <c r="F30" s="36">
        <v>3</v>
      </c>
      <c r="G30" s="20">
        <f t="shared" ref="G30:I32" si="14">F30*$E30</f>
        <v>0.75</v>
      </c>
      <c r="H30" s="23">
        <v>3</v>
      </c>
      <c r="I30" s="20">
        <f t="shared" si="14"/>
        <v>0.75</v>
      </c>
      <c r="J30" s="23">
        <v>5</v>
      </c>
      <c r="K30" s="21">
        <f t="shared" ref="K30" si="15">J30*$E30</f>
        <v>1.25</v>
      </c>
    </row>
    <row r="31" spans="2:11" x14ac:dyDescent="0.2">
      <c r="C31" s="22" t="s">
        <v>19</v>
      </c>
      <c r="D31" s="59"/>
      <c r="E31" s="50">
        <v>0.25</v>
      </c>
      <c r="F31" s="36">
        <v>5</v>
      </c>
      <c r="G31" s="20">
        <f t="shared" si="14"/>
        <v>1.25</v>
      </c>
      <c r="H31" s="23">
        <v>7</v>
      </c>
      <c r="I31" s="20">
        <f t="shared" si="14"/>
        <v>1.75</v>
      </c>
      <c r="J31" s="23">
        <v>8</v>
      </c>
      <c r="K31" s="21">
        <f t="shared" ref="K31" si="16">J31*$E31</f>
        <v>2</v>
      </c>
    </row>
    <row r="32" spans="2:11" x14ac:dyDescent="0.2">
      <c r="C32" s="22" t="s">
        <v>20</v>
      </c>
      <c r="D32" s="59"/>
      <c r="E32" s="50">
        <v>0.25</v>
      </c>
      <c r="F32" s="36">
        <v>3</v>
      </c>
      <c r="G32" s="20">
        <f t="shared" si="14"/>
        <v>0.75</v>
      </c>
      <c r="H32" s="23">
        <v>2</v>
      </c>
      <c r="I32" s="20">
        <f t="shared" si="14"/>
        <v>0.5</v>
      </c>
      <c r="J32" s="23">
        <v>5</v>
      </c>
      <c r="K32" s="21">
        <f t="shared" ref="K32" si="17">J32*$E32</f>
        <v>1.25</v>
      </c>
    </row>
    <row r="33" spans="1:11" x14ac:dyDescent="0.2">
      <c r="B33" s="7"/>
      <c r="C33" s="41"/>
      <c r="D33" s="103"/>
      <c r="E33" s="73">
        <f>SUM(E29:E32)</f>
        <v>1</v>
      </c>
      <c r="F33" s="37"/>
      <c r="G33" s="65">
        <f>SUM(G29:G32)</f>
        <v>4.25</v>
      </c>
      <c r="H33" s="66"/>
      <c r="I33" s="65">
        <f>SUM(I29:I32)</f>
        <v>3.75</v>
      </c>
      <c r="J33" s="66"/>
      <c r="K33" s="70">
        <f>SUM(K29:K32)</f>
        <v>5.75</v>
      </c>
    </row>
    <row r="34" spans="1:11" ht="16" thickBot="1" x14ac:dyDescent="0.25">
      <c r="B34" s="7"/>
      <c r="C34" s="158"/>
      <c r="D34" s="159">
        <v>0.2</v>
      </c>
      <c r="E34" s="160"/>
      <c r="F34" s="161"/>
      <c r="G34" s="162">
        <f>G33*$D34</f>
        <v>0.85000000000000009</v>
      </c>
      <c r="H34" s="163"/>
      <c r="I34" s="162">
        <f>I33*$D34</f>
        <v>0.75</v>
      </c>
      <c r="J34" s="163"/>
      <c r="K34" s="164">
        <f>K33*$D34</f>
        <v>1.1500000000000001</v>
      </c>
    </row>
    <row r="35" spans="1:11" ht="16" thickBot="1" x14ac:dyDescent="0.25">
      <c r="B35" s="7"/>
      <c r="C35" s="190" t="s">
        <v>16</v>
      </c>
      <c r="D35" s="191"/>
      <c r="E35" s="191"/>
      <c r="F35" s="191"/>
      <c r="G35" s="191"/>
      <c r="H35" s="191"/>
      <c r="I35" s="191"/>
      <c r="J35" s="191"/>
      <c r="K35" s="192"/>
    </row>
    <row r="36" spans="1:11" x14ac:dyDescent="0.2">
      <c r="C36" s="165" t="s">
        <v>21</v>
      </c>
      <c r="D36" s="166"/>
      <c r="E36" s="167">
        <v>0.5</v>
      </c>
      <c r="F36" s="168">
        <v>2</v>
      </c>
      <c r="G36" s="169">
        <f>F36*$E36</f>
        <v>1</v>
      </c>
      <c r="H36" s="170">
        <v>3</v>
      </c>
      <c r="I36" s="169">
        <f>H36*$E36</f>
        <v>1.5</v>
      </c>
      <c r="J36" s="170">
        <v>1</v>
      </c>
      <c r="K36" s="171">
        <f>J36*$E36</f>
        <v>0.5</v>
      </c>
    </row>
    <row r="37" spans="1:11" x14ac:dyDescent="0.2">
      <c r="C37" s="26" t="s">
        <v>22</v>
      </c>
      <c r="D37" s="60"/>
      <c r="E37" s="51">
        <v>0.5</v>
      </c>
      <c r="F37" s="38">
        <v>0</v>
      </c>
      <c r="G37" s="24">
        <f>F37*$E37</f>
        <v>0</v>
      </c>
      <c r="H37" s="27">
        <v>0</v>
      </c>
      <c r="I37" s="24">
        <f>H37*$E37</f>
        <v>0</v>
      </c>
      <c r="J37" s="27">
        <v>5</v>
      </c>
      <c r="K37" s="25">
        <f>J37*$E37</f>
        <v>2.5</v>
      </c>
    </row>
    <row r="38" spans="1:11" x14ac:dyDescent="0.2">
      <c r="B38" s="7"/>
      <c r="C38" s="87"/>
      <c r="D38" s="84"/>
      <c r="E38" s="85">
        <f>SUM(E36:E37)</f>
        <v>1</v>
      </c>
      <c r="F38" s="24"/>
      <c r="G38" s="86">
        <f>SUM(G36:G37)</f>
        <v>1</v>
      </c>
      <c r="H38" s="24"/>
      <c r="I38" s="86">
        <f>SUM(I36:I37)</f>
        <v>1.5</v>
      </c>
      <c r="J38" s="24"/>
      <c r="K38" s="104">
        <f>SUM(K36:K37)</f>
        <v>3</v>
      </c>
    </row>
    <row r="39" spans="1:11" ht="16" thickBot="1" x14ac:dyDescent="0.25">
      <c r="B39" s="7"/>
      <c r="C39" s="42"/>
      <c r="D39" s="77">
        <v>0.2</v>
      </c>
      <c r="E39" s="78"/>
      <c r="F39" s="79"/>
      <c r="G39" s="80">
        <f>G38*$D39</f>
        <v>0.2</v>
      </c>
      <c r="H39" s="81"/>
      <c r="I39" s="80">
        <f>I38*$D39</f>
        <v>0.30000000000000004</v>
      </c>
      <c r="J39" s="81"/>
      <c r="K39" s="172">
        <f>K38*$D39</f>
        <v>0.60000000000000009</v>
      </c>
    </row>
    <row r="40" spans="1:11" ht="25.5" customHeight="1" thickBot="1" x14ac:dyDescent="0.25">
      <c r="C40" s="173" t="s">
        <v>23</v>
      </c>
      <c r="D40" s="195">
        <f>SUM(D39,D34,D27,D20,D11)</f>
        <v>1</v>
      </c>
      <c r="E40" s="196"/>
      <c r="F40" s="88"/>
      <c r="G40" s="89">
        <f>G10*$D11+G19*$D20+G26*$D27+G33*$D34+G38*$D39</f>
        <v>4.2</v>
      </c>
      <c r="H40" s="89"/>
      <c r="I40" s="89">
        <f>I10*$D11+I19*$D20+I26*$D27+I33*$D34+I38*$D39</f>
        <v>3.62</v>
      </c>
      <c r="J40" s="89"/>
      <c r="K40" s="90">
        <f>K10*$D11+K19*$D20+K26*$D27+K33*$D34+K38*$D39</f>
        <v>4.370000000000001</v>
      </c>
    </row>
    <row r="42" spans="1:11" ht="24.75" customHeight="1" x14ac:dyDescent="0.2">
      <c r="A42" s="174" t="s">
        <v>25</v>
      </c>
      <c r="B42" s="177" t="s">
        <v>26</v>
      </c>
      <c r="C42" s="177"/>
    </row>
    <row r="43" spans="1:11" ht="57.75" customHeight="1" x14ac:dyDescent="0.2">
      <c r="I43" s="75"/>
    </row>
    <row r="44" spans="1:11" x14ac:dyDescent="0.2">
      <c r="I44" s="76"/>
      <c r="J44" s="74"/>
      <c r="K44" s="74"/>
    </row>
    <row r="45" spans="1:11" x14ac:dyDescent="0.2">
      <c r="I45" s="76"/>
      <c r="J45" s="74"/>
      <c r="K45" s="74"/>
    </row>
    <row r="46" spans="1:11" x14ac:dyDescent="0.2">
      <c r="I46" s="76"/>
      <c r="J46" s="74"/>
      <c r="K46" s="74"/>
    </row>
  </sheetData>
  <mergeCells count="11">
    <mergeCell ref="D3:E3"/>
    <mergeCell ref="D40:E40"/>
    <mergeCell ref="F2:G2"/>
    <mergeCell ref="H2:I2"/>
    <mergeCell ref="J2:K2"/>
    <mergeCell ref="B42:C42"/>
    <mergeCell ref="C12:K12"/>
    <mergeCell ref="C21:K21"/>
    <mergeCell ref="C4:K4"/>
    <mergeCell ref="C28:K28"/>
    <mergeCell ref="C35:K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12.5" bestFit="1" customWidth="1"/>
    <col min="2" max="2" width="18" style="101" customWidth="1"/>
    <col min="3" max="3" width="34" style="101" bestFit="1" customWidth="1"/>
    <col min="4" max="4" width="11.83203125" style="101" bestFit="1" customWidth="1"/>
    <col min="5" max="5" width="34" style="101" bestFit="1" customWidth="1"/>
    <col min="6" max="6" width="18" style="101" customWidth="1"/>
    <col min="7" max="7" width="16.83203125" bestFit="1" customWidth="1"/>
  </cols>
  <sheetData>
    <row r="1" spans="1:7" ht="33" customHeight="1" x14ac:dyDescent="0.2">
      <c r="A1" s="4"/>
      <c r="B1" s="91" t="str">
        <f>Classificação!C4</f>
        <v xml:space="preserve">Atractividade do Mercado </v>
      </c>
      <c r="C1" s="92" t="str">
        <f>Classificação!C12</f>
        <v>Atractividade do sector (quanto mais forte o indicador, menor a classificação)</v>
      </c>
      <c r="D1" s="93" t="str">
        <f>Classificação!C21</f>
        <v>Vantagens comparativas</v>
      </c>
      <c r="E1" s="94" t="str">
        <f>Classificação!C28</f>
        <v>Exequibilidade da ideia  (quanto mais forte o indicador, menor a classificação)</v>
      </c>
      <c r="F1" s="95" t="str">
        <f>Classificação!C35</f>
        <v>Importância estratégica</v>
      </c>
      <c r="G1" s="175" t="s">
        <v>29</v>
      </c>
    </row>
    <row r="2" spans="1:7" x14ac:dyDescent="0.2">
      <c r="A2" s="5" t="str">
        <f>Classificação!F2</f>
        <v>Smart Mirror</v>
      </c>
      <c r="B2" s="96">
        <f>Classificação!G11</f>
        <v>0.92000000000000015</v>
      </c>
      <c r="C2" s="97">
        <f>Classificação!G20</f>
        <v>1.3800000000000001</v>
      </c>
      <c r="D2" s="98">
        <f>Classificação!G27</f>
        <v>0.85000000000000009</v>
      </c>
      <c r="E2" s="99">
        <f>Classificação!G34</f>
        <v>0.85000000000000009</v>
      </c>
      <c r="F2" s="100">
        <f>Classificação!G39</f>
        <v>0.2</v>
      </c>
      <c r="G2" s="176">
        <f>Classificação!G40</f>
        <v>4.2</v>
      </c>
    </row>
    <row r="3" spans="1:7" x14ac:dyDescent="0.2">
      <c r="A3" s="5" t="str">
        <f>Classificação!H2</f>
        <v>Colete</v>
      </c>
      <c r="B3" s="96">
        <f>Classificação!I11</f>
        <v>0.84000000000000008</v>
      </c>
      <c r="C3" s="97">
        <f>Classificação!I20</f>
        <v>0.98000000000000009</v>
      </c>
      <c r="D3" s="98">
        <f>Classificação!I27</f>
        <v>0.75</v>
      </c>
      <c r="E3" s="99">
        <f>Classificação!I34</f>
        <v>0.75</v>
      </c>
      <c r="F3" s="100">
        <f>Classificação!I39</f>
        <v>0.30000000000000004</v>
      </c>
      <c r="G3" s="176">
        <f>Classificação!I40</f>
        <v>3.62</v>
      </c>
    </row>
    <row r="4" spans="1:7" x14ac:dyDescent="0.2">
      <c r="A4" s="5" t="str">
        <f>Classificação!J2</f>
        <v>Garrafa</v>
      </c>
      <c r="B4" s="96">
        <f>Classificação!K11</f>
        <v>1.08</v>
      </c>
      <c r="C4" s="97">
        <f>Classificação!K20</f>
        <v>0.84000000000000008</v>
      </c>
      <c r="D4" s="98">
        <f>Classificação!K27</f>
        <v>0.70000000000000007</v>
      </c>
      <c r="E4" s="99">
        <f>Classificação!K34</f>
        <v>1.1500000000000001</v>
      </c>
      <c r="F4" s="100">
        <f>Classificação!K39</f>
        <v>0.60000000000000009</v>
      </c>
      <c r="G4" s="176">
        <f>Classificação!K40</f>
        <v>4.370000000000001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Classificação</vt:lpstr>
      <vt:lpstr>Folha2</vt:lpstr>
      <vt:lpstr>Res. Pond. Indicadores</vt:lpstr>
      <vt:lpstr>Gráfico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</dc:creator>
  <cp:lastModifiedBy>Microsoft Office User</cp:lastModifiedBy>
  <dcterms:created xsi:type="dcterms:W3CDTF">2010-03-15T18:08:58Z</dcterms:created>
  <dcterms:modified xsi:type="dcterms:W3CDTF">2019-03-10T17:10:08Z</dcterms:modified>
</cp:coreProperties>
</file>