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a\Documents\UiPath\IF_Recon\Data\Output\"/>
    </mc:Choice>
  </mc:AlternateContent>
  <xr:revisionPtr revIDLastSave="0" documentId="13_ncr:1_{9D090283-89E7-4403-848C-A3AB6CE6EEA2}" xr6:coauthVersionLast="47" xr6:coauthVersionMax="47" xr10:uidLastSave="{00000000-0000-0000-0000-000000000000}"/>
  <bookViews>
    <workbookView xWindow="780" yWindow="780" windowWidth="14385" windowHeight="6330" xr2:uid="{68119BDB-8D85-489A-B30D-9B8048F072AB}"/>
  </bookViews>
  <sheets>
    <sheet name="Feb 2022 Validation" sheetId="50" r:id="rId1"/>
    <sheet name="#110000" sheetId="3" r:id="rId2"/>
    <sheet name="Initial Fees" sheetId="73" r:id="rId3"/>
    <sheet name="From Contract" sheetId="72" r:id="rId4"/>
    <sheet name="Activated PLA for February 2022" sheetId="74" r:id="rId5"/>
  </sheets>
  <definedNames>
    <definedName name="_xlnm._FilterDatabase" localSheetId="4" hidden="1">'Activated PLA for February 2022'!$A$1:$H$3</definedName>
    <definedName name="_xlnm._FilterDatabase" localSheetId="3" hidden="1">'From Contract'!$A$1:$H$3</definedName>
    <definedName name="_xlnm._FilterDatabase" localSheetId="2" hidden="1">'Initial Fees'!$A$2:$N$2133</definedName>
    <definedName name="LT">#REF!</definedName>
    <definedName name="meee">#REF!</definedName>
    <definedName name="_xlnm.Print_Area" localSheetId="2">'Initial Fees'!$A$795:$L$841</definedName>
    <definedName name="_xlnm.Print_Titles" localSheetId="2">'Initial Fees'!$1:$2</definedName>
    <definedName name="S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0" l="1"/>
  <c r="A15" i="74"/>
  <c r="D2" i="50"/>
  <c r="A2137" i="73"/>
  <c r="E12" i="74"/>
  <c r="D12" i="74"/>
  <c r="D13" i="74" s="1"/>
  <c r="F2136" i="73" l="1"/>
  <c r="F515" i="73"/>
  <c r="E12" i="72" l="1"/>
  <c r="D12" i="72"/>
  <c r="D13" i="72" s="1"/>
  <c r="G43" i="50" l="1"/>
  <c r="D8" i="50" l="1"/>
  <c r="G39" i="50" l="1"/>
  <c r="G38" i="50"/>
  <c r="D10" i="50"/>
  <c r="G41" i="50" l="1"/>
  <c r="G45" i="50" s="1"/>
  <c r="G47" i="50" s="1"/>
  <c r="H8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Tomishisa, Kaori</author>
    <author>Weiss, Raymond</author>
    <author>wswong</author>
    <author>Hale, Isabelle</author>
    <author>Xiao, Anna</author>
    <author>Lee, Jimmy</author>
    <author>Tian, Lauren</author>
    <author>tc={B5E8B5F3-4FD1-41C6-B8E4-F25BE5139BC8}</author>
    <author>tc={D06CC7C0-DD69-4D88-941D-F5156971FA45}</author>
    <author>tc={6FA6C5D6-CD04-4871-B489-F11F8098883D}</author>
  </authors>
  <commentList>
    <comment ref="D2" authorId="0" shapeId="0" xr:uid="{58084264-851E-4165-96FA-2C82985B113B}">
      <text>
        <r>
          <rPr>
            <b/>
            <sz val="9"/>
            <color indexed="81"/>
            <rFont val="Tahoma"/>
            <family val="2"/>
          </rPr>
          <t>Tomishisa, Kaori:</t>
        </r>
        <r>
          <rPr>
            <sz val="9"/>
            <color indexed="81"/>
            <rFont val="Tahoma"/>
            <family val="2"/>
          </rPr>
          <t xml:space="preserve">
Date Invoice Sent used before Nov. 23 2012. After Nov. 24, 2012, use Billiing date (Invoice date)
</t>
        </r>
      </text>
    </comment>
    <comment ref="M2" authorId="1" shapeId="0" xr:uid="{D816240F-3B73-443C-928E-24A864A9842B}">
      <text>
        <r>
          <rPr>
            <sz val="9"/>
            <color indexed="81"/>
            <rFont val="Tahoma"/>
            <family val="2"/>
          </rPr>
          <t xml:space="preserve">
 [SalesForce "SAP_Account_Id"]</t>
        </r>
      </text>
    </comment>
    <comment ref="B589" authorId="2" shapeId="0" xr:uid="{71749243-76B1-44FA-AE07-777D412CAE2D}">
      <text>
        <r>
          <rPr>
            <b/>
            <sz val="8"/>
            <color indexed="81"/>
            <rFont val="Tahoma"/>
            <family val="2"/>
          </rPr>
          <t>wswong:</t>
        </r>
        <r>
          <rPr>
            <sz val="8"/>
            <color indexed="81"/>
            <rFont val="Tahoma"/>
            <family val="2"/>
          </rPr>
          <t xml:space="preserve">
Optoma (the subsidiary) is paying for it. So invoice was revised to reflect Optoma as the company name</t>
        </r>
      </text>
    </comment>
    <comment ref="L818" authorId="2" shapeId="0" xr:uid="{DA30ADE3-19A7-441A-B69A-0D24DCC3E2AC}">
      <text>
        <r>
          <rPr>
            <b/>
            <sz val="8"/>
            <color indexed="81"/>
            <rFont val="Tahoma"/>
            <family val="2"/>
          </rPr>
          <t>wswong:</t>
        </r>
        <r>
          <rPr>
            <sz val="8"/>
            <color indexed="81"/>
            <rFont val="Tahoma"/>
            <family val="2"/>
          </rPr>
          <t xml:space="preserve">
created one more by mistake, cancelling SO 80004483, BI 90010802</t>
        </r>
      </text>
    </comment>
    <comment ref="I854" authorId="2" shapeId="0" xr:uid="{56FB4E8E-75B3-469E-82E8-82B9990F02FF}">
      <text>
        <r>
          <rPr>
            <b/>
            <sz val="8"/>
            <color indexed="81"/>
            <rFont val="Tahoma"/>
            <family val="2"/>
          </rPr>
          <t>wswong:</t>
        </r>
        <r>
          <rPr>
            <sz val="8"/>
            <color indexed="81"/>
            <rFont val="Tahoma"/>
            <family val="2"/>
          </rPr>
          <t xml:space="preserve">
resent installment Invoice via email 02/22/11
</t>
        </r>
      </text>
    </comment>
    <comment ref="B1520" authorId="3" shapeId="0" xr:uid="{AF1BDCF8-DE1C-4919-846D-B77C4622098A}">
      <text>
        <r>
          <rPr>
            <b/>
            <sz val="9"/>
            <color indexed="81"/>
            <rFont val="Tahoma"/>
            <family val="2"/>
          </rPr>
          <t>Hale, Isabelle:</t>
        </r>
        <r>
          <rPr>
            <sz val="9"/>
            <color indexed="81"/>
            <rFont val="Tahoma"/>
            <family val="2"/>
          </rPr>
          <t xml:space="preserve">
AKA Mobifren co. Ltd.</t>
        </r>
      </text>
    </comment>
    <comment ref="B1532" authorId="3" shapeId="0" xr:uid="{747FF794-FC73-435F-B24E-5C6E6D7CD9D2}">
      <text>
        <r>
          <rPr>
            <b/>
            <sz val="9"/>
            <color indexed="81"/>
            <rFont val="Tahoma"/>
            <family val="2"/>
          </rPr>
          <t>Hale, Isabelle:</t>
        </r>
        <r>
          <rPr>
            <sz val="9"/>
            <color indexed="81"/>
            <rFont val="Tahoma"/>
            <family val="2"/>
          </rPr>
          <t xml:space="preserve">
AKA Mobifren co. Ltd.
</t>
        </r>
      </text>
    </comment>
    <comment ref="B1551" authorId="3" shapeId="0" xr:uid="{994D0A92-756E-4EFD-AFA3-442900DAEE9F}">
      <text>
        <r>
          <rPr>
            <b/>
            <sz val="9"/>
            <color indexed="81"/>
            <rFont val="Tahoma"/>
            <family val="2"/>
          </rPr>
          <t>Hale, Isabelle:</t>
        </r>
        <r>
          <rPr>
            <sz val="9"/>
            <color indexed="81"/>
            <rFont val="Tahoma"/>
            <family val="2"/>
          </rPr>
          <t xml:space="preserve">
AKA Mobifren co. Ltd.
</t>
        </r>
      </text>
    </comment>
    <comment ref="B1563" authorId="3" shapeId="0" xr:uid="{04C381D0-4566-4EE0-8D68-3F7188DF3D5E}">
      <text>
        <r>
          <rPr>
            <b/>
            <sz val="9"/>
            <color indexed="81"/>
            <rFont val="Tahoma"/>
            <family val="2"/>
          </rPr>
          <t>Hale, Isabelle:</t>
        </r>
        <r>
          <rPr>
            <sz val="9"/>
            <color indexed="81"/>
            <rFont val="Tahoma"/>
            <family val="2"/>
          </rPr>
          <t xml:space="preserve">
AKA Mobifren co. Ltd.
</t>
        </r>
      </text>
    </comment>
    <comment ref="B1581" authorId="3" shapeId="0" xr:uid="{7FEE1DFA-2BD8-4CDA-8566-E5C2DB46BD13}">
      <text>
        <r>
          <rPr>
            <b/>
            <sz val="9"/>
            <color indexed="81"/>
            <rFont val="Tahoma"/>
            <family val="2"/>
          </rPr>
          <t>Hale, Isabelle:</t>
        </r>
        <r>
          <rPr>
            <sz val="9"/>
            <color indexed="81"/>
            <rFont val="Tahoma"/>
            <family val="2"/>
          </rPr>
          <t xml:space="preserve">
AKA Mobifren co. Ltd.
</t>
        </r>
      </text>
    </comment>
    <comment ref="E1614" authorId="3" shapeId="0" xr:uid="{21731CCC-9821-41FA-97EA-E561E14A3F30}">
      <text>
        <r>
          <rPr>
            <b/>
            <sz val="9"/>
            <color indexed="81"/>
            <rFont val="Tahoma"/>
            <family val="2"/>
          </rPr>
          <t>Hale, Isabelle:</t>
        </r>
        <r>
          <rPr>
            <sz val="9"/>
            <color indexed="81"/>
            <rFont val="Tahoma"/>
            <family val="2"/>
          </rPr>
          <t xml:space="preserve">
Contract period 12/22/2016 to 12/22/2019
</t>
        </r>
      </text>
    </comment>
    <comment ref="E1879" authorId="1" shapeId="0" xr:uid="{142BAC5B-D183-4FE5-9E17-50453125A537}">
      <text>
        <r>
          <rPr>
            <b/>
            <sz val="9"/>
            <color indexed="81"/>
            <rFont val="Tahoma"/>
            <family val="2"/>
          </rPr>
          <t>Weiss, Raymond:</t>
        </r>
        <r>
          <rPr>
            <sz val="9"/>
            <color indexed="81"/>
            <rFont val="Tahoma"/>
            <family val="2"/>
          </rPr>
          <t xml:space="preserve">
Amendment 1 of the agreement set the term start date to 15Nov2018</t>
        </r>
      </text>
    </comment>
    <comment ref="D1880" authorId="1" shapeId="0" xr:uid="{0B197E99-3D39-4E32-BF0F-DD57E83BA404}">
      <text>
        <r>
          <rPr>
            <b/>
            <sz val="9"/>
            <color indexed="81"/>
            <rFont val="Tahoma"/>
            <family val="2"/>
          </rPr>
          <t>Weiss, Raymond:</t>
        </r>
        <r>
          <rPr>
            <sz val="9"/>
            <color indexed="81"/>
            <rFont val="Tahoma"/>
            <family val="2"/>
          </rPr>
          <t xml:space="preserve">
  s/b 12/21/2018 but these milestone billings weren't noiticed until 2/22/2019</t>
        </r>
      </text>
    </comment>
    <comment ref="D1881" authorId="1" shapeId="0" xr:uid="{81A3FEDD-7D05-45BE-8ED3-304DA4481827}">
      <text>
        <r>
          <rPr>
            <b/>
            <sz val="9"/>
            <color indexed="81"/>
            <rFont val="Tahoma"/>
            <family val="2"/>
          </rPr>
          <t>Weiss, Raymond:</t>
        </r>
        <r>
          <rPr>
            <sz val="9"/>
            <color indexed="81"/>
            <rFont val="Tahoma"/>
            <family val="2"/>
          </rPr>
          <t xml:space="preserve">
  s/b 12/21/2018 but these milestone billings weren't noiticed until 2/22/2019</t>
        </r>
      </text>
    </comment>
    <comment ref="B2015" authorId="4" shapeId="0" xr:uid="{C37A15B6-4E3B-41D1-9718-2BD5A70428CA}">
      <text>
        <r>
          <rPr>
            <b/>
            <sz val="9"/>
            <color indexed="81"/>
            <rFont val="Tahoma"/>
            <family val="2"/>
          </rPr>
          <t>Xiao, Anna:</t>
        </r>
        <r>
          <rPr>
            <sz val="9"/>
            <color indexed="81"/>
            <rFont val="Tahoma"/>
            <family val="2"/>
          </rPr>
          <t xml:space="preserve">
Per Jimmy: 
Timing difference: this canceled invoice was posted to fiscal June instead, it should not be included in May</t>
        </r>
      </text>
    </comment>
    <comment ref="B2022" authorId="4" shapeId="0" xr:uid="{AE6E5B0C-5A91-423C-A6E9-74FBF068273B}">
      <text>
        <r>
          <rPr>
            <b/>
            <sz val="9"/>
            <color indexed="81"/>
            <rFont val="Tahoma"/>
            <family val="2"/>
          </rPr>
          <t>Xiao, Anna:</t>
        </r>
        <r>
          <rPr>
            <sz val="9"/>
            <color indexed="81"/>
            <rFont val="Tahoma"/>
            <family val="2"/>
          </rPr>
          <t xml:space="preserve">
cancelled invoice for Blu Products, Blue Sky and Sanwa Global</t>
        </r>
      </text>
    </comment>
    <comment ref="B2041" authorId="4" shapeId="0" xr:uid="{13B93A22-E17C-4803-8BB4-63F54EC6EBF8}">
      <text>
        <r>
          <rPr>
            <b/>
            <sz val="9"/>
            <color indexed="81"/>
            <rFont val="Tahoma"/>
            <family val="2"/>
          </rPr>
          <t>Xiao, Anna:</t>
        </r>
        <r>
          <rPr>
            <sz val="9"/>
            <color indexed="81"/>
            <rFont val="Tahoma"/>
            <family val="2"/>
          </rPr>
          <t xml:space="preserve">
IF write off on 9/24/2020
</t>
        </r>
      </text>
    </comment>
    <comment ref="B2063" authorId="4" shapeId="0" xr:uid="{4B20FA16-2F97-4000-8F03-2652655DAB33}">
      <text>
        <r>
          <rPr>
            <b/>
            <sz val="9"/>
            <color indexed="81"/>
            <rFont val="Tahoma"/>
            <family val="2"/>
          </rPr>
          <t>Xiao, Anna:</t>
        </r>
        <r>
          <rPr>
            <sz val="9"/>
            <color indexed="81"/>
            <rFont val="Tahoma"/>
            <family val="2"/>
          </rPr>
          <t xml:space="preserve">
write off on 12/24/2020</t>
        </r>
      </text>
    </comment>
    <comment ref="B2064" authorId="4" shapeId="0" xr:uid="{C65E3585-37F9-4881-9486-78817650B52D}">
      <text>
        <r>
          <rPr>
            <b/>
            <sz val="9"/>
            <color indexed="81"/>
            <rFont val="Tahoma"/>
            <family val="2"/>
          </rPr>
          <t>Xiao, Anna:</t>
        </r>
        <r>
          <rPr>
            <sz val="9"/>
            <color indexed="81"/>
            <rFont val="Tahoma"/>
            <family val="2"/>
          </rPr>
          <t xml:space="preserve">
system glitch, new invoice was generated. We need to reverse this in Jan
</t>
        </r>
      </text>
    </comment>
    <comment ref="B2072" authorId="5" shapeId="0" xr:uid="{65B0C577-86C3-4624-B763-C7C57CFD25F4}">
      <text>
        <r>
          <rPr>
            <b/>
            <sz val="9"/>
            <color indexed="81"/>
            <rFont val="Tahoma"/>
            <family val="2"/>
          </rPr>
          <t>Lee, Jimmy:</t>
        </r>
        <r>
          <rPr>
            <sz val="9"/>
            <color indexed="81"/>
            <rFont val="Tahoma"/>
            <family val="2"/>
          </rPr>
          <t xml:space="preserve">
system auto generated the invoice. Canceled invoice and hold for billing in Mar 2021
</t>
        </r>
      </text>
    </comment>
    <comment ref="B2073" authorId="5" shapeId="0" xr:uid="{8C76B400-B169-453E-B311-6718EBB52D87}">
      <text>
        <r>
          <rPr>
            <b/>
            <sz val="9"/>
            <color indexed="81"/>
            <rFont val="Tahoma"/>
            <family val="2"/>
          </rPr>
          <t>Lee, Jimmy:</t>
        </r>
        <r>
          <rPr>
            <sz val="9"/>
            <color indexed="81"/>
            <rFont val="Tahoma"/>
            <family val="2"/>
          </rPr>
          <t xml:space="preserve">
system auto generated the invoice. Canceled invoice and hold for billing in Mar 2021
</t>
        </r>
      </text>
    </comment>
    <comment ref="B2081" authorId="6" shapeId="0" xr:uid="{56271FA3-BDF5-4B70-911C-D8FB8A4B04F8}">
      <text>
        <r>
          <rPr>
            <b/>
            <sz val="9"/>
            <color indexed="81"/>
            <rFont val="Tahoma"/>
            <family val="2"/>
          </rPr>
          <t>Tian, Lauren:</t>
        </r>
        <r>
          <rPr>
            <sz val="9"/>
            <color indexed="81"/>
            <rFont val="Tahoma"/>
            <family val="2"/>
          </rPr>
          <t xml:space="preserve">
Re-issued and backdated</t>
        </r>
      </text>
    </comment>
    <comment ref="B2084" authorId="6" shapeId="0" xr:uid="{00A57292-2C0F-4863-8DCE-11B7462D18F2}">
      <text>
        <r>
          <rPr>
            <b/>
            <sz val="9"/>
            <color indexed="81"/>
            <rFont val="Tahoma"/>
            <family val="2"/>
          </rPr>
          <t>Tian, Lauren:</t>
        </r>
        <r>
          <rPr>
            <sz val="9"/>
            <color indexed="81"/>
            <rFont val="Tahoma"/>
            <family val="2"/>
          </rPr>
          <t xml:space="preserve">
Issued the incorrect amount</t>
        </r>
      </text>
    </comment>
    <comment ref="B2085" authorId="6" shapeId="0" xr:uid="{517FFB39-2130-4163-A6A9-896B605B453A}">
      <text>
        <r>
          <rPr>
            <b/>
            <sz val="9"/>
            <color indexed="81"/>
            <rFont val="Tahoma"/>
            <family val="2"/>
          </rPr>
          <t>Tian, Lauren:</t>
        </r>
        <r>
          <rPr>
            <sz val="9"/>
            <color indexed="81"/>
            <rFont val="Tahoma"/>
            <family val="2"/>
          </rPr>
          <t xml:space="preserve">
Re-issued correct amount and backdated</t>
        </r>
      </text>
    </comment>
    <comment ref="B2090" authorId="7" shapeId="0" xr:uid="{B5E8B5F3-4FD1-41C6-B8E4-F25BE5139BC8}">
      <text>
        <t>[Threaded comment]
Your version of Excel allows you to read this threaded comment; however, any edits to it will get removed if the file is opened in a newer version of Excel. Learn more: https://go.microsoft.com/fwlink/?linkid=870924
Comment:
    E-Lead does not qualify for small licensee, should be $15000 amount</t>
      </text>
    </comment>
    <comment ref="B2101" authorId="8" shapeId="0" xr:uid="{D06CC7C0-DD69-4D88-941D-F5156971FA45}">
      <text>
        <t>[Threaded comment]
Your version of Excel allows you to read this threaded comment; however, any edits to it will get removed if the file is opened in a newer version of Excel. Learn more: https://go.microsoft.com/fwlink/?linkid=870924
Comment:
    Credit/reversal for E-Lead $1000 incorrect IF amount</t>
      </text>
    </comment>
    <comment ref="B2127" authorId="9" shapeId="0" xr:uid="{6FA6C5D6-CD04-4871-B489-F11F809888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enter contract date in SAP, need to cancel</t>
      </text>
    </comment>
  </commentList>
</comments>
</file>

<file path=xl/sharedStrings.xml><?xml version="1.0" encoding="utf-8"?>
<sst xmlns="http://schemas.openxmlformats.org/spreadsheetml/2006/main" count="8373" uniqueCount="3575">
  <si>
    <t>Initial Fee Invoice Tracking</t>
  </si>
  <si>
    <t xml:space="preserve">Attached please find our initial fee invoice and process its payment accordingly. </t>
  </si>
  <si>
    <t>Pool</t>
  </si>
  <si>
    <t>Companies</t>
  </si>
  <si>
    <t>Invoice number</t>
  </si>
  <si>
    <t>Invoice Date (Billing Date)</t>
  </si>
  <si>
    <t>Contract Start Date</t>
  </si>
  <si>
    <t>Invoice Amount</t>
  </si>
  <si>
    <t>Account 
Owner</t>
  </si>
  <si>
    <t>Method of Sending</t>
  </si>
  <si>
    <t>Installment</t>
  </si>
  <si>
    <t>Country</t>
  </si>
  <si>
    <t>Sales Order#</t>
  </si>
  <si>
    <t>Sold-To / Ship To</t>
  </si>
  <si>
    <t>notes</t>
  </si>
  <si>
    <t>l</t>
  </si>
  <si>
    <t>Cirrus Logic</t>
  </si>
  <si>
    <t>renewal</t>
  </si>
  <si>
    <t>AVC</t>
  </si>
  <si>
    <t>Elecard Ltd.</t>
  </si>
  <si>
    <t>Threshold</t>
  </si>
  <si>
    <t>MPEG-2 Imp.</t>
  </si>
  <si>
    <t>Silicon Motion</t>
  </si>
  <si>
    <t>no initial fee</t>
  </si>
  <si>
    <t>Skystream Networks, Inc.</t>
  </si>
  <si>
    <t>MPEG-2</t>
  </si>
  <si>
    <t>Sony Corporation</t>
  </si>
  <si>
    <t>waived</t>
  </si>
  <si>
    <t>DVB/OCAP</t>
  </si>
  <si>
    <t>TB Invent</t>
  </si>
  <si>
    <t>not in PS</t>
  </si>
  <si>
    <t>Tektronix</t>
  </si>
  <si>
    <t>MPEG-4 Audio</t>
  </si>
  <si>
    <t>Sagem Communication</t>
  </si>
  <si>
    <t>VIA-100862</t>
  </si>
  <si>
    <t>MPEG-4 HE AAC</t>
  </si>
  <si>
    <t>Tanderberg Television Ltd.</t>
  </si>
  <si>
    <t>VIA-100860</t>
  </si>
  <si>
    <t>LG Electronics Inc.</t>
  </si>
  <si>
    <t>VIA-100857</t>
  </si>
  <si>
    <t>MPEG-2 AAC</t>
  </si>
  <si>
    <t>Uniden Corporation</t>
  </si>
  <si>
    <t>VIA-100856</t>
  </si>
  <si>
    <t>MPEG-4</t>
  </si>
  <si>
    <t>VIA-100859</t>
  </si>
  <si>
    <t>Oakley, Inc.</t>
  </si>
  <si>
    <t>VIA-100903</t>
  </si>
  <si>
    <t>1 of 4</t>
  </si>
  <si>
    <t>Alpine Electronics, Inc.</t>
  </si>
  <si>
    <t>VIA-100910</t>
  </si>
  <si>
    <t>WIS Technologies, Inc.</t>
  </si>
  <si>
    <t>VIA-100911</t>
  </si>
  <si>
    <t>MPEG-4 AAC &amp; HE AAC</t>
  </si>
  <si>
    <t>Optibase Ltd.</t>
  </si>
  <si>
    <t>VIA-100914</t>
  </si>
  <si>
    <t>1 of 8</t>
  </si>
  <si>
    <t>Vara Software Ltd.</t>
  </si>
  <si>
    <t>VIA-100918</t>
  </si>
  <si>
    <t>MPEG-4 AAC</t>
  </si>
  <si>
    <t>Hansun Technologies, Inc.</t>
  </si>
  <si>
    <t>VIA-100920</t>
  </si>
  <si>
    <t>KiSSTechnology A/S</t>
  </si>
  <si>
    <t>VIA-100922</t>
  </si>
  <si>
    <t>Alcatel USA Sourcing, L.P.</t>
  </si>
  <si>
    <t>VIA-100963</t>
  </si>
  <si>
    <t>Hagiwara Sys-Com Col, Ltd.</t>
  </si>
  <si>
    <t>VIA-100961</t>
  </si>
  <si>
    <t>Roku, LLC</t>
  </si>
  <si>
    <t>VIA-100962</t>
  </si>
  <si>
    <t>VIA-100960</t>
  </si>
  <si>
    <t>DRM</t>
  </si>
  <si>
    <t>Thales Broadcast &amp; Multimedia</t>
  </si>
  <si>
    <t>VIA-100684</t>
  </si>
  <si>
    <t>i3 micro technology AB</t>
  </si>
  <si>
    <t>VIA-100967</t>
  </si>
  <si>
    <t>Ncast Corporation</t>
  </si>
  <si>
    <t>VIA-100970</t>
  </si>
  <si>
    <t>RECIVA Limited</t>
  </si>
  <si>
    <t>VIA-100969</t>
  </si>
  <si>
    <t>DRM Association</t>
  </si>
  <si>
    <t>VIA-100976</t>
  </si>
  <si>
    <t>Lifesize Communications</t>
  </si>
  <si>
    <t>VIA-100979</t>
  </si>
  <si>
    <t>regular mail</t>
  </si>
  <si>
    <t>America Online</t>
  </si>
  <si>
    <t>VIA-100985</t>
  </si>
  <si>
    <t>AOL</t>
  </si>
  <si>
    <t>FedEx 792435596922</t>
  </si>
  <si>
    <t>Micro Application S.A.</t>
  </si>
  <si>
    <t>VIA-100983</t>
  </si>
  <si>
    <t>FedEx 792578237379</t>
  </si>
  <si>
    <t>Sceneware</t>
  </si>
  <si>
    <t>VIA-100984</t>
  </si>
  <si>
    <t>FedEx 791780210474</t>
  </si>
  <si>
    <t>Vbrick</t>
  </si>
  <si>
    <t>VIA-100982</t>
  </si>
  <si>
    <t>3 of 4</t>
  </si>
  <si>
    <t>Harmonic Inc.</t>
  </si>
  <si>
    <t>VIA-100986</t>
  </si>
  <si>
    <t>FedEx 790222094295</t>
  </si>
  <si>
    <t>Sharp Corporation</t>
  </si>
  <si>
    <t>VIA-100981</t>
  </si>
  <si>
    <t>Digital Cube</t>
  </si>
  <si>
    <t>VIA-101000</t>
  </si>
  <si>
    <t xml:space="preserve">FedEx  790237946349 </t>
  </si>
  <si>
    <t>Well Sound Limited</t>
  </si>
  <si>
    <t>VIA-100996</t>
  </si>
  <si>
    <t xml:space="preserve">FedEx 791795795973 </t>
  </si>
  <si>
    <t>Yamaha Corporation</t>
  </si>
  <si>
    <t>VIA-100997</t>
  </si>
  <si>
    <t>FedEx 792593912190</t>
  </si>
  <si>
    <t>Corporate Computer Systems</t>
  </si>
  <si>
    <t>VIA-101004</t>
  </si>
  <si>
    <t>Maui X-Stream Inc.</t>
  </si>
  <si>
    <t>VIA-101006CR</t>
  </si>
  <si>
    <t>FedEx 791291765217</t>
  </si>
  <si>
    <t>Nellymoser, Inc.</t>
  </si>
  <si>
    <t>VIA-101002CR</t>
  </si>
  <si>
    <t>FedEx 791291777210</t>
  </si>
  <si>
    <t>VIA-101005</t>
  </si>
  <si>
    <t>used to be VIA-101002</t>
  </si>
  <si>
    <t>VIA-100999</t>
  </si>
  <si>
    <t>2 of 4</t>
  </si>
  <si>
    <t>Phison Electronics Corporation</t>
  </si>
  <si>
    <t>VIA-101003</t>
  </si>
  <si>
    <t>FedEx 792453341676</t>
  </si>
  <si>
    <t>VIA-101009</t>
  </si>
  <si>
    <t>waiting for small entity declaration</t>
  </si>
  <si>
    <t>on Sara's desk</t>
  </si>
  <si>
    <t>used to be VIA-101006</t>
  </si>
  <si>
    <t>Miraizon LLC</t>
  </si>
  <si>
    <t>VIA-101015</t>
  </si>
  <si>
    <t>FedEx 792605797993</t>
  </si>
  <si>
    <t>XOW! Inc.</t>
  </si>
  <si>
    <t>VIA-101014</t>
  </si>
  <si>
    <t>FedEx 792462973525</t>
  </si>
  <si>
    <t>MPEG-4 AAC/HE AAC</t>
  </si>
  <si>
    <t>VIA-101008</t>
  </si>
  <si>
    <t>2 of 8</t>
  </si>
  <si>
    <t>Imagination Technologies</t>
  </si>
  <si>
    <t>VIA-101016</t>
  </si>
  <si>
    <t>FedEx 791810038592</t>
  </si>
  <si>
    <t>International Datacasting Corporation</t>
  </si>
  <si>
    <t>VIA-101018</t>
  </si>
  <si>
    <t>FedEx  792608182320</t>
  </si>
  <si>
    <t>RIZ-Transmitters</t>
  </si>
  <si>
    <t>VIA-101017</t>
  </si>
  <si>
    <t>FedEx 792608187080</t>
  </si>
  <si>
    <t>Jukka Poikolainen Software</t>
  </si>
  <si>
    <t>VIA-101022</t>
  </si>
  <si>
    <t>FedEx 792617132375</t>
  </si>
  <si>
    <t>Transradio</t>
  </si>
  <si>
    <t>VIA-101023</t>
  </si>
  <si>
    <t>FedEx 791319603999</t>
  </si>
  <si>
    <t>TechSmith Corporation</t>
  </si>
  <si>
    <t>VIA-101159</t>
  </si>
  <si>
    <t>FedEx 792489855107</t>
  </si>
  <si>
    <t>Moving Image Research Inc.</t>
  </si>
  <si>
    <t>VIA-101160</t>
  </si>
  <si>
    <t>FedEx 791339850325</t>
  </si>
  <si>
    <t>Tandberg Television Ltd.</t>
  </si>
  <si>
    <t>VIA-101163</t>
  </si>
  <si>
    <t>FedEx 791343480286</t>
  </si>
  <si>
    <t>Adamind Ltd.</t>
  </si>
  <si>
    <t>VIA-101172</t>
  </si>
  <si>
    <t>FedEx  791357103687</t>
  </si>
  <si>
    <t>Mobilaria</t>
  </si>
  <si>
    <t>VIA-101173</t>
  </si>
  <si>
    <t>FedEx 792003362657</t>
  </si>
  <si>
    <t>LecShare, Inc.</t>
  </si>
  <si>
    <t>VIA-101174</t>
  </si>
  <si>
    <t>FedEx 790305788196</t>
  </si>
  <si>
    <t>MPEG-4 Audio AAC</t>
  </si>
  <si>
    <t>Global DHCom Co., Ltd.</t>
  </si>
  <si>
    <t>VIA-101175</t>
  </si>
  <si>
    <t>FedEx 790305793703</t>
  </si>
  <si>
    <t>Google, Inc.</t>
  </si>
  <si>
    <t>VIA-101178</t>
  </si>
  <si>
    <t>FedEx 792009067865</t>
  </si>
  <si>
    <t>VIA-101179</t>
  </si>
  <si>
    <t>Mobile Action Technology Inc.</t>
  </si>
  <si>
    <t>VIA-101180CR</t>
  </si>
  <si>
    <t>FedEx 792652010818</t>
  </si>
  <si>
    <t>Madz Software</t>
  </si>
  <si>
    <t>VIA-101181</t>
  </si>
  <si>
    <t>FedEx 791853684064</t>
  </si>
  <si>
    <t>VIA-101189</t>
  </si>
  <si>
    <t>FedEx 791860504445</t>
  </si>
  <si>
    <t>MPEG-4 AAC HE AAC</t>
  </si>
  <si>
    <t>Groove Mobile</t>
  </si>
  <si>
    <t>VIA-101176</t>
  </si>
  <si>
    <t xml:space="preserve">FedEx 792662536444 </t>
  </si>
  <si>
    <t>Netgear Inc.</t>
  </si>
  <si>
    <t>VIA-101201</t>
  </si>
  <si>
    <t>FedEx 792029248731</t>
  </si>
  <si>
    <t>Kaga Electronics</t>
  </si>
  <si>
    <t>VIA-101202</t>
  </si>
  <si>
    <t>FedEx 790338359499</t>
  </si>
  <si>
    <t>VIA-101188</t>
  </si>
  <si>
    <t>FedEx 791392523718</t>
  </si>
  <si>
    <t>4 of 4</t>
  </si>
  <si>
    <t>Destiny Media Technologies</t>
  </si>
  <si>
    <t>VIA-101204</t>
  </si>
  <si>
    <t>FedEx 790341061659</t>
  </si>
  <si>
    <t>FedEx 792031554389</t>
  </si>
  <si>
    <t>VIA-101205</t>
  </si>
  <si>
    <t xml:space="preserve">FedEx 791876033469 </t>
  </si>
  <si>
    <t>Archos S.A.</t>
  </si>
  <si>
    <t>VIA-101210</t>
  </si>
  <si>
    <t>FedEx 792675867588</t>
  </si>
  <si>
    <t>VIA-101209</t>
  </si>
  <si>
    <t>FedEx 790835370340</t>
  </si>
  <si>
    <t>Muvee Technologies Pte Ltd</t>
  </si>
  <si>
    <t>VIA-101214</t>
  </si>
  <si>
    <t>JYANG emailed PDF</t>
  </si>
  <si>
    <t>Resco s.r.o.</t>
  </si>
  <si>
    <t>VIA-101222</t>
  </si>
  <si>
    <t xml:space="preserve">FedEx 792041960857 </t>
  </si>
  <si>
    <t>Clarion Company Ltd.</t>
  </si>
  <si>
    <t>VIA-101293</t>
  </si>
  <si>
    <t>FedEx 790850331803</t>
  </si>
  <si>
    <t>Seiko Epson Corporatioin</t>
  </si>
  <si>
    <t>VIA-101294</t>
  </si>
  <si>
    <t>Fed Ex 791410095543</t>
  </si>
  <si>
    <t>VIA-101403</t>
  </si>
  <si>
    <t>FedEx 792068152029</t>
  </si>
  <si>
    <t>Connect Technologies Corp.</t>
  </si>
  <si>
    <t>VIA-101404</t>
  </si>
  <si>
    <t xml:space="preserve">FedEx 791912774286 </t>
  </si>
  <si>
    <t>Tilgin AB</t>
  </si>
  <si>
    <t>VIA-101405</t>
  </si>
  <si>
    <t xml:space="preserve">FedEx 790390403379 </t>
  </si>
  <si>
    <t>NewSoft Technology Corporation</t>
  </si>
  <si>
    <t>VIA-101414</t>
  </si>
  <si>
    <t>FedEx 791448225189</t>
  </si>
  <si>
    <t>Equilibrium</t>
  </si>
  <si>
    <t>VIA-101415</t>
  </si>
  <si>
    <t>?</t>
  </si>
  <si>
    <t>Robert Bosch</t>
  </si>
  <si>
    <t>VIA-101418</t>
  </si>
  <si>
    <t xml:space="preserve"> </t>
  </si>
  <si>
    <t>Buffalo</t>
  </si>
  <si>
    <t>VIA-101507</t>
  </si>
  <si>
    <t xml:space="preserve">FedEx 790412245551 </t>
  </si>
  <si>
    <t>MPEG-4 HE AAC PLA</t>
  </si>
  <si>
    <t>Envivo</t>
  </si>
  <si>
    <t>VIA-101540</t>
  </si>
  <si>
    <t>FedEx 790419405010</t>
  </si>
  <si>
    <t>MPEG-4 AAC AND HE AAC PLA</t>
  </si>
  <si>
    <t>TieLine Technology</t>
  </si>
  <si>
    <t>VIA-101541</t>
  </si>
  <si>
    <t>FedEx 790910970861</t>
  </si>
  <si>
    <t>MPEG-4 AUDIO</t>
  </si>
  <si>
    <t>VIA-101539</t>
  </si>
  <si>
    <t>FedEx 792740777390</t>
  </si>
  <si>
    <t>MPEG-2 AAC PLA</t>
  </si>
  <si>
    <t>Hyundai IT</t>
  </si>
  <si>
    <t>VIA-101542</t>
  </si>
  <si>
    <t>FedEx 790427395117</t>
  </si>
  <si>
    <t>Promax Electronica</t>
  </si>
  <si>
    <t>VIA-101544</t>
  </si>
  <si>
    <t>FedEx 792108207530</t>
  </si>
  <si>
    <t>MPEG-4 AAC &amp; HEAAC</t>
  </si>
  <si>
    <t>Comrex</t>
  </si>
  <si>
    <t>VIA-101543</t>
  </si>
  <si>
    <t>FedEx 791494036591</t>
  </si>
  <si>
    <t>MPEG-4 AAC &amp; BSAC</t>
  </si>
  <si>
    <t>Frontier Silicon</t>
  </si>
  <si>
    <t>VIA-101545</t>
  </si>
  <si>
    <t>FedEx 791953399083</t>
  </si>
  <si>
    <t>VIA-101549</t>
  </si>
  <si>
    <t>FedEx 791963133501</t>
  </si>
  <si>
    <t>Fince arch</t>
  </si>
  <si>
    <t>VIA-101555</t>
  </si>
  <si>
    <t>FedEx 792123963963</t>
  </si>
  <si>
    <t xml:space="preserve">MPEG-4 AAC </t>
  </si>
  <si>
    <t>D&amp;M Holdings</t>
  </si>
  <si>
    <t>VIA-101553</t>
  </si>
  <si>
    <t>FedEx 792768737642</t>
  </si>
  <si>
    <t>VIA-101550</t>
  </si>
  <si>
    <t>FedEx 790465878976</t>
  </si>
  <si>
    <t>4 of 8</t>
  </si>
  <si>
    <t>B.H.A corporation</t>
  </si>
  <si>
    <t>VIA-101643</t>
  </si>
  <si>
    <t>FedEx 792774324912</t>
  </si>
  <si>
    <t>Dynaconnective Co.,Ltd.</t>
  </si>
  <si>
    <t>VIA-101645</t>
  </si>
  <si>
    <t>FedEx 792775604801</t>
  </si>
  <si>
    <t>BYD:SIGN Corp</t>
  </si>
  <si>
    <t>VIA-101646</t>
  </si>
  <si>
    <t>FedEx 792132349512</t>
  </si>
  <si>
    <t>VIA-101551</t>
  </si>
  <si>
    <t>FedEx 792784168983</t>
  </si>
  <si>
    <t>3 of 8</t>
  </si>
  <si>
    <t>MPEG-4 HEAAC</t>
  </si>
  <si>
    <t>VIA-101658</t>
  </si>
  <si>
    <t>FedEx 792784173581</t>
  </si>
  <si>
    <t>Securycast Oy</t>
  </si>
  <si>
    <t>VIA-101794</t>
  </si>
  <si>
    <t>FedEx 791041600261</t>
  </si>
  <si>
    <t>Bang &amp; Olufsen A/S</t>
  </si>
  <si>
    <t>VIA-101905</t>
  </si>
  <si>
    <t>FedEx 792802391887</t>
  </si>
  <si>
    <t>VIA-101980</t>
  </si>
  <si>
    <t>FedEx 792161065995</t>
  </si>
  <si>
    <t>2,3,4 of 4</t>
  </si>
  <si>
    <t>Softier</t>
  </si>
  <si>
    <t>VIA-101912</t>
  </si>
  <si>
    <t>FedEx 791508689856</t>
  </si>
  <si>
    <t>I-O data device</t>
  </si>
  <si>
    <t>VIA-101911</t>
  </si>
  <si>
    <t>FedEx 792164260818</t>
  </si>
  <si>
    <t>Enfora</t>
  </si>
  <si>
    <t>VIA-101910</t>
  </si>
  <si>
    <t>FedEx 792808787791</t>
  </si>
  <si>
    <t>VIA-101920</t>
  </si>
  <si>
    <t>FedEx ----------------------</t>
  </si>
  <si>
    <t xml:space="preserve">MPEG-4 Audio </t>
  </si>
  <si>
    <t>Huizhou Foryou</t>
  </si>
  <si>
    <t>VIA-101921</t>
  </si>
  <si>
    <t>FedEx 792815225883</t>
  </si>
  <si>
    <t>VIA-101919</t>
  </si>
  <si>
    <t>FedEx 792179528724</t>
  </si>
  <si>
    <t>Infocity</t>
  </si>
  <si>
    <t>VIA-101967</t>
  </si>
  <si>
    <t>FedEx 792838544970</t>
  </si>
  <si>
    <t>Digion</t>
  </si>
  <si>
    <t>VIA-101966</t>
  </si>
  <si>
    <t>FedEx 791106220756</t>
  </si>
  <si>
    <t>Everything above the pink line has been sent to James</t>
  </si>
  <si>
    <t>Access</t>
  </si>
  <si>
    <t>VIA-101963</t>
  </si>
  <si>
    <t>FedEx 791107320961</t>
  </si>
  <si>
    <t>via-101968</t>
  </si>
  <si>
    <t>FedEx 791550192153</t>
  </si>
  <si>
    <t>5 of 8</t>
  </si>
  <si>
    <t>PIXELA</t>
  </si>
  <si>
    <t>VIA-102071</t>
  </si>
  <si>
    <t>FedEx 791559713270</t>
  </si>
  <si>
    <t>1 OF 8</t>
  </si>
  <si>
    <t>SENCORE</t>
  </si>
  <si>
    <t>VIA-102072</t>
  </si>
  <si>
    <t>FedEx 799512289881</t>
  </si>
  <si>
    <t>VIA-102073</t>
  </si>
  <si>
    <t>FedEx 791559712403</t>
  </si>
  <si>
    <t>TVT Video</t>
  </si>
  <si>
    <t>VIA-102070</t>
  </si>
  <si>
    <t>FedEx 790083104425</t>
  </si>
  <si>
    <t>Activa Software</t>
  </si>
  <si>
    <t>VIA-102068</t>
  </si>
  <si>
    <t>FedEx 791134565602</t>
  </si>
  <si>
    <t xml:space="preserve">MPEG-2 </t>
  </si>
  <si>
    <t>Datasystem Corporation</t>
  </si>
  <si>
    <t>VIA-102069</t>
  </si>
  <si>
    <t>FedEx 791134564514</t>
  </si>
  <si>
    <t>Agnostic Development</t>
  </si>
  <si>
    <t>VIA-102076</t>
  </si>
  <si>
    <t>FedEx 791141996578</t>
  </si>
  <si>
    <t>Justsystems</t>
  </si>
  <si>
    <t>VIA-102079</t>
  </si>
  <si>
    <t>FedEx 792863544683</t>
  </si>
  <si>
    <t>OCAP</t>
  </si>
  <si>
    <t>Samsung</t>
  </si>
  <si>
    <t>VIA-102080</t>
  </si>
  <si>
    <t>Helio</t>
  </si>
  <si>
    <t>VIA-102081</t>
  </si>
  <si>
    <t>FedEx 791566580723</t>
  </si>
  <si>
    <t>Eridon</t>
  </si>
  <si>
    <t>VIA-102082</t>
  </si>
  <si>
    <t>FedEx 790584241065</t>
  </si>
  <si>
    <t>VIA-102086</t>
  </si>
  <si>
    <t>FedEx 799025385186</t>
  </si>
  <si>
    <t>Mark/Space</t>
  </si>
  <si>
    <t>VIA-102087</t>
  </si>
  <si>
    <t>FedEx 791152618080</t>
  </si>
  <si>
    <t>World Electric</t>
  </si>
  <si>
    <t>VIA-102089</t>
  </si>
  <si>
    <t>FedEx 799028199083</t>
  </si>
  <si>
    <t>VIA-102092</t>
  </si>
  <si>
    <t>FedEx 792878031064</t>
  </si>
  <si>
    <t>Universal Electronics, Inc.</t>
  </si>
  <si>
    <t>VIA-102093</t>
  </si>
  <si>
    <t>FedEx 792879001057</t>
  </si>
  <si>
    <t>VIA-102091</t>
  </si>
  <si>
    <t>FedEx 791162735947</t>
  </si>
  <si>
    <t>Dr. Audio Technology</t>
  </si>
  <si>
    <t>VIA-102095</t>
  </si>
  <si>
    <t>FedEx 792880027348</t>
  </si>
  <si>
    <t>Adobe</t>
  </si>
  <si>
    <t>VIA-102099</t>
  </si>
  <si>
    <t xml:space="preserve">Vizrea Corporation </t>
  </si>
  <si>
    <t>VIA-102098</t>
  </si>
  <si>
    <t>Baaima</t>
  </si>
  <si>
    <t>VIA-102104</t>
  </si>
  <si>
    <t>FedEx 790618579529</t>
  </si>
  <si>
    <t>Advanced digital broadcast</t>
  </si>
  <si>
    <t>VIA-102144</t>
  </si>
  <si>
    <t>FedEx 799051265811</t>
  </si>
  <si>
    <t>Normsoft</t>
  </si>
  <si>
    <t>VIA-102143</t>
  </si>
  <si>
    <t>FedEx 790625688208</t>
  </si>
  <si>
    <t>Iiyama corporation</t>
  </si>
  <si>
    <t>VIA-102145</t>
  </si>
  <si>
    <t>FedEx 792897422250</t>
  </si>
  <si>
    <t>MDOUK</t>
  </si>
  <si>
    <t>VIA-102148</t>
  </si>
  <si>
    <t>FedEx 799552516476</t>
  </si>
  <si>
    <t>Stickman entertainment</t>
  </si>
  <si>
    <t>VIA-102150</t>
  </si>
  <si>
    <t>FedEx 792256697350</t>
  </si>
  <si>
    <t>Matsushita</t>
  </si>
  <si>
    <t>VIA-102149</t>
  </si>
  <si>
    <t>FedEx 791188704823</t>
  </si>
  <si>
    <t>VIA-102152</t>
  </si>
  <si>
    <t>FedEx 792902494550</t>
  </si>
  <si>
    <t>6 of 8</t>
  </si>
  <si>
    <t>VIA-102153</t>
  </si>
  <si>
    <t>FedEx 799556278107</t>
  </si>
  <si>
    <t xml:space="preserve">MPEG-4 </t>
  </si>
  <si>
    <t>VIA-102103</t>
  </si>
  <si>
    <t>FedEx 798067908357</t>
  </si>
  <si>
    <t>MEPG-4</t>
  </si>
  <si>
    <t>Axis Communication</t>
  </si>
  <si>
    <t>VIA-100959</t>
  </si>
  <si>
    <t>FedEx 792259472660</t>
  </si>
  <si>
    <t>2.3.4 of 4</t>
  </si>
  <si>
    <t>Guillemot</t>
  </si>
  <si>
    <t>VIA-102157</t>
  </si>
  <si>
    <t>e-mail</t>
  </si>
  <si>
    <t>Spacial Audio Solutions</t>
  </si>
  <si>
    <t>VIA-102156</t>
  </si>
  <si>
    <t>FedEx 798568440562</t>
  </si>
  <si>
    <t>Dolby</t>
  </si>
  <si>
    <t>VIA-102158</t>
  </si>
  <si>
    <t>inter office mail</t>
  </si>
  <si>
    <t>VIA-102196</t>
  </si>
  <si>
    <t>FedEx 798069802326</t>
  </si>
  <si>
    <t>NewTek</t>
  </si>
  <si>
    <t>VIA-102251</t>
  </si>
  <si>
    <t>FedEx 792262387335</t>
  </si>
  <si>
    <t>Ford motor company</t>
  </si>
  <si>
    <t>VIA-102256</t>
  </si>
  <si>
    <t>FedEx 791196436336</t>
  </si>
  <si>
    <t>Digidia</t>
  </si>
  <si>
    <t>VIA-102286</t>
  </si>
  <si>
    <t>FedEx 799559602948</t>
  </si>
  <si>
    <t>Time Warner Cable</t>
  </si>
  <si>
    <t>VIA-102324</t>
  </si>
  <si>
    <t>FedEx 798080300390</t>
  </si>
  <si>
    <t>Comcast Cable</t>
  </si>
  <si>
    <t>VIA-102325</t>
  </si>
  <si>
    <t>FedEx 792267932315</t>
  </si>
  <si>
    <t>Vidiator</t>
  </si>
  <si>
    <t>VIA-102329</t>
  </si>
  <si>
    <t>FedEx 798082024510</t>
  </si>
  <si>
    <t>K-Tronics</t>
  </si>
  <si>
    <t>Via-102328</t>
  </si>
  <si>
    <t>FedEx 790155061925</t>
  </si>
  <si>
    <t>VIA-102326</t>
  </si>
  <si>
    <t>FedEx 799566829518</t>
  </si>
  <si>
    <t>Koninklijke Philips</t>
  </si>
  <si>
    <t>VIA-102330</t>
  </si>
  <si>
    <t>FedEx 798582374995</t>
  </si>
  <si>
    <t>Avvenu</t>
  </si>
  <si>
    <t>VIA-102331</t>
  </si>
  <si>
    <t>FedEx 799067195968</t>
  </si>
  <si>
    <t>Informed to Sara</t>
  </si>
  <si>
    <t>Via-102349</t>
  </si>
  <si>
    <t>FedEx 791621825173</t>
  </si>
  <si>
    <t>Teco Electric Machinery</t>
  </si>
  <si>
    <t>VIA-102352</t>
  </si>
  <si>
    <t>FedEx 798591305349</t>
  </si>
  <si>
    <t>Sandisk</t>
  </si>
  <si>
    <t>VIA-102353</t>
  </si>
  <si>
    <t>FedEx 790656336830</t>
  </si>
  <si>
    <t>Via-102327-1</t>
  </si>
  <si>
    <t>FedEx 790165200058</t>
  </si>
  <si>
    <t>Mediaware</t>
  </si>
  <si>
    <t>VIA-102358</t>
  </si>
  <si>
    <t>FedEx 798101699477</t>
  </si>
  <si>
    <t>VIA-102360</t>
  </si>
  <si>
    <t>FedEx 792930225522</t>
  </si>
  <si>
    <t>Nel-Tech</t>
  </si>
  <si>
    <t>VIA-102365</t>
  </si>
  <si>
    <t>FedEx 799084975187</t>
  </si>
  <si>
    <t>Group Sense Limited</t>
  </si>
  <si>
    <t>VIA-102363</t>
  </si>
  <si>
    <t>FedEx 791229161415</t>
  </si>
  <si>
    <t>Telsey S.P.A</t>
  </si>
  <si>
    <t>VIA-102364</t>
  </si>
  <si>
    <t>FedEx 792288943387</t>
  </si>
  <si>
    <t>Retail Comm</t>
  </si>
  <si>
    <t>VIA-102375</t>
  </si>
  <si>
    <t>FedEx 798107057900</t>
  </si>
  <si>
    <t>Bylo media</t>
  </si>
  <si>
    <t>VIA-102376</t>
  </si>
  <si>
    <t>FedEx 799086856016</t>
  </si>
  <si>
    <t>Visteon</t>
  </si>
  <si>
    <t>VIA-102373</t>
  </si>
  <si>
    <t>FedEx 798107074957</t>
  </si>
  <si>
    <t>VIA-102359</t>
  </si>
  <si>
    <t>FedEx 799586764118</t>
  </si>
  <si>
    <t>Neuros Technology</t>
  </si>
  <si>
    <t>VIA-102377</t>
  </si>
  <si>
    <t>FedEx 792933096415</t>
  </si>
  <si>
    <t>1 of 2</t>
  </si>
  <si>
    <t>AD INFUSE</t>
  </si>
  <si>
    <t>VIA-102380</t>
  </si>
  <si>
    <t>FedEx 799087288310</t>
  </si>
  <si>
    <t>VIA-102379</t>
  </si>
  <si>
    <t>FedEx 791232209306</t>
  </si>
  <si>
    <t>Japan Raido Co</t>
  </si>
  <si>
    <t>Via-102378</t>
  </si>
  <si>
    <t>FedEx 798107645740</t>
  </si>
  <si>
    <t>Ya Horng</t>
  </si>
  <si>
    <t>VIA-102381</t>
  </si>
  <si>
    <t>FedEx 798612336306</t>
  </si>
  <si>
    <t>Auroras Entertainment</t>
  </si>
  <si>
    <t>VIA-102413</t>
  </si>
  <si>
    <t>FedEx 791239628329</t>
  </si>
  <si>
    <t xml:space="preserve">Camos Japan </t>
  </si>
  <si>
    <t>VIA-102415</t>
  </si>
  <si>
    <t>FedEx 792944515835</t>
  </si>
  <si>
    <t>Digital Rapids</t>
  </si>
  <si>
    <t>VIA-102420</t>
  </si>
  <si>
    <t>FedEx 798628533172</t>
  </si>
  <si>
    <t>Mitsumaru</t>
  </si>
  <si>
    <t>VIA-102419</t>
  </si>
  <si>
    <t>FedEx 792306869814</t>
  </si>
  <si>
    <t>Wegener</t>
  </si>
  <si>
    <t>VIA-102421</t>
  </si>
  <si>
    <t>FedEx 799103697267</t>
  </si>
  <si>
    <t>VIA-102418</t>
  </si>
  <si>
    <t>FedEx 792308032715</t>
  </si>
  <si>
    <t>VIA-102416</t>
  </si>
  <si>
    <t>FedEx 791652329509</t>
  </si>
  <si>
    <t>7 of 8</t>
  </si>
  <si>
    <t>NTT Advanced Tech</t>
  </si>
  <si>
    <t>VIA-102423</t>
  </si>
  <si>
    <t>FedEx 790205323416</t>
  </si>
  <si>
    <t>Daewoo Electronics</t>
  </si>
  <si>
    <t>VIA-102424</t>
  </si>
  <si>
    <t>FedEx 796205634179</t>
  </si>
  <si>
    <t>Rhozet</t>
  </si>
  <si>
    <t>VIA-102425</t>
  </si>
  <si>
    <t>FedEx 791654337484</t>
  </si>
  <si>
    <t>Via-102417</t>
  </si>
  <si>
    <t>FedEx 799611543706</t>
  </si>
  <si>
    <t xml:space="preserve">MPEG-4 AUDIO </t>
  </si>
  <si>
    <t>LG-NORTEL</t>
  </si>
  <si>
    <t>VIA-102565</t>
  </si>
  <si>
    <t>FedEx 707611460022</t>
  </si>
  <si>
    <t>Blip Networks</t>
  </si>
  <si>
    <t>VIA-102566</t>
  </si>
  <si>
    <t>FedEx 791271628181</t>
  </si>
  <si>
    <t>Chumby</t>
  </si>
  <si>
    <t>VIA-102569</t>
  </si>
  <si>
    <t>FedEx 798647350304</t>
  </si>
  <si>
    <t>VIA-102570</t>
  </si>
  <si>
    <t>FedEx 799618535505</t>
  </si>
  <si>
    <t>VIA-102567</t>
  </si>
  <si>
    <t>FedEx 792965697424</t>
  </si>
  <si>
    <t>VIA-102568-1</t>
  </si>
  <si>
    <t>FedEx 790725272781</t>
  </si>
  <si>
    <t>Griffin</t>
  </si>
  <si>
    <t>VIA-102582</t>
  </si>
  <si>
    <t>FedEx 798163329654</t>
  </si>
  <si>
    <t>Qsonix</t>
  </si>
  <si>
    <t>VIA-102581</t>
  </si>
  <si>
    <t>FedEx 792334477009</t>
  </si>
  <si>
    <t xml:space="preserve">HCJB World Radio </t>
  </si>
  <si>
    <t>VIA-102583</t>
  </si>
  <si>
    <t>FedEx 799673597851</t>
  </si>
  <si>
    <t>VIA-102585</t>
  </si>
  <si>
    <t>FedEx 798678600498</t>
  </si>
  <si>
    <t>Media Excel</t>
  </si>
  <si>
    <t>VIA-102586</t>
  </si>
  <si>
    <t>FedEx 798678602365</t>
  </si>
  <si>
    <t>VIA-102593</t>
  </si>
  <si>
    <t>FedEx 791316738677</t>
  </si>
  <si>
    <t>VIA-102591</t>
  </si>
  <si>
    <t>FedEx 792357283960</t>
  </si>
  <si>
    <t>8 of 8</t>
  </si>
  <si>
    <t>MPEG-4 audio</t>
  </si>
  <si>
    <t>VIA-102592</t>
  </si>
  <si>
    <t>FedEx 799653962992</t>
  </si>
  <si>
    <t>Lead Tech</t>
  </si>
  <si>
    <t>VIA-102595</t>
  </si>
  <si>
    <t>FedEx 798691886165</t>
  </si>
  <si>
    <t>VIA-102594</t>
  </si>
  <si>
    <t>FedEx 798092017730</t>
  </si>
  <si>
    <t>2 of 2</t>
  </si>
  <si>
    <t>France Telecom</t>
  </si>
  <si>
    <t>VIA-102596</t>
  </si>
  <si>
    <t>FedEx 798693940993</t>
  </si>
  <si>
    <t>Fxhome</t>
  </si>
  <si>
    <t>VIA-102597</t>
  </si>
  <si>
    <t>FedEx 799657775497</t>
  </si>
  <si>
    <t>Smith Micro Software</t>
  </si>
  <si>
    <t>VIA-102598</t>
  </si>
  <si>
    <t>FedEx 791321499728</t>
  </si>
  <si>
    <t>Harris Corporation</t>
  </si>
  <si>
    <t>VIA-102599</t>
  </si>
  <si>
    <t>FedEx 799159701450</t>
  </si>
  <si>
    <t>StreamTel</t>
  </si>
  <si>
    <t>VIA-102604</t>
  </si>
  <si>
    <t>FedEx 792368700471</t>
  </si>
  <si>
    <t>VIA-102605</t>
  </si>
  <si>
    <t>FedEx 798206289870</t>
  </si>
  <si>
    <t>Slacker</t>
  </si>
  <si>
    <t>VIA-102606</t>
  </si>
  <si>
    <t>FedEx 791713026172</t>
  </si>
  <si>
    <t xml:space="preserve">MPEG-4 audio </t>
  </si>
  <si>
    <t>Dension Audio Systems</t>
  </si>
  <si>
    <t>VIA-102608</t>
  </si>
  <si>
    <t>FedEx 792370787462</t>
  </si>
  <si>
    <t>Scitec Corporation</t>
  </si>
  <si>
    <t>VIA-102609</t>
  </si>
  <si>
    <t>FedEx 791340452600</t>
  </si>
  <si>
    <t>Trident Microsystems</t>
  </si>
  <si>
    <t>VIA-102612</t>
  </si>
  <si>
    <t>FedEx 798715512501</t>
  </si>
  <si>
    <t>Valuest</t>
  </si>
  <si>
    <t>VIA-102611</t>
  </si>
  <si>
    <t>FedEx 798215689615</t>
  </si>
  <si>
    <t xml:space="preserve">iCube </t>
  </si>
  <si>
    <t>VIA-102610</t>
  </si>
  <si>
    <t>FedEx 799173005483</t>
  </si>
  <si>
    <t>VIA-102614</t>
  </si>
  <si>
    <t>FedEx 799175121246</t>
  </si>
  <si>
    <t>VIA-102613</t>
  </si>
  <si>
    <t>FedEx 791722572044</t>
  </si>
  <si>
    <t>TerraTec Electronic</t>
  </si>
  <si>
    <t>VIA-102620</t>
  </si>
  <si>
    <t>FedEx 798220342331</t>
  </si>
  <si>
    <t>Activa application development</t>
  </si>
  <si>
    <t>VIA-102616</t>
  </si>
  <si>
    <t>FedEx 799179809478</t>
  </si>
  <si>
    <t>TopField</t>
  </si>
  <si>
    <t>Via-102624</t>
  </si>
  <si>
    <t>StoryRock</t>
  </si>
  <si>
    <t>VIA-102625</t>
  </si>
  <si>
    <t>HighAndes</t>
  </si>
  <si>
    <t>VIA-102626</t>
  </si>
  <si>
    <t>Handan BroadinfoCom</t>
  </si>
  <si>
    <t>VIA-102630</t>
  </si>
  <si>
    <t>VIA-102631</t>
  </si>
  <si>
    <t>Opentech</t>
  </si>
  <si>
    <t>VIA-102633</t>
  </si>
  <si>
    <t>Tomy Company</t>
  </si>
  <si>
    <t>VIA-102636</t>
  </si>
  <si>
    <t>ZyXel Communications</t>
  </si>
  <si>
    <t>VIA-102637</t>
  </si>
  <si>
    <t>VIA-102632-1</t>
  </si>
  <si>
    <t>Creative Tech</t>
  </si>
  <si>
    <t>VIA-102638</t>
  </si>
  <si>
    <t>Harris Corporation (Parent)</t>
  </si>
  <si>
    <t>VIA-102639</t>
  </si>
  <si>
    <t>Raymarine UK Ltd.</t>
  </si>
  <si>
    <t>VIA-102640</t>
  </si>
  <si>
    <t>Veveo Inc.</t>
  </si>
  <si>
    <t>VIA-102644</t>
  </si>
  <si>
    <t>Haier America Trading LLC</t>
  </si>
  <si>
    <t>VIA-102645</t>
  </si>
  <si>
    <t>RapidSolution Software AG</t>
  </si>
  <si>
    <t>VIA-102646</t>
  </si>
  <si>
    <t>VIA-102642</t>
  </si>
  <si>
    <t>VIA-102647-1</t>
  </si>
  <si>
    <t>VIA-102643-1</t>
  </si>
  <si>
    <t>VIA-102641</t>
  </si>
  <si>
    <t>Flextronics</t>
  </si>
  <si>
    <t>VIA-102653</t>
  </si>
  <si>
    <t>mSpot</t>
  </si>
  <si>
    <t>VIA-102654</t>
  </si>
  <si>
    <t>VIA-102658</t>
  </si>
  <si>
    <t>Kiryung Electronics</t>
  </si>
  <si>
    <t>VIA_102662</t>
  </si>
  <si>
    <t>Positivo Informatica S.A.</t>
  </si>
  <si>
    <t>VIA-102661</t>
  </si>
  <si>
    <t>Somerdata Ltd.</t>
  </si>
  <si>
    <t>VIA-102660</t>
  </si>
  <si>
    <t>IBE, Inc.</t>
  </si>
  <si>
    <t>VIA-102664</t>
  </si>
  <si>
    <t>Loewe Opta Gmbh</t>
  </si>
  <si>
    <t>VIA-102663</t>
  </si>
  <si>
    <t>VIA-102659</t>
  </si>
  <si>
    <t>Brother Industries</t>
  </si>
  <si>
    <t>VIA-102665</t>
  </si>
  <si>
    <t>Onkyo</t>
  </si>
  <si>
    <t>VIA-102666</t>
  </si>
  <si>
    <t>Kyocera Corp</t>
  </si>
  <si>
    <t>VIA-102820</t>
  </si>
  <si>
    <t>Humax</t>
  </si>
  <si>
    <t>VIA-102821</t>
  </si>
  <si>
    <t>Arion Technology</t>
  </si>
  <si>
    <t>VIA-102822</t>
  </si>
  <si>
    <t>Harada Shoji</t>
  </si>
  <si>
    <t>VIA-102823</t>
  </si>
  <si>
    <t>ShinWa International Holdings</t>
  </si>
  <si>
    <t xml:space="preserve">VIA-102824 </t>
  </si>
  <si>
    <t>VIA-102825</t>
  </si>
  <si>
    <t>Photodex Corporation</t>
  </si>
  <si>
    <t>VIA-102830</t>
  </si>
  <si>
    <t>CodexNovus</t>
  </si>
  <si>
    <t>VIA-102832</t>
  </si>
  <si>
    <t>VIA-102828</t>
  </si>
  <si>
    <t>Email Erin Yeh on 11/26</t>
  </si>
  <si>
    <t>VIA-102829</t>
  </si>
  <si>
    <t>Email Jongil Kim on 11/26</t>
  </si>
  <si>
    <t>accounting@mediaexcel.com and royalty@mediaexcel.com</t>
  </si>
  <si>
    <t>Todd, Michael &amp; James, Inc.</t>
  </si>
  <si>
    <t>VIA-102837</t>
  </si>
  <si>
    <t>Amino Communications</t>
  </si>
  <si>
    <t>VIA-102838</t>
  </si>
  <si>
    <t>Fluendo S.A.</t>
  </si>
  <si>
    <t>VIA-102839</t>
  </si>
  <si>
    <t xml:space="preserve">Kaonmedia </t>
  </si>
  <si>
    <t>VIA-102840</t>
  </si>
  <si>
    <t>Gretech Corp</t>
  </si>
  <si>
    <t>VIA-102841</t>
  </si>
  <si>
    <t>XAVi Technologies Corp</t>
  </si>
  <si>
    <t>VIA-102842</t>
  </si>
  <si>
    <t>VIA-102844</t>
  </si>
  <si>
    <t>jordan@leadtools.com 12/05</t>
  </si>
  <si>
    <t>cc: kelly@leadtools.com</t>
  </si>
  <si>
    <t>VIA-102845</t>
  </si>
  <si>
    <t>cgreen@haieramerica.com</t>
  </si>
  <si>
    <t>Radiodetection</t>
  </si>
  <si>
    <t>VIA-102850</t>
  </si>
  <si>
    <t>Microsoft Corp</t>
  </si>
  <si>
    <t>VIA-102852</t>
  </si>
  <si>
    <t>VIA-102843</t>
  </si>
  <si>
    <t>hori@pixela.co.jp   12/27</t>
  </si>
  <si>
    <t xml:space="preserve">VIA-102855 </t>
  </si>
  <si>
    <t>fergus@veveo.net   12/27</t>
  </si>
  <si>
    <t>Venetex</t>
  </si>
  <si>
    <t>VIA-102854</t>
  </si>
  <si>
    <t>Tonium AB</t>
  </si>
  <si>
    <t>VIA-102856</t>
  </si>
  <si>
    <t>APT Ltd</t>
  </si>
  <si>
    <t>VIA-102857</t>
  </si>
  <si>
    <t>NFC</t>
  </si>
  <si>
    <t>Sirit Inc.</t>
  </si>
  <si>
    <t>VIA-102858</t>
  </si>
  <si>
    <t>VIA-102958</t>
  </si>
  <si>
    <t>rdubois@guillemot.fr</t>
  </si>
  <si>
    <t>Pixion</t>
  </si>
  <si>
    <t>VIA-102959</t>
  </si>
  <si>
    <t>SonoSite</t>
  </si>
  <si>
    <t>VIA-102960</t>
  </si>
  <si>
    <t>Logitech</t>
  </si>
  <si>
    <t>VIA-102961</t>
  </si>
  <si>
    <t>Serif (Europe)</t>
  </si>
  <si>
    <t>VIA-102962</t>
  </si>
  <si>
    <t>Omneon</t>
  </si>
  <si>
    <t>VIA-102964</t>
  </si>
  <si>
    <t>Traffic Sim</t>
  </si>
  <si>
    <t>VIA-102965</t>
  </si>
  <si>
    <t>TDK</t>
  </si>
  <si>
    <t>VIA-102966</t>
  </si>
  <si>
    <t>Sun Microsystems</t>
  </si>
  <si>
    <t>VIA-102967</t>
  </si>
  <si>
    <t>MedioStream</t>
  </si>
  <si>
    <t>VIA-102968</t>
  </si>
  <si>
    <t>KIRNexus GmbH</t>
  </si>
  <si>
    <t>VIA-102971</t>
  </si>
  <si>
    <t>SDC Secure Digital Container AG</t>
  </si>
  <si>
    <t>VIA-102972</t>
  </si>
  <si>
    <t>VIA-102985</t>
  </si>
  <si>
    <t>Email Jongil Kim on 02/25</t>
  </si>
  <si>
    <t>MHP</t>
  </si>
  <si>
    <t>VIA-102992</t>
  </si>
  <si>
    <t>paragon AG</t>
  </si>
  <si>
    <t>VIA-102993</t>
  </si>
  <si>
    <t>Prime Electronics &amp; Satellitics</t>
  </si>
  <si>
    <t>VIA-102994</t>
  </si>
  <si>
    <t>Draco Digital</t>
  </si>
  <si>
    <t>VIA-102995</t>
  </si>
  <si>
    <t>Technogym Spa</t>
  </si>
  <si>
    <t>VIA-102996</t>
  </si>
  <si>
    <t xml:space="preserve">GE Inspection Technologies </t>
  </si>
  <si>
    <t>VIA-102997</t>
  </si>
  <si>
    <t>VIA-103016</t>
  </si>
  <si>
    <t>jordan@leadtools.com 03/25</t>
  </si>
  <si>
    <t>VIA-103017</t>
  </si>
  <si>
    <t>fergus@veveo.net   03/25</t>
  </si>
  <si>
    <t>RB Controls</t>
  </si>
  <si>
    <t>VIA-103004</t>
  </si>
  <si>
    <t>Twinbird</t>
  </si>
  <si>
    <t>VIA-103003</t>
  </si>
  <si>
    <t>VIA-103005</t>
  </si>
  <si>
    <t>UEC Technologies</t>
  </si>
  <si>
    <t>VIA-103006</t>
  </si>
  <si>
    <t>Foxda Tech Industrial Company</t>
  </si>
  <si>
    <t>VIA-103008</t>
  </si>
  <si>
    <t>Slantwise</t>
  </si>
  <si>
    <t>VIA-103007</t>
  </si>
  <si>
    <t>VIA-103009</t>
  </si>
  <si>
    <t>sent</t>
  </si>
  <si>
    <t xml:space="preserve">MPEG-4  Audio </t>
  </si>
  <si>
    <t>Ambrosia Software</t>
  </si>
  <si>
    <t>VIA-103011</t>
  </si>
  <si>
    <t>TiVo</t>
  </si>
  <si>
    <t>VIA-103012</t>
  </si>
  <si>
    <t>TLS Corporation</t>
  </si>
  <si>
    <t>VIA-103014</t>
  </si>
  <si>
    <t>Intek Digital</t>
  </si>
  <si>
    <t>VIA-103013</t>
  </si>
  <si>
    <t>VIA-103015</t>
  </si>
  <si>
    <t>hori@pixela.co.jp   03/25</t>
  </si>
  <si>
    <t>Scala</t>
  </si>
  <si>
    <t>VIA-103037</t>
  </si>
  <si>
    <t>Oxy Systems</t>
  </si>
  <si>
    <t>VIA-103027</t>
  </si>
  <si>
    <t>nac Image Technology</t>
  </si>
  <si>
    <t>VIA-103026</t>
  </si>
  <si>
    <t>Factum Electronics</t>
  </si>
  <si>
    <t>VIA-103029</t>
  </si>
  <si>
    <t>Revo Technologies</t>
  </si>
  <si>
    <t>VIA-103028</t>
  </si>
  <si>
    <t>VIA-103024</t>
  </si>
  <si>
    <t>Samsung Techwin</t>
  </si>
  <si>
    <t>VIA-103031</t>
  </si>
  <si>
    <t>Fujifilm Corp</t>
  </si>
  <si>
    <t>VIA-103036</t>
  </si>
  <si>
    <t>VIA-103038</t>
  </si>
  <si>
    <t>jbryce@serif.com</t>
  </si>
  <si>
    <t>Hub Tech</t>
  </si>
  <si>
    <t>VIA-103039</t>
  </si>
  <si>
    <t>Alcom McBride</t>
  </si>
  <si>
    <t xml:space="preserve">VIA-103040 </t>
  </si>
  <si>
    <t>Dizipia</t>
  </si>
  <si>
    <t>VIA-103046</t>
  </si>
  <si>
    <t>ADI Video Technologies</t>
  </si>
  <si>
    <t>VIA-103048</t>
  </si>
  <si>
    <t>Sun Data Center</t>
  </si>
  <si>
    <t>VIA-103049</t>
  </si>
  <si>
    <t>Sourcenext Corp</t>
  </si>
  <si>
    <t>VIA-103050</t>
  </si>
  <si>
    <t>CEHB Korea</t>
  </si>
  <si>
    <t>VIA-103051</t>
  </si>
  <si>
    <t>Elemental Tech</t>
  </si>
  <si>
    <t>VIA-103052</t>
  </si>
  <si>
    <t>Syabase Tech</t>
  </si>
  <si>
    <t>VIA-103053</t>
  </si>
  <si>
    <t>Cyberdiffusion</t>
  </si>
  <si>
    <t>VIA-103054</t>
  </si>
  <si>
    <t>DXG Technology</t>
  </si>
  <si>
    <t>VIA-103164</t>
  </si>
  <si>
    <t>VIA-102080-1</t>
  </si>
  <si>
    <t>Updated invoice date</t>
  </si>
  <si>
    <t>VIA-103205</t>
  </si>
  <si>
    <t>Root6 Limited</t>
  </si>
  <si>
    <t>VIA-103206</t>
  </si>
  <si>
    <t>S1nn GmbH</t>
  </si>
  <si>
    <t>VIA-103207</t>
  </si>
  <si>
    <t>Hillcrest Laboratories</t>
  </si>
  <si>
    <t>VIA-103208</t>
  </si>
  <si>
    <t>iStreaming Networks</t>
  </si>
  <si>
    <t>VIA-103209</t>
  </si>
  <si>
    <t>Miranda Technologies</t>
  </si>
  <si>
    <t>VIA-103210</t>
  </si>
  <si>
    <t>Affiance Group Limited</t>
  </si>
  <si>
    <t>VIA-103218</t>
  </si>
  <si>
    <t>Vitec Co</t>
  </si>
  <si>
    <t>VIA-103212</t>
  </si>
  <si>
    <t>Scopus</t>
  </si>
  <si>
    <t>VIA-103217</t>
  </si>
  <si>
    <t>1 of 3</t>
  </si>
  <si>
    <t>VIA-103215</t>
  </si>
  <si>
    <t>fergus@veveo.net   06/10</t>
  </si>
  <si>
    <t>Eastman Kodak</t>
  </si>
  <si>
    <t>VIA-103219</t>
  </si>
  <si>
    <t>VIA-103220</t>
  </si>
  <si>
    <t>Hyundai Digital Technology</t>
  </si>
  <si>
    <t>VIA-103221</t>
  </si>
  <si>
    <t>Pixela</t>
  </si>
  <si>
    <t>VIA-103214</t>
  </si>
  <si>
    <t>hori@pixela.co.jp   06/25</t>
  </si>
  <si>
    <t>Dell Global BV</t>
  </si>
  <si>
    <t>VIA-103284</t>
  </si>
  <si>
    <t>Right Reason Technologies</t>
  </si>
  <si>
    <t>VIA-103287</t>
  </si>
  <si>
    <t>VIA-103290</t>
  </si>
  <si>
    <t>Mailed</t>
  </si>
  <si>
    <t>Homecast</t>
  </si>
  <si>
    <t>VIA-103288</t>
  </si>
  <si>
    <t>Nihon Computer</t>
  </si>
  <si>
    <t>VIA-103291</t>
  </si>
  <si>
    <t>Audible</t>
  </si>
  <si>
    <t>VIA-103289</t>
  </si>
  <si>
    <t>IDT Sound Processing Corp</t>
  </si>
  <si>
    <t>VIA-103292</t>
  </si>
  <si>
    <t>VIA-103164CR</t>
  </si>
  <si>
    <t>Cancelled Contract</t>
  </si>
  <si>
    <t>Vtech Telecommunications</t>
  </si>
  <si>
    <t>VIA-103307</t>
  </si>
  <si>
    <t>DigiOn</t>
  </si>
  <si>
    <t>Renewal</t>
  </si>
  <si>
    <t xml:space="preserve">ArcSoft </t>
  </si>
  <si>
    <t>VIA-103314</t>
  </si>
  <si>
    <t>VIA-103316</t>
  </si>
  <si>
    <t>kenneth.lundgren@factum.se</t>
  </si>
  <si>
    <t>VIA-103315</t>
  </si>
  <si>
    <t>Audio-Technica Corp</t>
  </si>
  <si>
    <t>DiMAGIC</t>
  </si>
  <si>
    <t>VIA-103317</t>
  </si>
  <si>
    <t>Free2Roam</t>
  </si>
  <si>
    <t>VIA-103321</t>
  </si>
  <si>
    <t xml:space="preserve">Lead Data </t>
  </si>
  <si>
    <t>VIA-103326</t>
  </si>
  <si>
    <t>Barix AG</t>
  </si>
  <si>
    <t>VIA-103327</t>
  </si>
  <si>
    <t>IPV Ltd.</t>
  </si>
  <si>
    <t>VIA-103403</t>
  </si>
  <si>
    <t>VIA-103405</t>
  </si>
  <si>
    <t>marcus@root6.com</t>
  </si>
  <si>
    <t>VIA-103406</t>
  </si>
  <si>
    <t>tina.aschbacher@s1nn.de</t>
  </si>
  <si>
    <t>Teleview</t>
  </si>
  <si>
    <t>VIA-103407</t>
  </si>
  <si>
    <t>BAYS.I.C.S GmbH</t>
  </si>
  <si>
    <t>VIA-103409</t>
  </si>
  <si>
    <t>Facebook</t>
  </si>
  <si>
    <t>VIA-103408</t>
  </si>
  <si>
    <t>RipCode</t>
  </si>
  <si>
    <t>VIA-103420</t>
  </si>
  <si>
    <t>AmberFin Limited</t>
  </si>
  <si>
    <t>VIA-103421</t>
  </si>
  <si>
    <t xml:space="preserve">Linn Products </t>
  </si>
  <si>
    <t>VIA-103427</t>
  </si>
  <si>
    <t>GP Electronics (SZ) Limited</t>
  </si>
  <si>
    <t>VIA-103425</t>
  </si>
  <si>
    <t>Eltax A/S</t>
  </si>
  <si>
    <t>VIA-103426</t>
  </si>
  <si>
    <t>1of 8</t>
  </si>
  <si>
    <t>VIA-103429</t>
  </si>
  <si>
    <t>2 of 3</t>
  </si>
  <si>
    <t>Allegro DVT</t>
  </si>
  <si>
    <t>VIA-103431</t>
  </si>
  <si>
    <t>TechniSat Digital</t>
  </si>
  <si>
    <t>VIA-103438</t>
  </si>
  <si>
    <t>Nikon Corp</t>
  </si>
  <si>
    <t>VIA-103432</t>
  </si>
  <si>
    <t>Sumitomo Electric Networks</t>
  </si>
  <si>
    <t>VIA-103433</t>
  </si>
  <si>
    <t>TechnoTrend AG</t>
  </si>
  <si>
    <t>VIA-103434</t>
  </si>
  <si>
    <t>Alvix Corp</t>
  </si>
  <si>
    <t>VIA-103435</t>
  </si>
  <si>
    <t xml:space="preserve">Hitachi </t>
  </si>
  <si>
    <t>VIA-103436</t>
  </si>
  <si>
    <t>B&amp;W Group</t>
  </si>
  <si>
    <t>VIA-103437</t>
  </si>
  <si>
    <t xml:space="preserve">Magneti Marelli Sistemi Elettronici S.p.A. </t>
  </si>
  <si>
    <t>VIA-103439</t>
  </si>
  <si>
    <t>Webcast in a Box</t>
  </si>
  <si>
    <t xml:space="preserve">VIA-103440 </t>
  </si>
  <si>
    <t>DivX, Inc.</t>
  </si>
  <si>
    <t>VIA-103441</t>
  </si>
  <si>
    <t>Cisco Systems</t>
  </si>
  <si>
    <t>VIA-103497</t>
  </si>
  <si>
    <t>Digit Master</t>
  </si>
  <si>
    <t>VIA-103498</t>
  </si>
  <si>
    <t>Ingenient Technologies</t>
  </si>
  <si>
    <t>VIA-103499</t>
  </si>
  <si>
    <t>VIA-103436CR</t>
  </si>
  <si>
    <t>Credit</t>
  </si>
  <si>
    <t>Contract Cancelled</t>
  </si>
  <si>
    <t>VIA-103499CR</t>
  </si>
  <si>
    <t>VIA-103441CR</t>
  </si>
  <si>
    <t>C.Crane Company</t>
  </si>
  <si>
    <t>VIA-103518</t>
  </si>
  <si>
    <t>Nautel Limited</t>
  </si>
  <si>
    <t>VIA-103504</t>
  </si>
  <si>
    <t>Vantage Controls</t>
  </si>
  <si>
    <t>VIA-103505</t>
  </si>
  <si>
    <t>Cabletime</t>
  </si>
  <si>
    <t>VIA-103506</t>
  </si>
  <si>
    <t>Sakura Eiki</t>
  </si>
  <si>
    <t>VIA-103507</t>
  </si>
  <si>
    <t>MOD Systems</t>
  </si>
  <si>
    <t>VIA-103508</t>
  </si>
  <si>
    <t>VIA-103510</t>
  </si>
  <si>
    <t>LoiLo</t>
  </si>
  <si>
    <t>VIA-103511</t>
  </si>
  <si>
    <t xml:space="preserve">VIA-103509 </t>
  </si>
  <si>
    <t xml:space="preserve">Integra Telecom </t>
  </si>
  <si>
    <t>VIA-103519</t>
  </si>
  <si>
    <t>Humble Daisy</t>
  </si>
  <si>
    <t>VIA-103520</t>
  </si>
  <si>
    <t>VIA-101160CR</t>
  </si>
  <si>
    <t>Termination For Cause</t>
  </si>
  <si>
    <t>VIA-102415CR</t>
  </si>
  <si>
    <t>VIA-101175CR</t>
  </si>
  <si>
    <t>VIA-103531</t>
  </si>
  <si>
    <t>VIA-103533</t>
  </si>
  <si>
    <t>VIA-101181CR</t>
  </si>
  <si>
    <t>NTT DATA MSE Corp</t>
  </si>
  <si>
    <t>VIA-103544</t>
  </si>
  <si>
    <t>Naim Audio Ltd</t>
  </si>
  <si>
    <t>VIA-103546</t>
  </si>
  <si>
    <t>AAC</t>
  </si>
  <si>
    <t>Gadu Gadu</t>
  </si>
  <si>
    <t>VIA-103547</t>
  </si>
  <si>
    <t>VIA-103545</t>
  </si>
  <si>
    <t>gbeeby@ipv.com</t>
  </si>
  <si>
    <t>Vcodes CPS</t>
  </si>
  <si>
    <t>VIA-103549</t>
  </si>
  <si>
    <t>VIA-103548</t>
  </si>
  <si>
    <t>Sparktech Corp</t>
  </si>
  <si>
    <t>VIA-103560</t>
  </si>
  <si>
    <t>Cancel # 90063382</t>
  </si>
  <si>
    <t>Lung Hwa Electronics</t>
  </si>
  <si>
    <t>VIA-103561</t>
  </si>
  <si>
    <t>SEMP Toshiba Amazonas</t>
  </si>
  <si>
    <t>VIA-103562</t>
  </si>
  <si>
    <t>Golden Signals</t>
  </si>
  <si>
    <t>VIA-103563</t>
  </si>
  <si>
    <t>Digibest Technology</t>
  </si>
  <si>
    <t>VIA-103564</t>
  </si>
  <si>
    <t>Iphion b.v.</t>
  </si>
  <si>
    <t>VIA-103565</t>
  </si>
  <si>
    <t>Sichuan Changhong Network Tech</t>
  </si>
  <si>
    <t>VIA-103566</t>
  </si>
  <si>
    <t xml:space="preserve">Skardin Industrial </t>
  </si>
  <si>
    <t>VIA-103557</t>
  </si>
  <si>
    <t>VIA-103571</t>
  </si>
  <si>
    <t>VIA-103572</t>
  </si>
  <si>
    <t xml:space="preserve">tina.aschbacher@s1nn.de, cinzia.haller@s1nn.de </t>
  </si>
  <si>
    <t>VIA-103574</t>
  </si>
  <si>
    <t>brian.alton@ripcode.com</t>
  </si>
  <si>
    <t>RaidSonic Technology</t>
  </si>
  <si>
    <t>VIA-103570</t>
  </si>
  <si>
    <t>OpenSat</t>
  </si>
  <si>
    <t>VIA-103578</t>
  </si>
  <si>
    <t>VIA-103579</t>
  </si>
  <si>
    <t>VIA-103579CR</t>
  </si>
  <si>
    <t>Closed contract due to re-licensing, no IF due</t>
  </si>
  <si>
    <t>IRIS Technologies</t>
  </si>
  <si>
    <t>VIA-103580</t>
  </si>
  <si>
    <t>Digital Stream Technology</t>
  </si>
  <si>
    <t>VIA-103581</t>
  </si>
  <si>
    <t>VIA-103575</t>
  </si>
  <si>
    <t>fa@eltax.com</t>
  </si>
  <si>
    <t>VIA-103576</t>
  </si>
  <si>
    <t>jim.robinson@linn.co.uk</t>
  </si>
  <si>
    <t>2 fo 4</t>
  </si>
  <si>
    <t>VIA-103573</t>
  </si>
  <si>
    <t>3 of 3</t>
  </si>
  <si>
    <t>Proxy Electronics</t>
  </si>
  <si>
    <t>VIA-103582</t>
  </si>
  <si>
    <t>Pure Digital Technologies</t>
  </si>
  <si>
    <t>VIA-103583</t>
  </si>
  <si>
    <t>VIA-103577</t>
  </si>
  <si>
    <t>LCourtney@bwgroup.com,  gujhegyi@bwgroupcanada.com</t>
  </si>
  <si>
    <t>Casio Hitachi Mobile Communications</t>
  </si>
  <si>
    <t>VIA-103653</t>
  </si>
  <si>
    <t>CRI Middleware</t>
  </si>
  <si>
    <t>VIA-103654</t>
  </si>
  <si>
    <t>Conduits Technologies</t>
  </si>
  <si>
    <t>VIA-103655</t>
  </si>
  <si>
    <t>General Satellite Trading</t>
  </si>
  <si>
    <t>VIA-103656</t>
  </si>
  <si>
    <t>Trusted Computer Solutions</t>
  </si>
  <si>
    <t>VIA-103657</t>
  </si>
  <si>
    <t>VIA-103658</t>
  </si>
  <si>
    <t>Busch-Jaeger Elektro</t>
  </si>
  <si>
    <t>VIA-103659</t>
  </si>
  <si>
    <t>VIA-103663</t>
  </si>
  <si>
    <t>Paid</t>
  </si>
  <si>
    <t>VIA-103662</t>
  </si>
  <si>
    <t xml:space="preserve">pernilla.glannfjord@factum.se </t>
  </si>
  <si>
    <t>VIA-103661</t>
  </si>
  <si>
    <t>Zhejiang Tianle Digital Electric</t>
  </si>
  <si>
    <t>VIA-103664</t>
  </si>
  <si>
    <t>Barsark AB</t>
  </si>
  <si>
    <t>VIA-103668</t>
  </si>
  <si>
    <t>Digital Fidelity</t>
  </si>
  <si>
    <t>VIA-103671</t>
  </si>
  <si>
    <t>Novell</t>
  </si>
  <si>
    <t>VIA-103672</t>
  </si>
  <si>
    <t>Marusys</t>
  </si>
  <si>
    <t>VIA-103673</t>
  </si>
  <si>
    <t xml:space="preserve">Fiber Hosting Solutions </t>
  </si>
  <si>
    <t>VIA-103674</t>
  </si>
  <si>
    <t>VIA-103439CR</t>
  </si>
  <si>
    <t>Merger, reissue invoice under new entity</t>
  </si>
  <si>
    <t xml:space="preserve">Magneti Marelli S.p.A. </t>
  </si>
  <si>
    <t>VIA-103678</t>
  </si>
  <si>
    <t>Sent to Compliance to follow up</t>
  </si>
  <si>
    <t>DGC GMBH</t>
  </si>
  <si>
    <t>VIA-103679</t>
  </si>
  <si>
    <t>Elluminate</t>
  </si>
  <si>
    <t>VIA-103687</t>
  </si>
  <si>
    <t xml:space="preserve">VIA-103686 </t>
  </si>
  <si>
    <t>Alan.Ainslie@naimnet.com</t>
  </si>
  <si>
    <t>IF waived</t>
  </si>
  <si>
    <t>Sangean Electronics</t>
  </si>
  <si>
    <t>VIA-103697</t>
  </si>
  <si>
    <t>IP-NET</t>
  </si>
  <si>
    <t>VIA-103698</t>
  </si>
  <si>
    <t>Azotech</t>
  </si>
  <si>
    <t>VIA-103699</t>
  </si>
  <si>
    <t>VIA-103700</t>
  </si>
  <si>
    <t>Ro.Ve.R Laboratories</t>
  </si>
  <si>
    <t>VIA-103701</t>
  </si>
  <si>
    <t>Alan Electronics</t>
  </si>
  <si>
    <t>VIA-103702</t>
  </si>
  <si>
    <t>Blankom Antennentechnik</t>
  </si>
  <si>
    <t>VIA-103703</t>
  </si>
  <si>
    <t>Johnson Control</t>
  </si>
  <si>
    <t xml:space="preserve">VIA-103705 </t>
  </si>
  <si>
    <t>VIA-103685</t>
  </si>
  <si>
    <t>Tivoli Audio</t>
  </si>
  <si>
    <t>VIA-103755</t>
  </si>
  <si>
    <t>Acetel</t>
  </si>
  <si>
    <t>VIA-103758</t>
  </si>
  <si>
    <t>VIA-103763</t>
  </si>
  <si>
    <t>VIA-103762</t>
  </si>
  <si>
    <t>Dream Multimedia</t>
  </si>
  <si>
    <t>VIA-103768</t>
  </si>
  <si>
    <t>Teleste Corp</t>
  </si>
  <si>
    <t>VIA-103770</t>
  </si>
  <si>
    <t>Noritz Corp</t>
  </si>
  <si>
    <t>VIA-103769</t>
  </si>
  <si>
    <t>VIA-103766</t>
  </si>
  <si>
    <t>hugo@opensat.eu</t>
  </si>
  <si>
    <t>VIA-103767</t>
  </si>
  <si>
    <t>daniel.larsson@proxyelectronics.com</t>
  </si>
  <si>
    <t>VIA-103765</t>
  </si>
  <si>
    <t>UNIWAVE Development</t>
  </si>
  <si>
    <t>VIA-103774</t>
  </si>
  <si>
    <t>Taikoh Corp</t>
  </si>
  <si>
    <t>VIA-103775</t>
  </si>
  <si>
    <t>Her Majesty The Queen of Canada, as represented by the Minister of Industry through the Communications Research Centre Canada</t>
  </si>
  <si>
    <t>VIA-103817</t>
  </si>
  <si>
    <t>Roberts Radio Limited</t>
  </si>
  <si>
    <t>VIA-103818</t>
  </si>
  <si>
    <t>Global Marketing Development</t>
  </si>
  <si>
    <t>VIA-103819</t>
  </si>
  <si>
    <t>Wacom Co., Ltd</t>
  </si>
  <si>
    <t>VIA-103772</t>
  </si>
  <si>
    <t>AVT Audio Video Technologies GMBH</t>
  </si>
  <si>
    <t>VIA-103828</t>
  </si>
  <si>
    <t>Jiangsu Yinhe Electronics Co., Ltd.</t>
  </si>
  <si>
    <t>VIA-103829</t>
  </si>
  <si>
    <t>Digigram SA</t>
  </si>
  <si>
    <t>VIA-103830</t>
  </si>
  <si>
    <t>Nakano Enginerring Co., Ltd.</t>
  </si>
  <si>
    <t>VIA-103836</t>
  </si>
  <si>
    <t>Videotec s.p.a</t>
  </si>
  <si>
    <t>VIA-103835</t>
  </si>
  <si>
    <t>VIA-103838</t>
  </si>
  <si>
    <t>Reissued with installment billing.</t>
  </si>
  <si>
    <t>Albis Technologies AG</t>
  </si>
  <si>
    <t>VIA-103837</t>
  </si>
  <si>
    <t xml:space="preserve">Factum Electronics </t>
  </si>
  <si>
    <t>VIA-103833</t>
  </si>
  <si>
    <t>pernilla.glannfjord@factum.se</t>
  </si>
  <si>
    <t>VIA-103832</t>
  </si>
  <si>
    <t>Comtec Co., Ltd.</t>
  </si>
  <si>
    <t>VIA-103840</t>
  </si>
  <si>
    <t>VIA-103839</t>
  </si>
  <si>
    <t>moreno@videotec.com</t>
  </si>
  <si>
    <t>VIA-103834</t>
  </si>
  <si>
    <t>c.homberg@dual.de</t>
  </si>
  <si>
    <t>Mr. Christoph Homberg</t>
  </si>
  <si>
    <t>Miharu Communications, Inc.</t>
  </si>
  <si>
    <t>VIA-103842</t>
  </si>
  <si>
    <t>Zinwell Corporation</t>
  </si>
  <si>
    <t>VIA-103843</t>
  </si>
  <si>
    <t>eric_tsai@zintech.com.tw</t>
  </si>
  <si>
    <t>VIA-103848</t>
  </si>
  <si>
    <t>calbrecht@alan-electronics.de</t>
  </si>
  <si>
    <t>Christine Albrecht</t>
  </si>
  <si>
    <t>Ateme s.a.</t>
  </si>
  <si>
    <t>VIA-103851</t>
  </si>
  <si>
    <t>Goodkap! S.a.s.</t>
  </si>
  <si>
    <t>VIA-103852</t>
  </si>
  <si>
    <t>Goonet GmbH</t>
  </si>
  <si>
    <t>VIA-103865</t>
  </si>
  <si>
    <t>Ingenieurbüro Mulka</t>
  </si>
  <si>
    <t>VIA-103864</t>
  </si>
  <si>
    <t>Myine Electronics, LLC</t>
  </si>
  <si>
    <t>VIA-103858</t>
  </si>
  <si>
    <t>PeerTV, Inc.</t>
  </si>
  <si>
    <t>VIA-103850</t>
  </si>
  <si>
    <t>VIA-103849</t>
  </si>
  <si>
    <t>Audiorena Denmark A/S</t>
  </si>
  <si>
    <t>VIA-103859</t>
  </si>
  <si>
    <t>Credit invoice VIA-103575</t>
  </si>
  <si>
    <t>Tangent A/S (AKA Audiorena)</t>
  </si>
  <si>
    <t>VIA-103844</t>
  </si>
  <si>
    <t>Brian to forward to client</t>
  </si>
  <si>
    <t>Remaining balance</t>
  </si>
  <si>
    <t>VIA-103844CR</t>
  </si>
  <si>
    <t>Revised to bill installment</t>
  </si>
  <si>
    <t>VIA-103860</t>
  </si>
  <si>
    <t>VIA-103846</t>
  </si>
  <si>
    <t>Mr. Geoff Beeby</t>
  </si>
  <si>
    <t>VIA-103847</t>
  </si>
  <si>
    <t>VIA-103845</t>
  </si>
  <si>
    <t>VIA-103840CR</t>
  </si>
  <si>
    <t>TFC</t>
  </si>
  <si>
    <t>Tottori Star Electronics Co., Ltd.</t>
  </si>
  <si>
    <t>VIA-103870</t>
  </si>
  <si>
    <t>R-Technics, Inc.</t>
  </si>
  <si>
    <t>VIA-103874</t>
  </si>
  <si>
    <t>HDigit Technology Limited</t>
  </si>
  <si>
    <t>VIA-103875</t>
  </si>
  <si>
    <t>Hirschmann Car Communication GmbH</t>
  </si>
  <si>
    <t>VIA-103876</t>
  </si>
  <si>
    <t>Keen High Technologies Ltd.</t>
  </si>
  <si>
    <t>VIA-103877</t>
  </si>
  <si>
    <t>Action Technology (SZ) Co., Ltd.</t>
  </si>
  <si>
    <t>VIA-103878</t>
  </si>
  <si>
    <t>Livescribe, Inc.</t>
  </si>
  <si>
    <t>VIA-103880</t>
  </si>
  <si>
    <t>Tatung Technology Inc.</t>
  </si>
  <si>
    <t>VIA-103882</t>
  </si>
  <si>
    <t>Adtec Productions,</t>
  </si>
  <si>
    <t>VIA-103883</t>
  </si>
  <si>
    <t>DICE Electronics</t>
  </si>
  <si>
    <t>VIA-103884</t>
  </si>
  <si>
    <t>1Z 0E5 Y89 84 9285 8215</t>
  </si>
  <si>
    <t>UPS, paid by customer</t>
  </si>
  <si>
    <t>RAUMFELD GmbH</t>
  </si>
  <si>
    <t>VIA-103911</t>
  </si>
  <si>
    <t>VIA-103775CR</t>
  </si>
  <si>
    <t>Reversed incorrect invoice and rebill</t>
  </si>
  <si>
    <t>VIA-103873</t>
  </si>
  <si>
    <t>itoh_yoshiaki@taikoh-mie.co.jp</t>
  </si>
  <si>
    <t>DX ANTENNA CO., LTD.</t>
  </si>
  <si>
    <t>VIA-103881</t>
  </si>
  <si>
    <t>VIA-103046CR</t>
  </si>
  <si>
    <t>VIA-103425CR</t>
  </si>
  <si>
    <t>Harvard International plc</t>
  </si>
  <si>
    <t>VIA-103916</t>
  </si>
  <si>
    <t>Due to PS billing issue, these invoices didn't go out till 6/29/09</t>
  </si>
  <si>
    <t>VIA-103927</t>
  </si>
  <si>
    <t>VIA-103925</t>
  </si>
  <si>
    <t>VIA-103920</t>
  </si>
  <si>
    <t>VIA-103917</t>
  </si>
  <si>
    <t>AmTRAN Technology Co., Ltd</t>
  </si>
  <si>
    <t>VIA-103932</t>
  </si>
  <si>
    <t>Anystate Technology (Hong Kong) Limited</t>
  </si>
  <si>
    <t>VIA-103938</t>
  </si>
  <si>
    <t>Argosy Research Inc.</t>
  </si>
  <si>
    <t>VIA-103939</t>
  </si>
  <si>
    <t>CreNova Technology GmbH</t>
  </si>
  <si>
    <t>VIA-103933</t>
  </si>
  <si>
    <t>DGC GmbH</t>
  </si>
  <si>
    <t>VIA-103964</t>
  </si>
  <si>
    <t>VIA-103865CR</t>
  </si>
  <si>
    <t>Iosono GmbH</t>
  </si>
  <si>
    <t>VIA-103934</t>
  </si>
  <si>
    <t>Paradigm Electronics Inc</t>
  </si>
  <si>
    <t>VIA-103935</t>
  </si>
  <si>
    <t>TELEVES,S.A.</t>
  </si>
  <si>
    <t>VIA-103937</t>
  </si>
  <si>
    <t>VIA-103961</t>
  </si>
  <si>
    <t>WYPLAY SAS</t>
  </si>
  <si>
    <t>VIA-103931</t>
  </si>
  <si>
    <t>VIA-103947</t>
  </si>
  <si>
    <t>iPlus Technologies Co., Ltd.</t>
  </si>
  <si>
    <t>VIA-103941</t>
  </si>
  <si>
    <t>VIA-103960</t>
  </si>
  <si>
    <t>Wimba</t>
  </si>
  <si>
    <t>VIA-103936</t>
  </si>
  <si>
    <t>TVA</t>
  </si>
  <si>
    <t>UPC Broadband Operations b.v.</t>
  </si>
  <si>
    <t>VIA-103942</t>
  </si>
  <si>
    <t>A2B Electronics AB</t>
  </si>
  <si>
    <t>VIA-103968</t>
  </si>
  <si>
    <t>VIA-104044</t>
  </si>
  <si>
    <t>3 OF 8</t>
  </si>
  <si>
    <t>ANYWARE VIDEO</t>
  </si>
  <si>
    <t>VIA-104037</t>
  </si>
  <si>
    <t>Elsag Datamat S.P.A.</t>
  </si>
  <si>
    <t>VIA-104029</t>
  </si>
  <si>
    <t>M3 Electronic GmbH</t>
  </si>
  <si>
    <t>VIA-104035</t>
  </si>
  <si>
    <t>NAVIGON AG</t>
  </si>
  <si>
    <t>VIA-104034</t>
  </si>
  <si>
    <t>Orion electric Co., Ltd.</t>
  </si>
  <si>
    <t>VIA-104030</t>
  </si>
  <si>
    <t>SEFRAM</t>
  </si>
  <si>
    <t>VIA-104046</t>
  </si>
  <si>
    <t>Silicon Software GmbH</t>
  </si>
  <si>
    <t>VIA-104028</t>
  </si>
  <si>
    <t>Kubotek Corporation</t>
  </si>
  <si>
    <t>VIA-104027</t>
  </si>
  <si>
    <t>AwoX</t>
  </si>
  <si>
    <t>VIA-103967</t>
  </si>
  <si>
    <t>Digeo Interactive LLC</t>
  </si>
  <si>
    <t>VIA-104036</t>
  </si>
  <si>
    <t>VIA-104043</t>
  </si>
  <si>
    <t>VIA-104047</t>
  </si>
  <si>
    <t>VIA-104045</t>
  </si>
  <si>
    <t>fa@tangent-audio.com</t>
  </si>
  <si>
    <t>Teliris, Inc.</t>
  </si>
  <si>
    <t>VIA-104050</t>
  </si>
  <si>
    <t>Audio Partnership PLC</t>
  </si>
  <si>
    <t>VIA-104051</t>
  </si>
  <si>
    <t>A &amp; R Cambridge Ltd.</t>
  </si>
  <si>
    <t>VIA-104052</t>
  </si>
  <si>
    <t>VIA-104055</t>
  </si>
  <si>
    <t>Aeta Audio Systems SAS</t>
  </si>
  <si>
    <t>VIA-104056</t>
  </si>
  <si>
    <t>Scratch DJ Academy LLC</t>
  </si>
  <si>
    <t>VIA-104057</t>
  </si>
  <si>
    <t>Global Technologies</t>
  </si>
  <si>
    <t>VIA-104058</t>
  </si>
  <si>
    <t>VIA-104059</t>
  </si>
  <si>
    <t>VIA-104060</t>
  </si>
  <si>
    <t>john.malin@harvardplc.com</t>
  </si>
  <si>
    <t>Broad Net Mux Corp</t>
  </si>
  <si>
    <t>VIA-104063</t>
  </si>
  <si>
    <t>VIA-104068</t>
  </si>
  <si>
    <t>ClearSight Networks</t>
  </si>
  <si>
    <t>VIA-104071</t>
  </si>
  <si>
    <t>Brainsalt Media</t>
  </si>
  <si>
    <t>VIA-104072</t>
  </si>
  <si>
    <t xml:space="preserve">DGStation </t>
  </si>
  <si>
    <t>VIA-104074</t>
  </si>
  <si>
    <t>Sonoro Audio</t>
  </si>
  <si>
    <t>VIA-104075</t>
  </si>
  <si>
    <t>VIA-104077</t>
  </si>
  <si>
    <t>VIA-104079</t>
  </si>
  <si>
    <t>Coretronic Corp</t>
  </si>
  <si>
    <t>VIA-104080</t>
  </si>
  <si>
    <t>7970108/76580</t>
  </si>
  <si>
    <t>will be terminated</t>
  </si>
  <si>
    <t>VIA-104076</t>
  </si>
  <si>
    <t>Rohde &amp; Schwarz</t>
  </si>
  <si>
    <t>VIA-104081</t>
  </si>
  <si>
    <t>Formosasoft</t>
  </si>
  <si>
    <t>VIA-104082</t>
  </si>
  <si>
    <t>Min Aik Technology</t>
  </si>
  <si>
    <t>VIA-104083</t>
  </si>
  <si>
    <t>SK Telesys</t>
  </si>
  <si>
    <t>VIA-104084</t>
  </si>
  <si>
    <t>S Net Media</t>
  </si>
  <si>
    <t>VIA-104085</t>
  </si>
  <si>
    <t>Coolstream International</t>
  </si>
  <si>
    <t>VIA-104086</t>
  </si>
  <si>
    <t>SK Net Corp</t>
  </si>
  <si>
    <t>VIA-104087</t>
  </si>
  <si>
    <t>VIA-104078</t>
  </si>
  <si>
    <t>Continental Automotive System</t>
  </si>
  <si>
    <t>VIA-104088</t>
  </si>
  <si>
    <t>VIA-104139</t>
  </si>
  <si>
    <t>i-Broadcast</t>
  </si>
  <si>
    <t>VIA-104136</t>
  </si>
  <si>
    <t>Jacobson's T AB</t>
  </si>
  <si>
    <t>VIA-104137</t>
  </si>
  <si>
    <t>email/ 798144174130</t>
  </si>
  <si>
    <t>Logitec Corp</t>
  </si>
  <si>
    <t>VIA-104146</t>
  </si>
  <si>
    <t>VIA-104140</t>
  </si>
  <si>
    <t>VIA-104141</t>
  </si>
  <si>
    <t>oses@sefram.fr</t>
  </si>
  <si>
    <t>VIA-104138</t>
  </si>
  <si>
    <t>KWS-Electronic</t>
  </si>
  <si>
    <t>VIA-104163</t>
  </si>
  <si>
    <t xml:space="preserve">ACRM International BV </t>
  </si>
  <si>
    <t>VIA-104164</t>
  </si>
  <si>
    <t>Compal Electronics</t>
  </si>
  <si>
    <t>VIA-104165</t>
  </si>
  <si>
    <t>email, sent invoice and PLA (793081042268)</t>
  </si>
  <si>
    <t>L-3 Communications Group</t>
  </si>
  <si>
    <t>VIA-104175</t>
  </si>
  <si>
    <t>Techtronic Industries</t>
  </si>
  <si>
    <t>VIA-104182</t>
  </si>
  <si>
    <t>Appear TV AS</t>
  </si>
  <si>
    <t>VIA-104183</t>
  </si>
  <si>
    <t>Western Digital Technologies</t>
  </si>
  <si>
    <t>VIA-104184</t>
  </si>
  <si>
    <t>VIA-104191</t>
  </si>
  <si>
    <t>marcus@root6.com; pete@root6.com</t>
  </si>
  <si>
    <t>VIA-104189</t>
  </si>
  <si>
    <t>aastudillo@wimba.com; jgubernick@wimba.com; ssingh@wimba.com</t>
  </si>
  <si>
    <t>VIA-104188</t>
  </si>
  <si>
    <t>gspencer@paradigm.com</t>
  </si>
  <si>
    <t>VIA-104190</t>
  </si>
  <si>
    <t>mcannady@scratch.com</t>
  </si>
  <si>
    <t>VIA-104190CR</t>
  </si>
  <si>
    <t>will be rebilled in Feb</t>
  </si>
  <si>
    <t>VIA-104185</t>
  </si>
  <si>
    <t>VIA-104187</t>
  </si>
  <si>
    <t>VIA-104186</t>
  </si>
  <si>
    <t>VIA-104192</t>
  </si>
  <si>
    <t>june.bradley@continental-corporation.com</t>
  </si>
  <si>
    <t>RM Education plc</t>
  </si>
  <si>
    <t>VIA-104195</t>
  </si>
  <si>
    <t>Zaxas Corp</t>
  </si>
  <si>
    <t>VIA-104197</t>
  </si>
  <si>
    <t>Vicxon Corp</t>
  </si>
  <si>
    <t>VIA-104198</t>
  </si>
  <si>
    <t>Globalsat International Tech</t>
  </si>
  <si>
    <t>VIA-104199</t>
  </si>
  <si>
    <t>Optoma Technology</t>
  </si>
  <si>
    <t>VIA-104228</t>
  </si>
  <si>
    <t>Sanwa Corp</t>
  </si>
  <si>
    <t>VIA-104230</t>
  </si>
  <si>
    <t>Quatius Limited</t>
  </si>
  <si>
    <t>VIA-104231</t>
  </si>
  <si>
    <t>Shenzhen Jiuzhou Electric</t>
  </si>
  <si>
    <t>VIA-104232</t>
  </si>
  <si>
    <t>Seagate Technology</t>
  </si>
  <si>
    <t>VIA-104295</t>
  </si>
  <si>
    <t>s</t>
  </si>
  <si>
    <t>Photo Telesis</t>
  </si>
  <si>
    <t>VIA-104298</t>
  </si>
  <si>
    <t>1 of 6</t>
  </si>
  <si>
    <t>VIA-104297</t>
  </si>
  <si>
    <t>moreno@videotec.com, 'dante@videotec.com', alberto.pianon@gmail.com</t>
  </si>
  <si>
    <t>VIA-104299</t>
  </si>
  <si>
    <t>ALLA Corporation</t>
  </si>
  <si>
    <t>VIA-104325</t>
  </si>
  <si>
    <t>Control4</t>
  </si>
  <si>
    <t>VIA-104326</t>
  </si>
  <si>
    <t>Tvonics</t>
  </si>
  <si>
    <t>VIA-104328</t>
  </si>
  <si>
    <t>G-Lab</t>
  </si>
  <si>
    <t>VIA-104330</t>
  </si>
  <si>
    <t>Pirelli Broadbank Solutions</t>
  </si>
  <si>
    <t>VIA-104331</t>
  </si>
  <si>
    <t>Liquid Compass</t>
  </si>
  <si>
    <t>VIA-104332</t>
  </si>
  <si>
    <t>Anam Electronics</t>
  </si>
  <si>
    <t>VIA-104333</t>
  </si>
  <si>
    <t>Birchwise Limited</t>
  </si>
  <si>
    <t>VIA-104334</t>
  </si>
  <si>
    <t>Compunicate Tech</t>
  </si>
  <si>
    <t>VIA-104335</t>
  </si>
  <si>
    <t>Smart Group</t>
  </si>
  <si>
    <t>VIA-104336</t>
  </si>
  <si>
    <t>Chunichi Denshi</t>
  </si>
  <si>
    <t>VIA-104340</t>
  </si>
  <si>
    <t>NTI Corporation</t>
  </si>
  <si>
    <t>VIA-104341</t>
  </si>
  <si>
    <t>Elektrobit</t>
  </si>
  <si>
    <t>VIA-104339</t>
  </si>
  <si>
    <t>LiveTV</t>
  </si>
  <si>
    <t>VIA-104342</t>
  </si>
  <si>
    <t>Canonicial Limited</t>
  </si>
  <si>
    <t>VIA-104344</t>
  </si>
  <si>
    <t>VIA-104346</t>
  </si>
  <si>
    <t>VIA-104349</t>
  </si>
  <si>
    <t>VIA-104347</t>
  </si>
  <si>
    <t>VIA-104348</t>
  </si>
  <si>
    <t>VIA-104345</t>
  </si>
  <si>
    <t>Meiloon Industrial</t>
  </si>
  <si>
    <t>VIA-104351</t>
  </si>
  <si>
    <t>Autonomic Controls</t>
  </si>
  <si>
    <t>VIA-104352</t>
  </si>
  <si>
    <t>Avot Media</t>
  </si>
  <si>
    <t>VIA-104396</t>
  </si>
  <si>
    <t>Ustream.tv</t>
  </si>
  <si>
    <t>VIA-104397</t>
  </si>
  <si>
    <t>Metz-Werke</t>
  </si>
  <si>
    <t>VIA-104398</t>
  </si>
  <si>
    <t>Zoom Corp</t>
  </si>
  <si>
    <t>VIA-104399</t>
  </si>
  <si>
    <t xml:space="preserve">Airties Kablosuz </t>
  </si>
  <si>
    <t>VIA-104400</t>
  </si>
  <si>
    <t>VIA-104080CR</t>
  </si>
  <si>
    <t>agt terminated, it is under Optoma</t>
  </si>
  <si>
    <t>800 Software Systems</t>
  </si>
  <si>
    <t>VIA-104401</t>
  </si>
  <si>
    <t>Certified Mail</t>
  </si>
  <si>
    <t>Precor Incorporated</t>
  </si>
  <si>
    <t>VIA-104402</t>
  </si>
  <si>
    <t xml:space="preserve">VIA-104403 </t>
  </si>
  <si>
    <t>VIA-104404</t>
  </si>
  <si>
    <t>VIA-104405</t>
  </si>
  <si>
    <t>VIA-104406</t>
  </si>
  <si>
    <t>VIA-104407</t>
  </si>
  <si>
    <t>aronchetti@liquidcompass.net</t>
  </si>
  <si>
    <t>2L Alliance</t>
  </si>
  <si>
    <t>VIA-104408</t>
  </si>
  <si>
    <t>Fuyoh Video Industry</t>
  </si>
  <si>
    <t>VIA-104409</t>
  </si>
  <si>
    <t>VIA-104398CR</t>
  </si>
  <si>
    <t>credit</t>
  </si>
  <si>
    <t>VIA-104410</t>
  </si>
  <si>
    <t>Siegfried.Bremer@metz.de</t>
  </si>
  <si>
    <t>Hylab Technology</t>
  </si>
  <si>
    <t>VIA-104411</t>
  </si>
  <si>
    <t>HaiVision System</t>
  </si>
  <si>
    <t>VIA-104482</t>
  </si>
  <si>
    <t>VIA-104164CR</t>
  </si>
  <si>
    <t>VIA-104530</t>
  </si>
  <si>
    <t>1 of 5</t>
  </si>
  <si>
    <t>Twenty20</t>
  </si>
  <si>
    <t>VIA-104529</t>
  </si>
  <si>
    <t>Terminated for convenience</t>
  </si>
  <si>
    <t>AlwaysOn Technologies</t>
  </si>
  <si>
    <t>VIA-104531</t>
  </si>
  <si>
    <t>IFI Australia Pty Ltd</t>
  </si>
  <si>
    <t>VIA-104532</t>
  </si>
  <si>
    <t>xtendx AG</t>
  </si>
  <si>
    <t>VIA-104533</t>
  </si>
  <si>
    <t>Winix</t>
  </si>
  <si>
    <t>VIA-104534</t>
  </si>
  <si>
    <t>World Radio Link</t>
  </si>
  <si>
    <t>VIA-104538</t>
  </si>
  <si>
    <t>Fischer Price</t>
  </si>
  <si>
    <t>VIA-104539</t>
  </si>
  <si>
    <t>VIA-104536</t>
  </si>
  <si>
    <t>dante@videotec.com</t>
  </si>
  <si>
    <t>VIA-104537</t>
  </si>
  <si>
    <t>jPadilla@photot.com</t>
  </si>
  <si>
    <t>2 of 6</t>
  </si>
  <si>
    <t>M2Sphere SA</t>
  </si>
  <si>
    <t>VIA-104559</t>
  </si>
  <si>
    <t>iMAGE iN MOTION</t>
  </si>
  <si>
    <t>VIA-104561</t>
  </si>
  <si>
    <t>Locus Ltd</t>
  </si>
  <si>
    <t>VIA-104562</t>
  </si>
  <si>
    <t>Fortis Inc.</t>
  </si>
  <si>
    <t>VIA-104563</t>
  </si>
  <si>
    <t>Namsung Corporation</t>
  </si>
  <si>
    <t>VIA-104564</t>
  </si>
  <si>
    <t>Formosa Prosonic Industries</t>
  </si>
  <si>
    <t>VIA-104585</t>
  </si>
  <si>
    <t>Kenko</t>
  </si>
  <si>
    <t>VIA-104586</t>
  </si>
  <si>
    <t>MotionDSP</t>
  </si>
  <si>
    <t>VIA-104587</t>
  </si>
  <si>
    <t>Humanware Technologie</t>
  </si>
  <si>
    <t>VIA-104639</t>
  </si>
  <si>
    <t>VIA-104634</t>
  </si>
  <si>
    <t>VIA-104635</t>
  </si>
  <si>
    <t>VIA-104636</t>
  </si>
  <si>
    <t>VIA-104633</t>
  </si>
  <si>
    <t>VIA-104638</t>
  </si>
  <si>
    <t>yap@acryan.com</t>
  </si>
  <si>
    <t>2 of 5</t>
  </si>
  <si>
    <t>VIA-104637</t>
  </si>
  <si>
    <t>Control Dynamics</t>
  </si>
  <si>
    <t>VIA-104640</t>
  </si>
  <si>
    <t>Garmin</t>
  </si>
  <si>
    <t>VIA-104641</t>
  </si>
  <si>
    <t>VIA-104641CR</t>
  </si>
  <si>
    <t>VIA-104644</t>
  </si>
  <si>
    <t>Kelly.Hancox@garmin.com</t>
  </si>
  <si>
    <t>RIA Company Limited</t>
  </si>
  <si>
    <t>VIA-104645</t>
  </si>
  <si>
    <t>Sachi to send to licensee</t>
  </si>
  <si>
    <t>Cold Beam Games</t>
  </si>
  <si>
    <t>VIA-104646</t>
  </si>
  <si>
    <t>Ambrado Inc.</t>
  </si>
  <si>
    <t>VIA-104648</t>
  </si>
  <si>
    <t>Comtrend Corporation</t>
  </si>
  <si>
    <t>VIA-104649</t>
  </si>
  <si>
    <t xml:space="preserve">798676075030  </t>
  </si>
  <si>
    <t>VIA-104652</t>
  </si>
  <si>
    <t>pm.vantil@2l.net</t>
  </si>
  <si>
    <t>VIA-104650</t>
  </si>
  <si>
    <t>VIA-104651</t>
  </si>
  <si>
    <t>cxl 90064093</t>
  </si>
  <si>
    <t>GoDaddy.com</t>
  </si>
  <si>
    <t>VIA-104653</t>
  </si>
  <si>
    <t xml:space="preserve">798722448707  </t>
  </si>
  <si>
    <t>IndigoVision</t>
  </si>
  <si>
    <t>VIA-104654</t>
  </si>
  <si>
    <t>798724185213 </t>
  </si>
  <si>
    <t>NELI TECHNOLOGIES</t>
  </si>
  <si>
    <t>VIA-104655</t>
  </si>
  <si>
    <t xml:space="preserve">798724214691  </t>
  </si>
  <si>
    <t>TELELYNX</t>
  </si>
  <si>
    <t>VIA-104656</t>
  </si>
  <si>
    <t xml:space="preserve">793601636121  </t>
  </si>
  <si>
    <t>CAV AUDIO(GUANGZHOU)</t>
  </si>
  <si>
    <t>VIA-104657</t>
  </si>
  <si>
    <t xml:space="preserve">798724257558  </t>
  </si>
  <si>
    <t>BBK AV Electronics Corp.,Ltd.</t>
  </si>
  <si>
    <t>VIA-104659</t>
  </si>
  <si>
    <t xml:space="preserve">798743164780  </t>
  </si>
  <si>
    <t>AT4 Wireless</t>
  </si>
  <si>
    <t>VIA-104661</t>
  </si>
  <si>
    <t xml:space="preserve">798744859938  </t>
  </si>
  <si>
    <t>Mirillis Ltd.</t>
  </si>
  <si>
    <t>VIA-104662</t>
  </si>
  <si>
    <t xml:space="preserve">798754180420  </t>
  </si>
  <si>
    <t>Keiyo Engineering</t>
  </si>
  <si>
    <t>VIA-104663</t>
  </si>
  <si>
    <t>tax form</t>
  </si>
  <si>
    <t>Shenzhen Sowell Technology</t>
  </si>
  <si>
    <t>VIA-104664</t>
  </si>
  <si>
    <t>Exterity Limited</t>
  </si>
  <si>
    <t>VIA-104712</t>
  </si>
  <si>
    <t>Inkel Corporation</t>
  </si>
  <si>
    <t>VIA-104713</t>
  </si>
  <si>
    <t>MiraVid, Inc.</t>
  </si>
  <si>
    <t>VIA-104714</t>
  </si>
  <si>
    <t>Visionary Solutions</t>
  </si>
  <si>
    <t>VIA-104715</t>
  </si>
  <si>
    <t>Grace Digital</t>
  </si>
  <si>
    <t>VIA-104717</t>
  </si>
  <si>
    <t>Blossoms Digtail Tech</t>
  </si>
  <si>
    <t>VIA-104718</t>
  </si>
  <si>
    <t>Indoor Outdoor Entertainment</t>
  </si>
  <si>
    <t>VIA-104719</t>
  </si>
  <si>
    <t>Balda Solutions Malaysia</t>
  </si>
  <si>
    <t>VIA-104720</t>
  </si>
  <si>
    <t>VIA-104722</t>
  </si>
  <si>
    <t>VIA-104723</t>
  </si>
  <si>
    <t>3 of 6</t>
  </si>
  <si>
    <t>VIA-104719CR</t>
  </si>
  <si>
    <t>VIA-104730</t>
  </si>
  <si>
    <t>Sachi will forward to licensee</t>
  </si>
  <si>
    <t>Telairity Semiconductor</t>
  </si>
  <si>
    <t>VIA-104728</t>
  </si>
  <si>
    <t>Wistron Corporation</t>
  </si>
  <si>
    <t>VIA-104729</t>
  </si>
  <si>
    <t>Eminent Europe BV</t>
  </si>
  <si>
    <t>VIA-104805</t>
  </si>
  <si>
    <t>Sonic Boom, Inc.</t>
  </si>
  <si>
    <t>VIA-104824</t>
  </si>
  <si>
    <t>VIA-104828</t>
  </si>
  <si>
    <t>ALN Water Pty Ltd.</t>
  </si>
  <si>
    <t>VIA-104834</t>
  </si>
  <si>
    <t>Sandmartin International Holding Ltd</t>
  </si>
  <si>
    <t>VIA-104835</t>
  </si>
  <si>
    <t>send to SMT Electronic Technology Ltd.</t>
  </si>
  <si>
    <t>Ocean Digital Technology Ltd.</t>
  </si>
  <si>
    <t>VIA-104836</t>
  </si>
  <si>
    <t>Niles Audio Corporation</t>
  </si>
  <si>
    <t>VIA-104837</t>
  </si>
  <si>
    <t>Itmicro Ltd</t>
  </si>
  <si>
    <t>VIA-104838</t>
  </si>
  <si>
    <t>Alphan Networks</t>
  </si>
  <si>
    <t>VIA-104839</t>
  </si>
  <si>
    <t>VIA-104829</t>
  </si>
  <si>
    <t>VIA-104830</t>
  </si>
  <si>
    <t>VIA-104831</t>
  </si>
  <si>
    <t>3 of 5</t>
  </si>
  <si>
    <t>VIA-104832</t>
  </si>
  <si>
    <t>denis.laflamme@humanware.com</t>
  </si>
  <si>
    <t>VIA-104833</t>
  </si>
  <si>
    <t>lisa.brauch@garmin.com</t>
  </si>
  <si>
    <t>DigitalZone. Co., Ltd.</t>
  </si>
  <si>
    <t>VIA-104843</t>
  </si>
  <si>
    <t>RADVISION Ltd.</t>
  </si>
  <si>
    <t>VIA-104844</t>
  </si>
  <si>
    <t>Delphi Electronics (Suzhou) Co., Ltd.</t>
  </si>
  <si>
    <t>VIA-104845</t>
  </si>
  <si>
    <t>GCI Technologies Corp.</t>
  </si>
  <si>
    <t>VIA-104846</t>
  </si>
  <si>
    <t>Beijing Realmagic Technology</t>
  </si>
  <si>
    <t>VIA-104847</t>
  </si>
  <si>
    <t>Blackmagic Design Pty Ltd</t>
  </si>
  <si>
    <t>VIA-104848</t>
  </si>
  <si>
    <t>N/A</t>
  </si>
  <si>
    <t>tax forms</t>
  </si>
  <si>
    <t>VIA-104846CR</t>
  </si>
  <si>
    <t>VIA-104852</t>
  </si>
  <si>
    <t>stanley.hartstein@gci-technologies.com</t>
  </si>
  <si>
    <t>Sanyo Electric</t>
  </si>
  <si>
    <t>TagVs</t>
  </si>
  <si>
    <t>VIA-104853</t>
  </si>
  <si>
    <t>Woolworths (HK) Sales Limited</t>
  </si>
  <si>
    <t>VIA-104859</t>
  </si>
  <si>
    <t>IRIVER, Ltd.</t>
  </si>
  <si>
    <t>VIA-104860</t>
  </si>
  <si>
    <t>SeaWell Networks Inc.</t>
  </si>
  <si>
    <t>VIA-104861</t>
  </si>
  <si>
    <t>VIA-104856</t>
  </si>
  <si>
    <t>VIA-104854</t>
  </si>
  <si>
    <t>Rfmondial Gmbh</t>
  </si>
  <si>
    <t>VIA-104868</t>
  </si>
  <si>
    <t>Broadcast UK Ltd.</t>
  </si>
  <si>
    <t>VIA-104866</t>
  </si>
  <si>
    <t>Xiamen Overseas Chinese Electronic Co., Ltd.</t>
  </si>
  <si>
    <t>VIA-104867</t>
  </si>
  <si>
    <t>Woodman Labs, Inc.</t>
  </si>
  <si>
    <t>e-noa GmbH</t>
  </si>
  <si>
    <t>VIA-104870</t>
  </si>
  <si>
    <t>Magenta Video Networks</t>
  </si>
  <si>
    <t>VIA-104871</t>
  </si>
  <si>
    <t xml:space="preserve">sMedio </t>
  </si>
  <si>
    <t>VIA-104872</t>
  </si>
  <si>
    <t>Brains Corporation</t>
  </si>
  <si>
    <t>VIA-104873</t>
  </si>
  <si>
    <t>Beijing Bang Wei Si Chuang Technology</t>
  </si>
  <si>
    <t>VIA-104874</t>
  </si>
  <si>
    <t>796254492106/ 796367978657</t>
  </si>
  <si>
    <t>resent on 10/21</t>
  </si>
  <si>
    <t>VIA-104868CR</t>
  </si>
  <si>
    <t>credit to invoice $15K</t>
  </si>
  <si>
    <t>VIA-104895</t>
  </si>
  <si>
    <t>kamundson@gopro.com</t>
  </si>
  <si>
    <t>DirecTV, Inc.</t>
  </si>
  <si>
    <t>VIA-104901</t>
  </si>
  <si>
    <t>Integri NV</t>
  </si>
  <si>
    <t>VIA-104934</t>
  </si>
  <si>
    <t>JVC Kenwood Holdings</t>
  </si>
  <si>
    <t>Antik Technology s.r.o</t>
  </si>
  <si>
    <t>MB# 33413/ SAP# 111172</t>
  </si>
  <si>
    <t>Slovakia Republic</t>
  </si>
  <si>
    <t>3ple-Media</t>
  </si>
  <si>
    <t>MB# 33590/ SAP#111213</t>
  </si>
  <si>
    <t>Netherlands</t>
  </si>
  <si>
    <t>VIZIO, Inc.</t>
  </si>
  <si>
    <t>MB# 31439/ SAP# 106010</t>
  </si>
  <si>
    <t>United States</t>
  </si>
  <si>
    <t>Nippon Antenna Co., Ltd.</t>
  </si>
  <si>
    <t>MB# 32857/ SAP# 111367</t>
  </si>
  <si>
    <t>Japan</t>
  </si>
  <si>
    <t>Chengdu Dexin Digital</t>
  </si>
  <si>
    <t>China</t>
  </si>
  <si>
    <t>4 of 6</t>
  </si>
  <si>
    <t>edomenech@inout.tv</t>
  </si>
  <si>
    <t>gfadul@gracedigital.net</t>
  </si>
  <si>
    <t>josvanaalst@eminent-online.com</t>
  </si>
  <si>
    <t>mmcenerney@sonicboomgames.com</t>
  </si>
  <si>
    <t>Brian sent to JT</t>
  </si>
  <si>
    <t>4 of 5</t>
  </si>
  <si>
    <t>Stream TV Networks</t>
  </si>
  <si>
    <t>Next Multi-media Entertainment Services</t>
  </si>
  <si>
    <t>Taiwan</t>
  </si>
  <si>
    <t>GGI Aktiengesellschaft</t>
  </si>
  <si>
    <t>Switzerland</t>
  </si>
  <si>
    <t>Gospell Digital Technology</t>
  </si>
  <si>
    <t>Hyperlync Technologies</t>
  </si>
  <si>
    <t xml:space="preserve">Russound FMP </t>
  </si>
  <si>
    <t>Icon Health and Fitness</t>
  </si>
  <si>
    <t>Soliton System KK</t>
  </si>
  <si>
    <t>Morega Systems</t>
  </si>
  <si>
    <t>Canada</t>
  </si>
  <si>
    <t xml:space="preserve">Lime Wire LLC </t>
  </si>
  <si>
    <t>jlevine@limewire.com</t>
  </si>
  <si>
    <t>Polycom, Inc.</t>
  </si>
  <si>
    <t>klimburg@polycom.com, Carolyn.Marshall@polycom.com</t>
  </si>
  <si>
    <t>IT-Service Robert Frunzke</t>
  </si>
  <si>
    <t>Germany</t>
  </si>
  <si>
    <t>La société française du radiotéléphone (SFR)</t>
  </si>
  <si>
    <t>France</t>
  </si>
  <si>
    <t xml:space="preserve">TDJ Australia Pty Ltd </t>
  </si>
  <si>
    <t>Australia</t>
  </si>
  <si>
    <t xml:space="preserve">Sumavision Technologies Co., LTD </t>
  </si>
  <si>
    <t>IDEC Corporation</t>
  </si>
  <si>
    <t>Unihan Corporation</t>
  </si>
  <si>
    <t xml:space="preserve">EchoStar Holding Purchasing Corporation </t>
  </si>
  <si>
    <t>Omega Digital Electronics B.V.</t>
  </si>
  <si>
    <t>STL Group BV</t>
  </si>
  <si>
    <t>Entropy Wave</t>
  </si>
  <si>
    <t>Barnes and Nobles</t>
  </si>
  <si>
    <t>Iskratel, Telekomunikacijski</t>
  </si>
  <si>
    <t>Slovenia</t>
  </si>
  <si>
    <t>Pioneers of the inevitable</t>
  </si>
  <si>
    <t>Sagemcom Broadband SAS</t>
  </si>
  <si>
    <t>WorldPlay</t>
  </si>
  <si>
    <t>Sachi</t>
  </si>
  <si>
    <t>BigBand Networks, Inc.</t>
  </si>
  <si>
    <t>Spain</t>
  </si>
  <si>
    <t>TUNBOW GROUP LIMITED</t>
  </si>
  <si>
    <t>Hong Kong</t>
  </si>
  <si>
    <t>AEQ SA</t>
  </si>
  <si>
    <t>3PLEPLAY ELECTRONICS</t>
  </si>
  <si>
    <t>India</t>
  </si>
  <si>
    <t>5 of 6</t>
  </si>
  <si>
    <t>Pixavi AS</t>
  </si>
  <si>
    <t>Norway</t>
  </si>
  <si>
    <t>Abacast Corporation</t>
  </si>
  <si>
    <t>ksurovic@abacast.com</t>
  </si>
  <si>
    <t>Notion Ink Design Labs</t>
  </si>
  <si>
    <t>AverMedia Technologies</t>
  </si>
  <si>
    <t>Forworld Electronics</t>
  </si>
  <si>
    <t>Lenbrook Industries Limited</t>
  </si>
  <si>
    <t>Avaya Inc.</t>
  </si>
  <si>
    <t>Tony Electronics Co, Ltd</t>
  </si>
  <si>
    <t>HiTOP Communications Corporation</t>
  </si>
  <si>
    <t>Grass Valley</t>
  </si>
  <si>
    <t>Will be audited soon. Hold off sending</t>
  </si>
  <si>
    <t>5 of 5</t>
  </si>
  <si>
    <t>LaCie SA</t>
  </si>
  <si>
    <t>iP4.TV GmbH</t>
  </si>
  <si>
    <t>Modoosis, Inc.</t>
  </si>
  <si>
    <t>Korea</t>
  </si>
  <si>
    <t>Celrun Co., Ltd.</t>
  </si>
  <si>
    <t>D-LINK SYSTEMS INC</t>
  </si>
  <si>
    <t>ZENTERIO AB</t>
  </si>
  <si>
    <t xml:space="preserve">Cxl 90021320
Cxl 90023483
New 90023484 </t>
  </si>
  <si>
    <t>Sweden</t>
  </si>
  <si>
    <t>CHINA HUALU GROUP CO LTD</t>
  </si>
  <si>
    <t xml:space="preserve">Cxl 90021321
Cxl 90023481
New 90023482 </t>
  </si>
  <si>
    <t>Capella Systems, LLC</t>
  </si>
  <si>
    <t xml:space="preserve">Old 90021323
Cxl 90023479
New 90023480 </t>
  </si>
  <si>
    <t>iyamada@capellasystems.net</t>
  </si>
  <si>
    <t>Explorer Inc</t>
  </si>
  <si>
    <t>PARROT SA</t>
  </si>
  <si>
    <t>SHENZHEN ADITION AUDIO SCIENCE</t>
  </si>
  <si>
    <t>796895516857
taylor@adition.com.cn</t>
  </si>
  <si>
    <t>GOODVIEW INTERNATIONAL TRADING</t>
  </si>
  <si>
    <t>796927677081
kelvin.chan@gvi.hk</t>
  </si>
  <si>
    <t>CRESTRON ELECTRONICS INC</t>
  </si>
  <si>
    <t>Moimstone Co., Ltd.</t>
  </si>
  <si>
    <t>GRACE DIGITAL</t>
  </si>
  <si>
    <t>INDOOR OUTDOOR ENTERTAINMENT S</t>
  </si>
  <si>
    <t>LIVESTREAM LLC</t>
  </si>
  <si>
    <t>OTAKI (HONG KONG) LTD</t>
  </si>
  <si>
    <t>COMPRESSION LABS INC</t>
  </si>
  <si>
    <t>Akia Co., Ltd.</t>
  </si>
  <si>
    <t>GUANGZHOU SINGULAR GOLD</t>
  </si>
  <si>
    <t>Rhythm Watch Co., Ltd.</t>
  </si>
  <si>
    <t>6 of 6</t>
  </si>
  <si>
    <t>PTP Inc.</t>
  </si>
  <si>
    <t>STREAMIT BV</t>
  </si>
  <si>
    <t>MAGNUM DYNALAB LTD</t>
  </si>
  <si>
    <t>ANCHOR FAR EAST LTD</t>
  </si>
  <si>
    <t>CLOUD ENGINES INC</t>
  </si>
  <si>
    <t xml:space="preserve">Eminent Europe </t>
  </si>
  <si>
    <t>Oberon Technology Co., Ltd</t>
  </si>
  <si>
    <t>gavin@nextdvb.com</t>
  </si>
  <si>
    <t>SONIC BOOM INC</t>
  </si>
  <si>
    <t>VIVITEK CORPORATION</t>
  </si>
  <si>
    <t>Enspert Inc.</t>
  </si>
  <si>
    <t>on payment plan: 3 equal pmts:7/1, 7/31, 9/1</t>
  </si>
  <si>
    <t>QUANTELLTD</t>
  </si>
  <si>
    <t>UK</t>
  </si>
  <si>
    <t>ISTGMBH</t>
  </si>
  <si>
    <t>GCI TECHNOLOGIES CORP</t>
  </si>
  <si>
    <t>USA</t>
  </si>
  <si>
    <t>LACIE SA</t>
  </si>
  <si>
    <t>ncrouzet@lacie.com</t>
  </si>
  <si>
    <t>INNES</t>
  </si>
  <si>
    <t>Stream Vision Co., Ltd.</t>
  </si>
  <si>
    <t>SCREEN SERVICE BROADCASTING TECHNOLOGIES SPA</t>
  </si>
  <si>
    <t>Italy</t>
  </si>
  <si>
    <t>STEVA SPORTS SOFTWARE INC</t>
  </si>
  <si>
    <t>VIDABOX LLC</t>
  </si>
  <si>
    <t>FINE DIGITAL INC.</t>
  </si>
  <si>
    <t>WISTRON NEWEB CORPORATION</t>
  </si>
  <si>
    <t>BANG &amp; OLUFSEN A/S</t>
  </si>
  <si>
    <t>Denmark</t>
  </si>
  <si>
    <t>PACE PLC</t>
  </si>
  <si>
    <t>WIMOBILIS DIGITAL TECHNOLOGIES</t>
  </si>
  <si>
    <t>Brazil</t>
  </si>
  <si>
    <t>LITL LLC</t>
  </si>
  <si>
    <t>90034307 Cxled</t>
  </si>
  <si>
    <t>W/O due to agreement TFC</t>
  </si>
  <si>
    <t>90034761 Cxling doc</t>
  </si>
  <si>
    <t>Rebill for $15K per Sachi</t>
  </si>
  <si>
    <t>pheffernan@litl.com</t>
  </si>
  <si>
    <t>ANGEL IGLESIAS S A</t>
  </si>
  <si>
    <t>PERCEPTION DIGITAL LIMITED</t>
  </si>
  <si>
    <t>STARLINK ELECTRONICS CORP</t>
  </si>
  <si>
    <t>INTATOUCH (GB) LTD</t>
  </si>
  <si>
    <t>CELARTEM, INC D.B.A. EXTENSIS AND LIZARD TECH</t>
  </si>
  <si>
    <t>ZHONG SHAN CITY LITAI ELECTRONIC</t>
  </si>
  <si>
    <t>METROLOGICAL MEDIA INNOVATIONS</t>
  </si>
  <si>
    <t>VIEWMEDIA HOLDING APS</t>
  </si>
  <si>
    <t>RESEARCH IN MOTION LIMITED</t>
  </si>
  <si>
    <t>Makiko to send</t>
  </si>
  <si>
    <t>NUVYYO INC</t>
  </si>
  <si>
    <t>SPLITMEDIALABS LIMITED</t>
  </si>
  <si>
    <t>ABACAST CORPORATION</t>
  </si>
  <si>
    <t>V.I.O. INC</t>
  </si>
  <si>
    <t>ds@vio-inc.com; lh@vio-inc.com</t>
  </si>
  <si>
    <t>OPPO DIGITAL INC</t>
  </si>
  <si>
    <t>jason@oppodigital.com</t>
  </si>
  <si>
    <t>SAGEMCOM BROADBAND SAS</t>
  </si>
  <si>
    <t>GEORG LIPPITSCH - MOBILE BROADCAST</t>
  </si>
  <si>
    <t>Austria</t>
  </si>
  <si>
    <t>BEAUTIFUL ENTERPRISE CO LTD</t>
  </si>
  <si>
    <t>REAL LIFE JAPAN CO., LTD.</t>
  </si>
  <si>
    <t>DESAY A&amp;V SCIENCE AND TECHNOLOGY</t>
  </si>
  <si>
    <t>GENETEC INC</t>
  </si>
  <si>
    <t>UBIVELOX INC</t>
  </si>
  <si>
    <t>CASTRADE CO., LTD.</t>
  </si>
  <si>
    <t>PATRIOT MEMORY, LLC</t>
  </si>
  <si>
    <t>emailed to  Mohasit Monh</t>
  </si>
  <si>
    <t>MP2</t>
  </si>
  <si>
    <t>Unitech Co., Ltd</t>
  </si>
  <si>
    <t>MOTAMA GMBH</t>
  </si>
  <si>
    <t>METASWITCH NETWORKS LTD</t>
  </si>
  <si>
    <t>J-Voxx Co., Ltd.</t>
  </si>
  <si>
    <t>billing@abacast.com</t>
  </si>
  <si>
    <t>DIALOGIC INC</t>
  </si>
  <si>
    <t>WOWZA MEDIA SYSTEMS INC</t>
  </si>
  <si>
    <t>NDS LIMITED</t>
  </si>
  <si>
    <t>UPLYNKLLC</t>
  </si>
  <si>
    <t>CENTRAFUSE INC</t>
  </si>
  <si>
    <t>ARCELIK AS</t>
  </si>
  <si>
    <t>Turkey</t>
  </si>
  <si>
    <t>TYMPHANY HK LTD</t>
  </si>
  <si>
    <t>GLOBAL VISION TECHNOLOGY LIMITED</t>
  </si>
  <si>
    <t>SYNIVERSE ICX CORPORATION</t>
  </si>
  <si>
    <t>ROUTON ELECTRONIC CO LTD</t>
  </si>
  <si>
    <t>NUVIXA INC</t>
  </si>
  <si>
    <t>ENCIRIS TECHNOLOGIES SAS</t>
  </si>
  <si>
    <t>Asahi Corporation</t>
  </si>
  <si>
    <t>A.I.D. Co., LTD</t>
  </si>
  <si>
    <t>BLAUPUNKT AUDIO VISION GMBH &amp; CO KG</t>
  </si>
  <si>
    <t>MP4SLS Pte Ltd</t>
  </si>
  <si>
    <t>Invoiced by mistake and invoice cancelled</t>
  </si>
  <si>
    <t>Singapore</t>
  </si>
  <si>
    <t>TECHNICA DEL ARTE BV</t>
  </si>
  <si>
    <t>TELSEY SRL</t>
  </si>
  <si>
    <t>Emailed to Leslie Hartman</t>
  </si>
  <si>
    <t>Emailed to Jason Liao</t>
  </si>
  <si>
    <t>RUARK DISTRIBUTION LTD</t>
  </si>
  <si>
    <t>Emailed Salem Tirane</t>
  </si>
  <si>
    <t>TECHNICOLOR USA INC</t>
  </si>
  <si>
    <t>LE SHI INTERNET INFORMATION &amp; TECHNOLOGY (BEIJING) CORPORATION</t>
  </si>
  <si>
    <t>HEED DEVELOPMENT LTD</t>
  </si>
  <si>
    <t>ZINWELL CORP</t>
  </si>
  <si>
    <t>SERCOMM CORPORATION</t>
  </si>
  <si>
    <t>Emailed to Mohasit Monh</t>
  </si>
  <si>
    <t>MULTICONN SRL</t>
  </si>
  <si>
    <t>Suncorporation</t>
  </si>
  <si>
    <t>FABRIX TV LTD</t>
  </si>
  <si>
    <t>Isreal</t>
  </si>
  <si>
    <t>AIXSOLVE GMBH</t>
  </si>
  <si>
    <t>TT MICRO AS</t>
  </si>
  <si>
    <t xml:space="preserve">Emailed to Mr. Ole Morten Skymoen </t>
  </si>
  <si>
    <t>KT Tech Inc.</t>
  </si>
  <si>
    <t>Moon will send with roaylty stmts</t>
  </si>
  <si>
    <t>DOUG CARSON &amp; ASSOCIATES INC</t>
  </si>
  <si>
    <t>ASCON CO LTD</t>
  </si>
  <si>
    <t>OTRUM</t>
  </si>
  <si>
    <t>FTA COMMUNICATION TECHNOLOGIES SARL</t>
  </si>
  <si>
    <t>Luxembourg</t>
  </si>
  <si>
    <t>INNOPIA TECHNOLOGIES INC</t>
  </si>
  <si>
    <t>DWANGO CO LTD</t>
  </si>
  <si>
    <t>CARINA SYSTEM CO LTD</t>
  </si>
  <si>
    <t>KOSS CORPORATION</t>
  </si>
  <si>
    <t>INTRON ELECTRONIC GMBH</t>
  </si>
  <si>
    <t>WYSE TECHNOLOGY INC</t>
  </si>
  <si>
    <t>JUNGLETECH LLC</t>
  </si>
  <si>
    <t>Gave to Makiko to send</t>
  </si>
  <si>
    <t>Try Win Co., Ltd.</t>
  </si>
  <si>
    <t>STREAMAPPLIANCE LTD</t>
  </si>
  <si>
    <t>AMAZON FULFILLMENT SERVICES INC</t>
  </si>
  <si>
    <t>SHENZHEN CHUANGWEI ELECTRONIC</t>
  </si>
  <si>
    <t>FUJIKON INDUSTRIAL CO LTD</t>
  </si>
  <si>
    <t>SOLUKHAN Co., Ltd.</t>
  </si>
  <si>
    <t>FLASH NETWORKS LTD</t>
  </si>
  <si>
    <t>FERGUSON SP. Z.O.O.</t>
  </si>
  <si>
    <t>Poland</t>
  </si>
  <si>
    <t>Mytrax Inc.</t>
  </si>
  <si>
    <t>Advanced Communications Co., Ltd.</t>
  </si>
  <si>
    <t>ERG VENTURE CO., LTD.</t>
  </si>
  <si>
    <t>VIDMAKR LABS INC</t>
  </si>
  <si>
    <t>TMY Co., Ltd.</t>
  </si>
  <si>
    <t>MUNDO READER SL</t>
  </si>
  <si>
    <t xml:space="preserve">AAC </t>
  </si>
  <si>
    <t>Ktech Inc</t>
  </si>
  <si>
    <t xml:space="preserve">Meridix Creative </t>
  </si>
  <si>
    <t>emailed Tyler Feret</t>
  </si>
  <si>
    <t>Edia Co., Ltd.</t>
  </si>
  <si>
    <t>Emailed to Tai</t>
  </si>
  <si>
    <t>Sonoris Audio</t>
  </si>
  <si>
    <t>Emailed Pieter Stenekes</t>
  </si>
  <si>
    <t>2M Locatel</t>
  </si>
  <si>
    <t>Emailed Inge Brewer</t>
  </si>
  <si>
    <t>Braven LLC</t>
  </si>
  <si>
    <t>Emailed Dan Hilll</t>
  </si>
  <si>
    <t>Shenzen Maxmade</t>
  </si>
  <si>
    <t>Emailed Robert Xue</t>
  </si>
  <si>
    <t xml:space="preserve">Dasan Networks </t>
  </si>
  <si>
    <t>Emailed GiJun Lee</t>
  </si>
  <si>
    <t xml:space="preserve">Yupiteru Corporation </t>
  </si>
  <si>
    <t>Emailed Takashi Asano and Fumio Murofushi</t>
  </si>
  <si>
    <t xml:space="preserve">Japan </t>
  </si>
  <si>
    <t>Mediaedge</t>
  </si>
  <si>
    <t>Emailed Yutaka Isaji and Taisuke Miyamura</t>
  </si>
  <si>
    <t xml:space="preserve">3GA Limited </t>
  </si>
  <si>
    <t>Emailed Martin Brennan and Mark Visser</t>
  </si>
  <si>
    <t>Emailed Manual Marasi</t>
  </si>
  <si>
    <t>Computer Modules</t>
  </si>
  <si>
    <t>Emailed S Scott Grizzle and Trudi Mendoza</t>
  </si>
  <si>
    <t xml:space="preserve">Photron Limited </t>
  </si>
  <si>
    <t>Emailed Tamio Abe and Hiroyuki Katakura</t>
  </si>
  <si>
    <t>Canon Inc</t>
  </si>
  <si>
    <t>Emailed Akiyoshi Kawabe and Yuji Sato</t>
  </si>
  <si>
    <t>Intech Co</t>
  </si>
  <si>
    <t>Emailed Makoto Ueda and Taisuke Miyamura</t>
  </si>
  <si>
    <t xml:space="preserve">AAC   </t>
  </si>
  <si>
    <t>Truen Co</t>
  </si>
  <si>
    <t>Emailed Kwang-Soon Park and Kabtae Han</t>
  </si>
  <si>
    <t>South Korea</t>
  </si>
  <si>
    <t>Emailed Sascha Walter</t>
  </si>
  <si>
    <t>YY Inc</t>
  </si>
  <si>
    <t>Emailed Bin Lan and Jianping Yan</t>
  </si>
  <si>
    <t xml:space="preserve">Plastoform Industries </t>
  </si>
  <si>
    <t>Emailed Joven Wong and Xi Ping Jiang</t>
  </si>
  <si>
    <t>Evertz Microsystems</t>
  </si>
  <si>
    <t>Emailed Doug Moore, Rakesh Patel and Wendy Caldwell</t>
  </si>
  <si>
    <t>Nuforce Inc</t>
  </si>
  <si>
    <t>Emailed Casey Ng and Anna Zhao</t>
  </si>
  <si>
    <t>Arwinjapan</t>
  </si>
  <si>
    <t xml:space="preserve">Emailed Masaaki Arai and Taisuke Miyamura </t>
  </si>
  <si>
    <t xml:space="preserve">VidCheck </t>
  </si>
  <si>
    <t>Emailed Thomas Dove</t>
  </si>
  <si>
    <t xml:space="preserve">Nuvo Technologies </t>
  </si>
  <si>
    <t>Emailed Rick Kukulies</t>
  </si>
  <si>
    <t>Mi-sport Global</t>
  </si>
  <si>
    <t xml:space="preserve">Emailed Duncan Walsh </t>
  </si>
  <si>
    <t xml:space="preserve">Infomir </t>
  </si>
  <si>
    <t xml:space="preserve">Emailed Andrey Gavrushenko and Alexander Marakhoviski </t>
  </si>
  <si>
    <t>Ukraine</t>
  </si>
  <si>
    <t>Yuan High-tech</t>
  </si>
  <si>
    <t>Emailed Su Su and Carol Shaio</t>
  </si>
  <si>
    <t xml:space="preserve">Taiwan </t>
  </si>
  <si>
    <t>Actia Sodielec</t>
  </si>
  <si>
    <t xml:space="preserve">Emailed Nicolas Bosc and Regine Vernhes </t>
  </si>
  <si>
    <t>Z3 Technology</t>
  </si>
  <si>
    <t xml:space="preserve">Emailed Aaron Caldwell </t>
  </si>
  <si>
    <t>Sega</t>
  </si>
  <si>
    <t xml:space="preserve">Emailed Nao Takanashi </t>
  </si>
  <si>
    <t>Worldpicom Corporation</t>
  </si>
  <si>
    <t xml:space="preserve">Emailed Toshifumi Anazawa and Yoshitaka Shinohara </t>
  </si>
  <si>
    <t xml:space="preserve">Emailed Leslie Hartman </t>
  </si>
  <si>
    <t xml:space="preserve">Emailed Jason Liao </t>
  </si>
  <si>
    <t xml:space="preserve">Ocen Digital </t>
  </si>
  <si>
    <t xml:space="preserve">Emailed Raymond Mark </t>
  </si>
  <si>
    <t>Macao</t>
  </si>
  <si>
    <t>Empty Clip Studios</t>
  </si>
  <si>
    <t>Emailed Matt Shores</t>
  </si>
  <si>
    <t>Videoweb</t>
  </si>
  <si>
    <t xml:space="preserve">Emailed Oliver Soellner </t>
  </si>
  <si>
    <t>Qbit</t>
  </si>
  <si>
    <t>Emailed Michael Blaesi</t>
  </si>
  <si>
    <t xml:space="preserve">Softbank </t>
  </si>
  <si>
    <t>Emailed Sayaka Takano</t>
  </si>
  <si>
    <t>Disruptive Ltd.</t>
  </si>
  <si>
    <t>Emailed Merry Williams</t>
  </si>
  <si>
    <t>ZOLLNER ELEKRONIK AG</t>
  </si>
  <si>
    <t xml:space="preserve">Emailed Anita Bojtos </t>
  </si>
  <si>
    <t>ABOX42 GMBH</t>
  </si>
  <si>
    <t>Emailed  Oliver Soellner</t>
  </si>
  <si>
    <t>SQUIRRELS LLC</t>
  </si>
  <si>
    <t>Emailed  Andrew Gould</t>
  </si>
  <si>
    <t>STILUS SA</t>
  </si>
  <si>
    <t>DEVA BROADCAST LIMITED</t>
  </si>
  <si>
    <t>Bulgaria</t>
  </si>
  <si>
    <t>TP VISION HOLDING BV</t>
  </si>
  <si>
    <t>NETSCOUT SYSTEMS INC</t>
  </si>
  <si>
    <t xml:space="preserve">Emailed Jagdeep Gahlawat </t>
  </si>
  <si>
    <t>PREVIA TECHNOLOGY (HK) LIMITED</t>
  </si>
  <si>
    <t>Emailed Candy Zhang</t>
  </si>
  <si>
    <t>Bon Electronics, Inc.</t>
  </si>
  <si>
    <t>TOPROMISE COMPANY LIMITED</t>
  </si>
  <si>
    <t>DASSAULT SYSTEMES SA</t>
  </si>
  <si>
    <t>CHORD ELECTRONICS LIMITED</t>
  </si>
  <si>
    <t>NOTEFLIGHT LLC</t>
  </si>
  <si>
    <t>FUHU</t>
  </si>
  <si>
    <t xml:space="preserve">Emailed Daryl Okimoto </t>
  </si>
  <si>
    <t>PATRIOT MEMORY LLC</t>
  </si>
  <si>
    <t>SHENZHEN SEA STAR TECHNOLOGY CO LTD</t>
  </si>
  <si>
    <t>GUANGZHOU HUADUO NETWORK TECHNOLOGY LIMITED</t>
  </si>
  <si>
    <t>3GA LIMITED</t>
  </si>
  <si>
    <t>Emailed Martin Brennan</t>
  </si>
  <si>
    <t>WATEX Co., Ltd.</t>
  </si>
  <si>
    <t>LUXEMBOURG</t>
  </si>
  <si>
    <t>COMPUTER MODULES INC</t>
  </si>
  <si>
    <t>Emailed S Scott Grizzle and Monette Runalls</t>
  </si>
  <si>
    <t>Intron Electronic GmbH</t>
  </si>
  <si>
    <t>Emailed Sascha Walther</t>
  </si>
  <si>
    <t>FANTEC GMBH</t>
  </si>
  <si>
    <t>Cancel 90052144, incorrect pmt term</t>
  </si>
  <si>
    <t>REALLY SIMPLE SOFTWARE INC􀀃</t>
  </si>
  <si>
    <t>MIRAREED Co., Ltd.</t>
  </si>
  <si>
    <t>Hutek Co., Ltd.</t>
  </si>
  <si>
    <t>CABLEWORLD LTD</t>
  </si>
  <si>
    <t>Hungary</t>
  </si>
  <si>
    <t>LOOXCIE INC</t>
  </si>
  <si>
    <t xml:space="preserve">Emailed Vivek Pathek </t>
  </si>
  <si>
    <t>EARTHCHANNEL COMMUNICATIONS INC</t>
  </si>
  <si>
    <t>WELLAV TECHNOLOGIES LTD</t>
  </si>
  <si>
    <t>Innovative Ltd.</t>
  </si>
  <si>
    <t>CENTRADE M.E. Ltd.</t>
  </si>
  <si>
    <t>Z3 TECHNOLOGY LLC</t>
  </si>
  <si>
    <t>Emailed Aaron Caldwell</t>
  </si>
  <si>
    <t>INFOCAPTION AB</t>
  </si>
  <si>
    <t>Gave to Khajal Cooper to send</t>
  </si>
  <si>
    <t>UNIQOTEQ LTD</t>
  </si>
  <si>
    <t>Finland</t>
  </si>
  <si>
    <t>cxl 90052593</t>
  </si>
  <si>
    <t>NHN Corporation</t>
  </si>
  <si>
    <t>Nagravision SA</t>
  </si>
  <si>
    <t>Atmark Techno, Inc.</t>
  </si>
  <si>
    <t>Vidyo, Inc.</t>
  </si>
  <si>
    <t>NUTRON INTERNATIONAL CO LTD</t>
  </si>
  <si>
    <t>SUZUKI MUSICAL INST. MAF. CO., LTD.</t>
  </si>
  <si>
    <t>BITCTRL SYSTEMS GMBH</t>
  </si>
  <si>
    <t>SCOSCHE INDUSTRIES CORP</t>
  </si>
  <si>
    <t>Jiwumedia Co., Ltd.</t>
  </si>
  <si>
    <t>DISRUPTIVE LTD</t>
  </si>
  <si>
    <t>SHINING DIGITAL LIMITED</t>
  </si>
  <si>
    <t>TESLA MOTORS INC</t>
  </si>
  <si>
    <t>LEIGHTRONIX INCORPORATED</t>
  </si>
  <si>
    <t xml:space="preserve">Emailed to Stacie Zaleski </t>
  </si>
  <si>
    <t>Yahoo Japan Corporation</t>
  </si>
  <si>
    <t>Roland Corporation</t>
  </si>
  <si>
    <t>KAIFA TECHNOLOGY (HK) LTD</t>
  </si>
  <si>
    <t>OSUNGMIDICOMCOLTD</t>
  </si>
  <si>
    <t>KENWIN INDUSTRIAL (HK) LTD</t>
  </si>
  <si>
    <t>SECURENET SYSTEMS INC</t>
  </si>
  <si>
    <t>Emailed to Korey Verlsteffen</t>
  </si>
  <si>
    <t>NTT IT Corporation</t>
  </si>
  <si>
    <t>VOICEBIRD</t>
  </si>
  <si>
    <t>HAPPAUGE COMPUTER WORKS INC</t>
  </si>
  <si>
    <t>HAL COMPUTING PTY LTD</t>
  </si>
  <si>
    <t>CCA DESIGNING &amp; MANUFACTURING LIMITED</t>
  </si>
  <si>
    <t>SLS</t>
  </si>
  <si>
    <t>RED.COM INC</t>
  </si>
  <si>
    <t>RGB SYSTEMS INC</t>
  </si>
  <si>
    <t>AMARYLLOINTERNATIONALBV</t>
  </si>
  <si>
    <t>JAZZ HIPSTER CORPORATION</t>
  </si>
  <si>
    <t>ACRA CONTROL LTD</t>
  </si>
  <si>
    <t>Ireland</t>
  </si>
  <si>
    <t>GROUPSENSELTD</t>
  </si>
  <si>
    <t>VALUABLE TECHNOLOGIES LTD</t>
  </si>
  <si>
    <t>Onkyo Digital Solutions Corporation</t>
  </si>
  <si>
    <t>ACT-3D BV</t>
  </si>
  <si>
    <t>IN2DIGI LIMITED</t>
  </si>
  <si>
    <t>FILMLIGHT LIMITED</t>
  </si>
  <si>
    <t>FUJITSU TECHNOLOGY SOLUTIONS GMBH</t>
  </si>
  <si>
    <t>MOBIWIRE SAS</t>
  </si>
  <si>
    <t>VIDYO INC</t>
  </si>
  <si>
    <t>Emailed Asaf Avidan &amp; Anat Shinkar</t>
  </si>
  <si>
    <t>CHUNG'S ELECTRONIC COMPANY LIMITED</t>
  </si>
  <si>
    <t>BYD PRECISION MANUFACTURE COMPANY LIMITED</t>
  </si>
  <si>
    <t>FRONTROW CALYPSO LLC</t>
  </si>
  <si>
    <t>CLEARONE COMMUNICATIONS INC</t>
  </si>
  <si>
    <t>CLEVER CONSULTING &amp; MARKETING</t>
  </si>
  <si>
    <t>INFOCUSCORPORATION</t>
  </si>
  <si>
    <t>Emailed Dustin Dimicelli</t>
  </si>
  <si>
    <t>Agora-C</t>
  </si>
  <si>
    <t>NAVTEQ NORTH AMERICA, LLC C/O NOKIA</t>
  </si>
  <si>
    <t>MICHAEL FEILEN SES</t>
  </si>
  <si>
    <t>CATHAY TRI-TECH., INC.</t>
  </si>
  <si>
    <t>ACCESSPORTInc.</t>
  </si>
  <si>
    <t>ELGATOSYSTEMSGMBH</t>
  </si>
  <si>
    <t>Paid before invoice was issuedEmailed the receipt to Scott Grizzle &amp; Monette Runalls</t>
  </si>
  <si>
    <t>Emailed</t>
  </si>
  <si>
    <t>BLUECOM CO LTD</t>
  </si>
  <si>
    <t>MEEBOSS INC</t>
  </si>
  <si>
    <t>MILESTONE SYSTEMS A/S</t>
  </si>
  <si>
    <t>Fromorient Korea Co., Ltd.</t>
  </si>
  <si>
    <t>DEI HOLDINGS INC</t>
  </si>
  <si>
    <t>THOMSONVIDEONETWORKSSAS</t>
  </si>
  <si>
    <t>Frnace</t>
  </si>
  <si>
    <t>Emailed Hideki Inoue</t>
  </si>
  <si>
    <t>ELEMENTSGLOBALLTD</t>
  </si>
  <si>
    <t>DUNE HD LTD</t>
  </si>
  <si>
    <t>Gross up invoice was sent</t>
  </si>
  <si>
    <t>Emailed Stephane Denaeyer &amp; Bruno Mortreux</t>
  </si>
  <si>
    <t>COMIGO</t>
  </si>
  <si>
    <t>Israel</t>
  </si>
  <si>
    <t>Emailed Borise Loose</t>
  </si>
  <si>
    <t>ISTREAMPLANET CO</t>
  </si>
  <si>
    <t>Emailed Mio Babic</t>
  </si>
  <si>
    <t>OUYA INC</t>
  </si>
  <si>
    <t>Emailed Julie White and cc Julie Uhrman</t>
  </si>
  <si>
    <t>TERADEKLLC</t>
  </si>
  <si>
    <t>ATAKORSARL</t>
  </si>
  <si>
    <t>ALIPHCOM</t>
  </si>
  <si>
    <t>CanonKoreaBusinessSolutionsInc.</t>
  </si>
  <si>
    <t>ATX NETWORKS CORP</t>
  </si>
  <si>
    <t>SENSORAY COMPANY INC</t>
  </si>
  <si>
    <t>LINDEMANN AUDIOTECHNIK GMBH</t>
  </si>
  <si>
    <t>HITACHI ASIA LTD</t>
  </si>
  <si>
    <t>FINISINC</t>
  </si>
  <si>
    <t>Emailed Ken Plotkin</t>
  </si>
  <si>
    <t>ASTRO STROBEL</t>
  </si>
  <si>
    <t>MAD CATZ INTERACTIVE INC</t>
  </si>
  <si>
    <t>emailed Maia Waki Perez</t>
  </si>
  <si>
    <t>NECCorporation</t>
  </si>
  <si>
    <t>Mailed to Kiyoshi Nagano</t>
  </si>
  <si>
    <t>GRAIN AUDIO LLC</t>
  </si>
  <si>
    <t>Emailed Eric Wenger and Kevin Schmudde</t>
  </si>
  <si>
    <t>cxl 90270886</t>
  </si>
  <si>
    <t>Beyondwiz Co., Ltd.</t>
  </si>
  <si>
    <t>Emailed Luke Coleman, cc AP@definitivetech.com</t>
  </si>
  <si>
    <t>DIABLOTEK INTERNATIONAL INC</t>
  </si>
  <si>
    <t>ShinseiElectronicsCo.,Ltd.</t>
  </si>
  <si>
    <t>POINT OF VIEW BV</t>
  </si>
  <si>
    <t>TONIKA ELECTRONICS TECHNOLOGY (SHENZHEN) CO LTD</t>
  </si>
  <si>
    <t>AISIN AW CO., LTD.</t>
  </si>
  <si>
    <t>USD12,773.10</t>
  </si>
  <si>
    <t>Fudemame Co., Ltd.</t>
  </si>
  <si>
    <t>OMNIVERSEONEWORLDTELEVISION</t>
  </si>
  <si>
    <t>Emailed Chris Cola</t>
  </si>
  <si>
    <t>KSC INDUSTRIES INC</t>
  </si>
  <si>
    <t>EDIGININC</t>
  </si>
  <si>
    <t>Emailed Chris Kingsley</t>
  </si>
  <si>
    <t>LUBIX EUROPE BV</t>
  </si>
  <si>
    <t>PHORUS INC</t>
  </si>
  <si>
    <t>ZHONG SHAN CITY RICHSOUND ELECTRONIC INDUSTRIAL LTD</t>
  </si>
  <si>
    <t>LEICA CAMERA AG</t>
  </si>
  <si>
    <t>R.W.C Co., Ltd.</t>
  </si>
  <si>
    <t>MINNETONKA AUDIO SOFTWARE GMBH</t>
  </si>
  <si>
    <t>MASS FIDELITY INC</t>
  </si>
  <si>
    <t>Emailed Colette Roth</t>
  </si>
  <si>
    <t>FINIS INC</t>
  </si>
  <si>
    <t>Emailed Christina Peterson</t>
  </si>
  <si>
    <t>HAUPPAUGE COMPUTER WORKS INC</t>
  </si>
  <si>
    <t>2 od 4</t>
  </si>
  <si>
    <t>ATMACA ELEKTRONIK SAN VE TIC AS</t>
  </si>
  <si>
    <t>ENTONE TECHNOLOGIES (HK) LTD</t>
  </si>
  <si>
    <t>DRIFT INNOVATION LTD</t>
  </si>
  <si>
    <t>TAI SING INDUSTRIAL CO LTD</t>
  </si>
  <si>
    <t>AXION AG</t>
  </si>
  <si>
    <t>BRITISH SKY BROADCASTING LIMITED</t>
  </si>
  <si>
    <t>United Kingdom</t>
  </si>
  <si>
    <t>SMARTLABS LLC</t>
  </si>
  <si>
    <t>Russia</t>
  </si>
  <si>
    <t>CASTLENET TECHNOLOGY INC</t>
  </si>
  <si>
    <t>Yohei Murakami</t>
  </si>
  <si>
    <t>FIAMM AUTOMOTIVE CZECH AS</t>
  </si>
  <si>
    <t>Czech Republic</t>
  </si>
  <si>
    <t>VOXOA INC</t>
  </si>
  <si>
    <t>MUZIK LLC</t>
  </si>
  <si>
    <t>emailed Betsy Hardi betsy1146@aol.com, John Cawley, jason@touchmuzik.com</t>
  </si>
  <si>
    <t>emailed Leonard Snatos</t>
  </si>
  <si>
    <t>SAMWIN HONG KONG LIMITED</t>
  </si>
  <si>
    <t>SHENZHEN MTC CO LTD</t>
  </si>
  <si>
    <t>VOYETRA TURTLE BEACH INC</t>
  </si>
  <si>
    <t>DIGITAL LIVING NETWORK ALLIANCE</t>
  </si>
  <si>
    <t>KCODES CORPORATION</t>
  </si>
  <si>
    <t>AUTOMATED CONTROL TECHNOLOGY</t>
  </si>
  <si>
    <t xml:space="preserve">emailed Colin Clark </t>
  </si>
  <si>
    <t>DIGICON Inc.</t>
  </si>
  <si>
    <t>MOA STORE CO., LTD.</t>
  </si>
  <si>
    <t>HAMA GMBH &amp; CO KG</t>
  </si>
  <si>
    <t>INMUSIC BRANDS INC</t>
  </si>
  <si>
    <t>emailed Adam Cohen</t>
  </si>
  <si>
    <t>PEXIP AS</t>
  </si>
  <si>
    <t>SOUNDMAX ELECTRONICS LIMITED</t>
  </si>
  <si>
    <t>Doshisha Co., Ltd.</t>
  </si>
  <si>
    <t>EVOGH INC</t>
  </si>
  <si>
    <t>HITACHI MAXWELL CLOBAL LTD</t>
  </si>
  <si>
    <t>SYNOLOGY INC</t>
  </si>
  <si>
    <t>Hitachi Solutions Business, Ltd.</t>
  </si>
  <si>
    <t>1st invoice with $zero 90063395 was cxl #90063396</t>
  </si>
  <si>
    <t>emailed Gary Slicer and Mark Evensen</t>
  </si>
  <si>
    <t>CITRIX SYSTEMS INC</t>
  </si>
  <si>
    <t>emailed Jill Capasso-Webb and Isaac Leonard</t>
  </si>
  <si>
    <t>MANDOZZI ELETTRONICA SA</t>
  </si>
  <si>
    <t>BEATS ELECTRONICS INTERNATIONAL LIMITED</t>
  </si>
  <si>
    <t>UFI SPACE CO LTD</t>
  </si>
  <si>
    <t>COSTEL Co., Ltd.</t>
  </si>
  <si>
    <t>MERRY ELECTRONICS (SHENZHEN) CO LTD</t>
  </si>
  <si>
    <t>ELEMENTS INNOVATION (AUDIO &amp; VIDEO) LIMITED</t>
  </si>
  <si>
    <t>ITW FOOD EQUIPMENT GROUP LLC</t>
  </si>
  <si>
    <t>Emailed Teresa Williams</t>
  </si>
  <si>
    <t>F-SECURECORPORATION</t>
  </si>
  <si>
    <t>ZOTACINTERNATIONAL (MACAOCOMMERCIALOFFSHORE)LIMITED</t>
  </si>
  <si>
    <t>GakkenSta:FulCo.,Ltd.</t>
  </si>
  <si>
    <t>HUIZHOU DESAY SV AUTOMOTIVE CO LTD</t>
  </si>
  <si>
    <t>ITTSPACESYSTEMSLLC</t>
  </si>
  <si>
    <t>Emailed Dimple Patel</t>
  </si>
  <si>
    <t>GIGA-BYTE TECHNOLOGY CO LTD</t>
  </si>
  <si>
    <t>TWN</t>
  </si>
  <si>
    <t>INTERMEDIA SOLUTIONS GMBH</t>
  </si>
  <si>
    <t>GER</t>
  </si>
  <si>
    <t>SKULLCANDY INC</t>
  </si>
  <si>
    <t>MegaHouseCorporation</t>
  </si>
  <si>
    <t>JPN</t>
  </si>
  <si>
    <t>Emailed Wataru Tachino</t>
  </si>
  <si>
    <t>FUJIFILM Corporation</t>
  </si>
  <si>
    <t>INRIX INC</t>
  </si>
  <si>
    <t>EUR     5000.00</t>
  </si>
  <si>
    <t>TARGA GMBH</t>
  </si>
  <si>
    <t>emailed Kent Ng, Linda Ng, Tina Deng</t>
  </si>
  <si>
    <t>HKG</t>
  </si>
  <si>
    <t>VentureCraft, Inc.</t>
  </si>
  <si>
    <t>MANIWAY INDUSTRIAL LIMITED</t>
  </si>
  <si>
    <t>ACTIONTEC ELECTRONICS INC</t>
  </si>
  <si>
    <t>Emailed Peggy Yau</t>
  </si>
  <si>
    <t>ADVANCE PARIS SARL</t>
  </si>
  <si>
    <t>FRA</t>
  </si>
  <si>
    <t>RICOHCOMPANY,LTD.</t>
  </si>
  <si>
    <t>CALIBER EUROPE BV</t>
  </si>
  <si>
    <t>NED</t>
  </si>
  <si>
    <t>BIZMODELLER LTD</t>
  </si>
  <si>
    <t>KENSEN TECHNOLOGIES LTD</t>
  </si>
  <si>
    <t>ELECOM CO., LTD.</t>
  </si>
  <si>
    <t>POLYFLARE INTERACTIVE PTY LTD</t>
  </si>
  <si>
    <t>AUS</t>
  </si>
  <si>
    <t>EVGA CORPORATION</t>
  </si>
  <si>
    <t>GEOVISIONINC</t>
  </si>
  <si>
    <t>NEDIS BV</t>
  </si>
  <si>
    <t>Bandisoft</t>
  </si>
  <si>
    <t>KOR</t>
  </si>
  <si>
    <t>STEINBERG MEDIA TECHNOLOGIES GMBH</t>
  </si>
  <si>
    <t>TELNET REDES INTELIGENTES SA</t>
  </si>
  <si>
    <t>SPN</t>
  </si>
  <si>
    <t>INTERPHONE SERVICE SP ZOO</t>
  </si>
  <si>
    <t>POL</t>
  </si>
  <si>
    <t>PLANTRONICS BV</t>
  </si>
  <si>
    <t>SANSHIN ELECTRONICS CO., LTD.</t>
  </si>
  <si>
    <t>Navigation Solutions, LLC</t>
  </si>
  <si>
    <t>ASUSTeK COMPUTER INC.</t>
  </si>
  <si>
    <t>Picturall Ltd.</t>
  </si>
  <si>
    <t>FIN</t>
  </si>
  <si>
    <t>Navis Automotive Systems, Inc.</t>
  </si>
  <si>
    <t>IP Video Networks, Inc.</t>
  </si>
  <si>
    <t>On Corporation</t>
  </si>
  <si>
    <t>HUADA DIGITAL CORPORATION</t>
  </si>
  <si>
    <t>CAMEO COMMUNICATIONS INC</t>
  </si>
  <si>
    <t>ISUN SMASHER COMMUNICATIONS PVT LTD</t>
  </si>
  <si>
    <t>IND</t>
  </si>
  <si>
    <t>BLUESHIFT LLC</t>
  </si>
  <si>
    <t>ROCKWELL COLLINS INC</t>
  </si>
  <si>
    <t>CHANGCHUN QIMING LINGDIAN AUTOMOTIVE ELECTRONICS CO LTD</t>
  </si>
  <si>
    <t>CHI</t>
  </si>
  <si>
    <t>emailed Johan van Gameren</t>
  </si>
  <si>
    <t>INSTITUT FUR RUNDFUNKTECHNIK GMBH</t>
  </si>
  <si>
    <t>JOLLA LTD</t>
  </si>
  <si>
    <t>PRESTIGIO PLAZA LIMITED</t>
  </si>
  <si>
    <t>CYP</t>
  </si>
  <si>
    <t>NIXON DIGITAL LTD</t>
  </si>
  <si>
    <t>AFTERLIVE.TV INC</t>
  </si>
  <si>
    <t>ROSEMOUNT AEROSPACE INC A UTC INTEGRATED SYSTEMS
AEROSPACE SYSTEMS COMPANY DOING
BUSINESS AS GOODRICH SENSORS AND</t>
  </si>
  <si>
    <t>SMS AUDIO LLC</t>
  </si>
  <si>
    <t>emailed Jordan Yoder</t>
  </si>
  <si>
    <t>AETHER THINGS INC</t>
  </si>
  <si>
    <t>ADIDAS AG</t>
  </si>
  <si>
    <t>NET INSIGHT AB</t>
  </si>
  <si>
    <t>SWE</t>
  </si>
  <si>
    <t>GREENWAVE SCIENTIFIC INC D/B/A MOHU</t>
  </si>
  <si>
    <t>VIDEON CENTRAL INC</t>
  </si>
  <si>
    <t xml:space="preserve">Email to Julie Dussinger </t>
  </si>
  <si>
    <t>NASDAQ OMX</t>
  </si>
  <si>
    <t>EYESEE360 INC</t>
  </si>
  <si>
    <t>Emailed Tim O'Niel</t>
  </si>
  <si>
    <t>PERFECTCHINAHOLDINGLIMITED</t>
  </si>
  <si>
    <t>PIVOS TECHNOLOGY GROUP INC</t>
  </si>
  <si>
    <t>SIMPLIPHI INC</t>
  </si>
  <si>
    <t>GRIFFIN TECHNOLOGY INC</t>
  </si>
  <si>
    <t>SHANGHAI PATEO ELECTRONIC EQUIPMENT MANUFACTURING CO LTD</t>
  </si>
  <si>
    <t>SCISYS DEUTSCHLAND GMBH</t>
  </si>
  <si>
    <t>GUARDIAN INTEGRATED SYSTEMS</t>
  </si>
  <si>
    <t>AFR</t>
  </si>
  <si>
    <t>TELE SYSTEM COMMUNICATION PTE LTD</t>
  </si>
  <si>
    <t>BULLITTAUDIOLTD</t>
  </si>
  <si>
    <t>CHENGDU HONGTUSHIXUN DIGITAL TECHNOLOGY CO LTD</t>
  </si>
  <si>
    <t>PORTLAND TOOL &amp; DIE INC</t>
  </si>
  <si>
    <t>Cresyn Co., Ltd.</t>
  </si>
  <si>
    <t>SHENZHEN CHUANG FA SHENG ELECTRONICS CO LTD</t>
  </si>
  <si>
    <t>MAIKE INDUSTRY (SHENZHEN) CO LTD</t>
  </si>
  <si>
    <t>VTECH ELECTRONICS LTD</t>
  </si>
  <si>
    <t>WOOX INNOVATIONS LIMITED</t>
  </si>
  <si>
    <t>SOUND DEVICES LLC</t>
  </si>
  <si>
    <t>NEUSOFT CORPORATION</t>
  </si>
  <si>
    <t>EASTERN PARTNER SPC LIMITED</t>
  </si>
  <si>
    <t>Lenus Co., Ltd.</t>
  </si>
  <si>
    <t>CENNAVI TECHNOLOGIES CO LTD</t>
  </si>
  <si>
    <t>USD6,632.30</t>
  </si>
  <si>
    <t>Anymode Corporation</t>
  </si>
  <si>
    <t>GOOD WAY TECHNOLOGY CO LTD</t>
  </si>
  <si>
    <t>COSWORTH GROUP HOLDINGS LIMITED</t>
  </si>
  <si>
    <t>CTECH BILISIM TEKNOLOJILERI SAN VE TIC AS</t>
  </si>
  <si>
    <t>TUR</t>
  </si>
  <si>
    <t>SHENZHEN HENG SHENG HUI DIGITAL TECHNOLOGY CO LTD</t>
  </si>
  <si>
    <t>emailed Mark Buff and Chris Guan</t>
  </si>
  <si>
    <t>HYUNDAI MNSOFT, Inc.</t>
  </si>
  <si>
    <t>EASO STEREO CO LTD</t>
  </si>
  <si>
    <t>MUSAIC LTD</t>
  </si>
  <si>
    <t>TWEAK SOFTWARE INC</t>
  </si>
  <si>
    <t>emailed Thomas Lui and Johnny Neang</t>
  </si>
  <si>
    <t>WEB RESOURCES LLC</t>
  </si>
  <si>
    <t>COBRA ELECTRONICS CORPORATION</t>
  </si>
  <si>
    <t>emailed to Michael Williams</t>
  </si>
  <si>
    <t>LEEMA ELECTRO ACOUSTICS LTD</t>
  </si>
  <si>
    <t>emailed Nia Mosse</t>
  </si>
  <si>
    <t>BOSONIC ELECTRONICS CO LTD</t>
  </si>
  <si>
    <t>VALVE CORPORATION</t>
  </si>
  <si>
    <t>RADEMACHER GERAETE-ELEKTRONIK GMBH</t>
  </si>
  <si>
    <t>HARMAN INTERNATIONAL INDUSTRIES</t>
  </si>
  <si>
    <t>EUR    10,000.00</t>
  </si>
  <si>
    <t>USD12,558.40</t>
  </si>
  <si>
    <t>AKAMAI TECHNOLOGIES INC</t>
  </si>
  <si>
    <t>emailed Raghu Adhyapak and Nichols Brookins</t>
  </si>
  <si>
    <t>Hitachi Koki Co., Ltd.</t>
  </si>
  <si>
    <t>emailed Pete Clarke and Stuart Heptonstall</t>
  </si>
  <si>
    <t>KNOAHSOFT INC</t>
  </si>
  <si>
    <t>emailed Ralph Barletta and Subhash Kothuru</t>
  </si>
  <si>
    <t>emailed Seth Rosenthal</t>
  </si>
  <si>
    <t>2, 3, 4 of 4</t>
  </si>
  <si>
    <t>remaining balance</t>
  </si>
  <si>
    <t>KAR HING ELECTRONICS LIMITED</t>
  </si>
  <si>
    <t>SEZNAM.CZ AS</t>
  </si>
  <si>
    <t>CZE</t>
  </si>
  <si>
    <t>LIXIL Corporation</t>
  </si>
  <si>
    <t>EURERA DOO</t>
  </si>
  <si>
    <t>SLO</t>
  </si>
  <si>
    <t>ASKEY COMPUTER CORPORATION</t>
  </si>
  <si>
    <t>Modified bill to to US designate affiliate</t>
  </si>
  <si>
    <t>The Rotel Co., Ltd.</t>
  </si>
  <si>
    <t>AUDIO DESIGN EXPERTS INC</t>
  </si>
  <si>
    <t>Emailed Raymond Wang</t>
  </si>
  <si>
    <t xml:space="preserve">e-mailed Mitch Wenger </t>
  </si>
  <si>
    <t>Revised to small entity, original is cancelled</t>
  </si>
  <si>
    <t>ROBERT BOSCH GMBH</t>
  </si>
  <si>
    <t>DIGITAL AUDIO CORPORATION</t>
  </si>
  <si>
    <t>IMPERATIVE APPS</t>
  </si>
  <si>
    <t>Pittasoft Co., Ltd.</t>
  </si>
  <si>
    <t>NG MEDIA</t>
  </si>
  <si>
    <t>INTELLIGENT SYSTEMS CO., LTD.</t>
  </si>
  <si>
    <t>Tax forms are sent</t>
  </si>
  <si>
    <t>Towada Electronics Co., Ltd.</t>
  </si>
  <si>
    <t>FOSHAN ADON ELECTRONICS CO LTD</t>
  </si>
  <si>
    <t>GUANGDONG CHANGHONG ELECTRONICS CO LTD</t>
  </si>
  <si>
    <t>INSPUR GROUP CO LTD</t>
  </si>
  <si>
    <t>ASUKA SEMICONDUCTIOR INC</t>
  </si>
  <si>
    <t>MODULATION INDEX LLC</t>
  </si>
  <si>
    <t xml:space="preserve">emailed to Greg J. Ogonowski </t>
  </si>
  <si>
    <t>Incorrect billing</t>
  </si>
  <si>
    <t>Incorrect billing, cxl 90272622</t>
  </si>
  <si>
    <t>Pioneer DJ Corporation</t>
  </si>
  <si>
    <t>ARCTIC DISTRIBUTION LIMITED</t>
  </si>
  <si>
    <t>VEE24 INC</t>
  </si>
  <si>
    <t>emailed Lori Kraft</t>
  </si>
  <si>
    <t>SKY LIGHT IMAGINING LIMITED</t>
  </si>
  <si>
    <t>780339175348&amp;780354874958</t>
  </si>
  <si>
    <t>COSWORTH LLC</t>
  </si>
  <si>
    <t>UK (USA)</t>
  </si>
  <si>
    <t>MARZANO INDUSTRIAL (HOLDINGS) LIMITED</t>
  </si>
  <si>
    <t>MCINTOSH GROUP INC</t>
  </si>
  <si>
    <t>INCA NETWORKS INCORPORATED</t>
  </si>
  <si>
    <t>CAN</t>
  </si>
  <si>
    <t>LIGHTCOMM TECHNOLOGY CO LTD</t>
  </si>
  <si>
    <t>TOMTOM INTERNATIONAL BV</t>
  </si>
  <si>
    <t>COBALT DIGITAL INC</t>
  </si>
  <si>
    <t>SHENZHEN DFORCHANCE ELECTRONIC CO LTD</t>
  </si>
  <si>
    <t>emailed Lisa Yang</t>
  </si>
  <si>
    <t>CANARY CONNECT INC</t>
  </si>
  <si>
    <t>emailed Jim Franz &amp; Accounts Payable</t>
  </si>
  <si>
    <t>T-21 TECHNOLOGIES LLC</t>
  </si>
  <si>
    <t>emailed Kendra McCrary</t>
  </si>
  <si>
    <t>TRESENT TECHNOLOGIES</t>
  </si>
  <si>
    <t>emailed Joe Deschamp</t>
  </si>
  <si>
    <t>JDS Uniphase Corporation</t>
  </si>
  <si>
    <t>emailed David Hering &amp; Carmen Han</t>
  </si>
  <si>
    <t>Name change to Viavi</t>
  </si>
  <si>
    <t>Mividi, Inc</t>
  </si>
  <si>
    <t>emailed Jian Shen</t>
  </si>
  <si>
    <t>FOAM ENTERTAINMENT LTD</t>
  </si>
  <si>
    <t>emailed to Mrs. Celine Medley</t>
  </si>
  <si>
    <t>LEGISTEK CORPORATION</t>
  </si>
  <si>
    <t>emailed to Mr. Peter Moore</t>
  </si>
  <si>
    <t>BLONDER TONGUE LABORATORIES INC</t>
  </si>
  <si>
    <t>emailed Michael P. Censoplano</t>
  </si>
  <si>
    <t>CANVASs Co., Ltd.</t>
  </si>
  <si>
    <t>emailed Hiroshi Sudo</t>
  </si>
  <si>
    <t>SANYO Techno Solutions Tottori Co., Ltd.</t>
  </si>
  <si>
    <t xml:space="preserve">emailed Tsutomu Dobashi </t>
  </si>
  <si>
    <t>ATRUST COMPUTER CORP</t>
  </si>
  <si>
    <t>emailed Jess Wang</t>
  </si>
  <si>
    <t>SIMPLY CELESTIAL LIMITED</t>
  </si>
  <si>
    <t xml:space="preserve">Emailed Hua-Cheng Tai </t>
  </si>
  <si>
    <t>WSM</t>
  </si>
  <si>
    <t>Samoa</t>
  </si>
  <si>
    <t>JAGUAR LAND ROVER LIMITED</t>
  </si>
  <si>
    <t>emailed Harry Blandy</t>
  </si>
  <si>
    <t>MIRACLE LINUX CORPORATION</t>
  </si>
  <si>
    <t>emailed Yuki Sasaki &amp; Akitsu Izawa</t>
  </si>
  <si>
    <t>VIAVI SOLUTIONS INC</t>
  </si>
  <si>
    <t>name change from JDS Uniphase Corporation</t>
  </si>
  <si>
    <t>ELISA OYJ</t>
  </si>
  <si>
    <t>emailed Mr. Kimmo Uutela</t>
  </si>
  <si>
    <t>REVOX GMBH</t>
  </si>
  <si>
    <t>emailed Markus Halbig</t>
  </si>
  <si>
    <t>BISCOTTI INC</t>
  </si>
  <si>
    <t>emailed Ms. Linda Cullen &amp;Mr. Quentin Owen</t>
  </si>
  <si>
    <t>PROFITT LTD</t>
  </si>
  <si>
    <t>emailed Anton Zabelin</t>
  </si>
  <si>
    <t>RUS</t>
  </si>
  <si>
    <t>TRANZAS, INC.</t>
  </si>
  <si>
    <t>emailed Jun Inada</t>
  </si>
  <si>
    <t>LEAPFORG ENTERPRISES INC</t>
  </si>
  <si>
    <t>emailed Corinne Bilbrey &amp; Robert Lattuga</t>
  </si>
  <si>
    <t>Turbo Systems Co., Ltd.</t>
  </si>
  <si>
    <t xml:space="preserve">emailed Mr. Hiroyuki Kobayashi </t>
  </si>
  <si>
    <t>Mobistel Korea Co., Ltd.</t>
  </si>
  <si>
    <t>emailed Mr. Dongwook Hwang</t>
  </si>
  <si>
    <t>OPTSP CO., LTD.</t>
  </si>
  <si>
    <t xml:space="preserve">emailed Mr. Yutaka Yamada </t>
  </si>
  <si>
    <t>AVIT LTD</t>
  </si>
  <si>
    <t xml:space="preserve">emailed Mr. Kang Ping Liu </t>
  </si>
  <si>
    <t>APOGEE INTERNATIONAL LIMITED</t>
  </si>
  <si>
    <t>emailed Mr. Jack Cheung &amp; Ken Liu (Fedex sent to Jack Cheung)</t>
  </si>
  <si>
    <t>SM CNS Corp.</t>
  </si>
  <si>
    <t xml:space="preserve">emailed Mr. Kyuseok Kwak </t>
  </si>
  <si>
    <t>S3 TV TECHNOLOGY LTD</t>
  </si>
  <si>
    <t xml:space="preserve">emailed Mrs. Sheila O’Shea </t>
  </si>
  <si>
    <t>IRL</t>
  </si>
  <si>
    <t>Toshiba Corporation</t>
  </si>
  <si>
    <t>emailed Mr. Masatoshi Akimoto and Fedex</t>
  </si>
  <si>
    <t>IZOTOPE INC</t>
  </si>
  <si>
    <t>emailed Mr. Alex Pirotta &amp; Alex Westner</t>
  </si>
  <si>
    <t>THAI HABEL INDUSTIAL CO LTD</t>
  </si>
  <si>
    <t xml:space="preserve">emaield  Ms. Sinlapasatit (Meaw) Preeyapa </t>
  </si>
  <si>
    <t>THA</t>
  </si>
  <si>
    <t>TELSTRA CORPORATION LIMITED</t>
  </si>
  <si>
    <t xml:space="preserve">emailed Ms. Samantha Haddon </t>
  </si>
  <si>
    <t>BEWATEC KOMMUNIKATIONSTECHNIK GMBH</t>
  </si>
  <si>
    <t xml:space="preserve">emailed : Mr. Leonhard Stratmann </t>
  </si>
  <si>
    <t>Castwin Co., Ltd.</t>
  </si>
  <si>
    <t xml:space="preserve">emailed Mr. Wonseok Jeong </t>
  </si>
  <si>
    <t>HONG KONG KONKA LTD</t>
  </si>
  <si>
    <t xml:space="preserve">emailed Ms. Xiao Xia Ni </t>
  </si>
  <si>
    <t>TECHNO BROAD INC.</t>
  </si>
  <si>
    <t xml:space="preserve">emailed Mr. Kiyoshi Itoh </t>
  </si>
  <si>
    <t>VISLINK INTERNATIONAL LIMITED</t>
  </si>
  <si>
    <t xml:space="preserve">emailed  Mr. James Walton </t>
  </si>
  <si>
    <t>DONGGUAN KAIYUN ELECTRONIC ENTERPRISE LIMITED</t>
  </si>
  <si>
    <t xml:space="preserve">emailed Ms. Niki Zhang </t>
  </si>
  <si>
    <t>KING PROFIT TRADING LTD</t>
  </si>
  <si>
    <t xml:space="preserve">emailed Ms. Anita Wong </t>
  </si>
  <si>
    <t>BUILDSCALE INC</t>
  </si>
  <si>
    <t xml:space="preserve">emailed Mr. Devon Galloway </t>
  </si>
  <si>
    <t>LEADERWAVE ELECTRONICS (HK) LTD</t>
  </si>
  <si>
    <t xml:space="preserve">emailed Mr. Sam Li </t>
  </si>
  <si>
    <t>SPECTRALINK CORPORATION</t>
  </si>
  <si>
    <t xml:space="preserve">emailed Mr. Roger Smith </t>
  </si>
  <si>
    <t>LISTEN TECHNOLOGIES CORPORATION</t>
  </si>
  <si>
    <t xml:space="preserve">emailed Mr. Keldon Paxman </t>
  </si>
  <si>
    <t>SCSK Corporation</t>
  </si>
  <si>
    <t xml:space="preserve">emailed Mr. Tian Deng </t>
  </si>
  <si>
    <t>INTERRA SYSTEMS INC</t>
  </si>
  <si>
    <t xml:space="preserve">emailed Mr. Vijeta Kashyap </t>
  </si>
  <si>
    <t>IMS&amp;M TECHNOLOGY LTD</t>
  </si>
  <si>
    <t xml:space="preserve">emailed Mr. Michael Shenker </t>
  </si>
  <si>
    <t>NICEPORT INDUSTRIAL LIMITED</t>
  </si>
  <si>
    <t>emailed Ringo Wong and Sylvia Kwan</t>
  </si>
  <si>
    <t>ACER INCORPORATED</t>
  </si>
  <si>
    <t>emailed Ms. Kate Ci Shang and Eunice Chen</t>
  </si>
  <si>
    <t>WAM!NET Japan K.K.</t>
  </si>
  <si>
    <t xml:space="preserve">emailed Mr. Mizuho Matsunaga </t>
  </si>
  <si>
    <t>Yamaya Shoten Co., Ltd.</t>
  </si>
  <si>
    <t xml:space="preserve">emailed Ms. Ikuko Fujii </t>
  </si>
  <si>
    <t>JAYBIRD LLC</t>
  </si>
  <si>
    <t xml:space="preserve">emailed Ms. Beth Smith </t>
  </si>
  <si>
    <t>HIPERWALL INC</t>
  </si>
  <si>
    <t xml:space="preserve">emailed Ms. Melanie McLaughlin </t>
  </si>
  <si>
    <t>SAGE HUMAN ELECTRONICS</t>
  </si>
  <si>
    <t>emailed Ms. Anna Liao</t>
  </si>
  <si>
    <t>REVOLUTION CO., LTD.</t>
  </si>
  <si>
    <t xml:space="preserve">emailed Mr. Kazuma Abe </t>
  </si>
  <si>
    <t>GP ELECTRONICS (HK) LIMITED</t>
  </si>
  <si>
    <t xml:space="preserve">emailed Ms. Fiona Lau </t>
  </si>
  <si>
    <t>COMMTRONIX LIMITED</t>
  </si>
  <si>
    <t>emailed Mr. Alan Beech</t>
  </si>
  <si>
    <t>VIDEOLINK LLC</t>
  </si>
  <si>
    <t xml:space="preserve">emailed Ms. Kristen Mobilia </t>
  </si>
  <si>
    <t>TRILITHIC INC</t>
  </si>
  <si>
    <t xml:space="preserve">emailed Ms. Deanna Williams </t>
  </si>
  <si>
    <t>HALE DEVICES INC</t>
  </si>
  <si>
    <t>90295803 (cxl)</t>
  </si>
  <si>
    <t xml:space="preserve">emailed Mr. Joseph Born </t>
  </si>
  <si>
    <t>80111066 (cxl)</t>
  </si>
  <si>
    <t>cxl 90295956, SO is blocked for billing</t>
  </si>
  <si>
    <t>re-issue for small entity</t>
  </si>
  <si>
    <t>X-GEM SAS</t>
  </si>
  <si>
    <t xml:space="preserve">emailed Olivier Uffren </t>
  </si>
  <si>
    <t>GEMTEK TECHNOLOGY CO LTD</t>
  </si>
  <si>
    <t xml:space="preserve">emailed Jay Wang </t>
  </si>
  <si>
    <t>VIVINT GROUP INC</t>
  </si>
  <si>
    <t>emailed Kelly Hancock &amp; Brian Lulloff</t>
  </si>
  <si>
    <t>WIN SUCCESS CREATION (HK) LIMITED</t>
  </si>
  <si>
    <t xml:space="preserve">emailed Kelvin Chan </t>
  </si>
  <si>
    <t xml:space="preserve">cxl  90299095, SO is blocked for billing </t>
  </si>
  <si>
    <t>SOFTVELUM LLC</t>
  </si>
  <si>
    <t xml:space="preserve">emailed Yury Udovichenko </t>
  </si>
  <si>
    <t>ALPINE ELECTRONICS INC</t>
  </si>
  <si>
    <t>10,000 EUR</t>
  </si>
  <si>
    <t xml:space="preserve">emailed Mariko Shimoda </t>
  </si>
  <si>
    <t>VOLICON INC</t>
  </si>
  <si>
    <t xml:space="preserve">emailed Mr. Ishai Gandelsman </t>
  </si>
  <si>
    <t>TEKTRONIC POWER TOOLS</t>
  </si>
  <si>
    <t xml:space="preserve">emailed Mr. Duncan Mak </t>
  </si>
  <si>
    <t>MAC</t>
  </si>
  <si>
    <t>FENGFAN (BEIJING) TECHNOLOGY CO LTD</t>
  </si>
  <si>
    <t xml:space="preserve">emailed Mr. Leon Wu </t>
  </si>
  <si>
    <t>WIN SUCCESS CREATION</t>
  </si>
  <si>
    <t>emailed to Iris Yu</t>
  </si>
  <si>
    <t xml:space="preserve">Assignment from WIN SUCCESS CREATION (HK) LIMITED </t>
  </si>
  <si>
    <t>Truesell Co., Ltd.</t>
  </si>
  <si>
    <t xml:space="preserve">emailed Mr. Deukman Seong </t>
  </si>
  <si>
    <t>ELAC AMERICAS LLC</t>
  </si>
  <si>
    <t>emailed Mr. Chris Walke</t>
  </si>
  <si>
    <t>WELL IMPACT (HONGKONG) LIMITED</t>
  </si>
  <si>
    <t xml:space="preserve">emailed  Mr. Robin Wang </t>
  </si>
  <si>
    <t>AURORA DESIGN LLC</t>
  </si>
  <si>
    <t xml:space="preserve">emailed Mr. Darryl Hock  </t>
  </si>
  <si>
    <t>RAKUTEN KOBO INC</t>
  </si>
  <si>
    <t xml:space="preserve">emailed Mr. Nick Sama </t>
  </si>
  <si>
    <t>NEXTD TECHNOLOGIES INC</t>
  </si>
  <si>
    <t xml:space="preserve">emailed Ms. Robin Cheung </t>
  </si>
  <si>
    <t>JOHNSON HEALTH TECH NORTH AMERICA INC</t>
  </si>
  <si>
    <t xml:space="preserve">emailed Ms. Jolyn Laufenberg </t>
  </si>
  <si>
    <t>VECIMA NETWORKS INC</t>
  </si>
  <si>
    <t xml:space="preserve">emailed Ms. Tasha Pomedli </t>
  </si>
  <si>
    <t>VIA TECHNOLOGIES INC</t>
  </si>
  <si>
    <t xml:space="preserve">emailed Ms. DL Chung </t>
  </si>
  <si>
    <t>COMO AUDIO LLC</t>
  </si>
  <si>
    <t xml:space="preserve">emailed Mr. Tom DeVesto </t>
  </si>
  <si>
    <t>Kaihou Japan Co., Ltd.</t>
  </si>
  <si>
    <t xml:space="preserve">emailed Ms. Miyu Koyasu </t>
  </si>
  <si>
    <t>cxl 90301281 SO is blocked for billing</t>
  </si>
  <si>
    <t>Cowe Co., Ltd.</t>
  </si>
  <si>
    <t xml:space="preserve">emailed Mr. Sanggeun Yoon </t>
  </si>
  <si>
    <t>ZOETAC INDUSTRIAL LIMITED</t>
  </si>
  <si>
    <t xml:space="preserve">emailed Mr. Kevin Lee </t>
  </si>
  <si>
    <t>FUSION RESEARCH INC</t>
  </si>
  <si>
    <t xml:space="preserve">emailed Mr. Joseph Storm </t>
  </si>
  <si>
    <t>HERITAGE AUDIO SL</t>
  </si>
  <si>
    <t xml:space="preserve">emailed Mr. Pedro Rodriguez </t>
  </si>
  <si>
    <t>HASSELBLAD AB</t>
  </si>
  <si>
    <t xml:space="preserve">emailed Mr. Carl-Johan Ylen </t>
  </si>
  <si>
    <t>MUSICAL FIDELITY LTD</t>
  </si>
  <si>
    <t xml:space="preserve">emailed Mr. Simon Quarry </t>
  </si>
  <si>
    <t>PICO DIGITAL INC</t>
  </si>
  <si>
    <t xml:space="preserve">emailed Mr. Anthony Tibbs </t>
  </si>
  <si>
    <t>MIRAVUE LLC</t>
  </si>
  <si>
    <t xml:space="preserve">emailed Mr. Robert Bishop </t>
  </si>
  <si>
    <t>ZYLUX ACOUSTIC CORPORATION</t>
  </si>
  <si>
    <t xml:space="preserve">emailed Ms. Jenny Wang </t>
  </si>
  <si>
    <t>C/O Sound Dynamics Ltd.</t>
  </si>
  <si>
    <t>BBRIGHT SAS</t>
  </si>
  <si>
    <t xml:space="preserve">emailed : Mr. Guillaume Arthuis </t>
  </si>
  <si>
    <t>NVIDIA CORPORATION</t>
  </si>
  <si>
    <t xml:space="preserve">emailed Ms. Kimmy Chu </t>
  </si>
  <si>
    <t>Coscom Co., Ltd.</t>
  </si>
  <si>
    <t xml:space="preserve">emailed  Mr. Seongpil Whi </t>
  </si>
  <si>
    <t>GT Telecom Co., Ltd.</t>
  </si>
  <si>
    <t xml:space="preserve">emailed Mr. Soonchul Park </t>
  </si>
  <si>
    <t>SHENZHEN GIEC DIGITAL CO LTD</t>
  </si>
  <si>
    <t xml:space="preserve">emailed Ms. Catherine Li </t>
  </si>
  <si>
    <t>C/O  Giec Digital (Hong Kong) Co., Ltd.</t>
  </si>
  <si>
    <t>BURY SP ZOO</t>
  </si>
  <si>
    <t xml:space="preserve">emailed Mr. Jagoda Krzyzewska </t>
  </si>
  <si>
    <t>CHRISTIAN BOSCH CLAUS BUTTNER AND CO GBR - SPIRITEC</t>
  </si>
  <si>
    <t>emailed Bastian Knoblechner</t>
  </si>
  <si>
    <t>EPIPHAN SYSTEMS INC</t>
  </si>
  <si>
    <t>emailed Ms. Carole Arsenault</t>
  </si>
  <si>
    <t>DTV Innovations, LLC</t>
  </si>
  <si>
    <t>emailed Ms. Lilian Handjojo</t>
  </si>
  <si>
    <t>Enseo Inc</t>
  </si>
  <si>
    <t>emailed Ms. Wanda Foley</t>
  </si>
  <si>
    <t>Kensen Digital Limited</t>
  </si>
  <si>
    <t>emailed Mr. Anson Yeung</t>
  </si>
  <si>
    <t>hr</t>
  </si>
  <si>
    <t>emailed Koji Yoden + FedEx PLA w/IF invoice</t>
  </si>
  <si>
    <t>WaveArt SRL</t>
  </si>
  <si>
    <t>emailed Mr. Fabio Carraro</t>
  </si>
  <si>
    <t>ITA</t>
  </si>
  <si>
    <t>Weigl GmbH &amp; Co</t>
  </si>
  <si>
    <t>emailed Mr. Manfred Weigl</t>
  </si>
  <si>
    <t>AUT</t>
  </si>
  <si>
    <t>Aver Information Inc.</t>
  </si>
  <si>
    <t>emailed Mr. Jimmy Liu</t>
  </si>
  <si>
    <t>Chal-Tec GmbH</t>
  </si>
  <si>
    <t>emailed Mr. Kirill Schutjajew</t>
  </si>
  <si>
    <t>Vestel Elektronik</t>
  </si>
  <si>
    <t>emailed Mr. Burak Eren</t>
  </si>
  <si>
    <t>Telestar-Digital</t>
  </si>
  <si>
    <t>emailed Mrs. Nicole Haeb</t>
  </si>
  <si>
    <t>Erato (HK) Co Ltd</t>
  </si>
  <si>
    <t>emailed Mr. Bocheng Tsai</t>
  </si>
  <si>
    <t>CXL 90306633; SO is blocked for billing</t>
  </si>
  <si>
    <t>Alpha Audiotronics</t>
  </si>
  <si>
    <t>emailed Ms. Stephanie Lee</t>
  </si>
  <si>
    <t>Echobox Audio</t>
  </si>
  <si>
    <t>emailed Mr. Thomas Maciaszek</t>
  </si>
  <si>
    <t>TongFang Global Ltd.</t>
  </si>
  <si>
    <t>emailed Mr. A.J. Jun Yang</t>
  </si>
  <si>
    <t>emailed Mr. James Walton</t>
  </si>
  <si>
    <t>DS Broadcast, Inc.</t>
  </si>
  <si>
    <t>emailed Mr. Hyunshik Chang</t>
  </si>
  <si>
    <t>Interforce Ltd</t>
  </si>
  <si>
    <t>emailed Mr. Howard Chang</t>
  </si>
  <si>
    <t>SIGHTHOUND INC</t>
  </si>
  <si>
    <t>emailed Ms. Natalie Gruninger</t>
  </si>
  <si>
    <t>Broadleaf Co., Ltd.</t>
  </si>
  <si>
    <t xml:space="preserve">emailed Mr. Susumu Irikura </t>
  </si>
  <si>
    <t>GUANGZHOU CHANGJIA ELECTRONIC CO LTD</t>
  </si>
  <si>
    <t>emailed Ms. Joey Lin</t>
  </si>
  <si>
    <t>WAVESTORE GLOBAL LTD</t>
  </si>
  <si>
    <t>emailed Mr. Andy Henson</t>
  </si>
  <si>
    <t>VERBA TECHNOLOGIES LTD</t>
  </si>
  <si>
    <t>emailed Mr. Gabor Moczar</t>
  </si>
  <si>
    <t>HUN</t>
  </si>
  <si>
    <t>NIAGARA VIDEO CORPORATION</t>
  </si>
  <si>
    <t>emailed Mr. Mike Galli</t>
  </si>
  <si>
    <t>CONTEMPORARY RESEARCH CORPORATION</t>
  </si>
  <si>
    <t>emailed Ms. Christy Rickets</t>
  </si>
  <si>
    <t>Daewoocnd Co., Ltd.</t>
  </si>
  <si>
    <t>emailed Mr. Minsoo Ko</t>
  </si>
  <si>
    <t>DEJERO LABS INC</t>
  </si>
  <si>
    <t>emailed Mr. Jon Oberholzer</t>
  </si>
  <si>
    <t>SMART TECHNOLOGIES ULC</t>
  </si>
  <si>
    <t>emailed payables@smarttech.com</t>
  </si>
  <si>
    <t>HITACHI AMERICA, LTD.</t>
  </si>
  <si>
    <t>emailed Mr. Modesto Rodriguez</t>
  </si>
  <si>
    <t>TIGHTROPE MEDIA SYSTEMS INC</t>
  </si>
  <si>
    <t>emailed accounting@trms.com</t>
  </si>
  <si>
    <t>TQ-SYSTEMS SHANGHAI CO LTD</t>
  </si>
  <si>
    <t>emailed Ms. Wendy Wang</t>
  </si>
  <si>
    <t>MP Trading Co., Ltd.</t>
  </si>
  <si>
    <t>emailed Mr. Junichi Aoyama</t>
  </si>
  <si>
    <t>I.TECH DYNAMIC GLOBAL</t>
  </si>
  <si>
    <t>emailed Mr. Wanald Wun</t>
  </si>
  <si>
    <t xml:space="preserve">3 of 4 </t>
  </si>
  <si>
    <t>ACTS CO., LTD.</t>
  </si>
  <si>
    <t>emailed Mr. Bokjin Lee</t>
  </si>
  <si>
    <t>STREAMOVATIONS BVBA</t>
  </si>
  <si>
    <t>emailed Mr. John Vanhoucke</t>
  </si>
  <si>
    <t>BEL</t>
  </si>
  <si>
    <t>OAKLEY INC</t>
  </si>
  <si>
    <t>emailed Ms. Angela Tran</t>
  </si>
  <si>
    <t>WAI HANG ELECTRONIC COMPANY LIMITED</t>
  </si>
  <si>
    <t>emailed Ms. Kitty Liu</t>
  </si>
  <si>
    <t>HANSONG (NANJING) TECHNOLOGY LTD</t>
  </si>
  <si>
    <t>emailed Ms. Joan Wang</t>
  </si>
  <si>
    <t>NUGEN AUDIO LTD</t>
  </si>
  <si>
    <t>emailed Ms. Joanne Simpson</t>
  </si>
  <si>
    <t>DEKTEC DIGITAL VIDEO BV</t>
  </si>
  <si>
    <t>emailed Mr. Peter Schouten</t>
  </si>
  <si>
    <t>SIEMENS CONVERGENCE CREATORS GMBH &amp; CO KG</t>
  </si>
  <si>
    <t>emailed Mr. Martin Wittke</t>
  </si>
  <si>
    <t>TOSHIBA Lifestyle Electronics Trading Co., Ltd.</t>
  </si>
  <si>
    <t>emailed Mr. Koichi Kobayashi</t>
  </si>
  <si>
    <t>Keian Corporation</t>
  </si>
  <si>
    <t>emailed Mr. Hirohiko Tomita</t>
  </si>
  <si>
    <t>ROADSTAR ASIA (HONG KONG) LTD</t>
  </si>
  <si>
    <t>emailed Ms. Nerissa Chu</t>
  </si>
  <si>
    <t>SOUND CRUSH COMPANY LIMITED</t>
  </si>
  <si>
    <t>emailed Ms. Nina Xu</t>
  </si>
  <si>
    <t>GREEN HOUSE CO., LTD.</t>
  </si>
  <si>
    <t>emailed Mr. Takaya Okudera</t>
  </si>
  <si>
    <t>ALDO SERVICE UG</t>
  </si>
  <si>
    <t>emailed Mr. Joachim Uhrig</t>
  </si>
  <si>
    <t>LIVING AS ONE LLC</t>
  </si>
  <si>
    <t>emailed Mr. Brad Reitmeyer</t>
  </si>
  <si>
    <t>SONORO AUDIO GMBH</t>
  </si>
  <si>
    <t>emailed Mr. Erik Wittenberg</t>
  </si>
  <si>
    <t>MOD9 TECHNOLOGIES</t>
  </si>
  <si>
    <t>emailed Mr. Arlo Faria</t>
  </si>
  <si>
    <t>NOVABASE DIGITAL TV TECHNOLOGIES</t>
  </si>
  <si>
    <t>emailed Mr. Humberto Abel</t>
  </si>
  <si>
    <t>Britz International Co., Ltd.</t>
  </si>
  <si>
    <t>emailed Mr. Dongquk Shim</t>
  </si>
  <si>
    <t>Cerevo Inc.</t>
  </si>
  <si>
    <t>emailed Mr. Mihiro Kosuge</t>
  </si>
  <si>
    <t>Speed Technology Co., Ltd.</t>
  </si>
  <si>
    <t>emailed Mr. Youngjoon Kim</t>
  </si>
  <si>
    <t>TECNIC LIMITED</t>
  </si>
  <si>
    <t>emailed Mr. Ian Bell</t>
  </si>
  <si>
    <t>NZL</t>
  </si>
  <si>
    <t>SINOWISE BUISNESS SERVICES LIMITED</t>
  </si>
  <si>
    <t>emailed Mr. Leon Lin</t>
  </si>
  <si>
    <t>Calisto AS</t>
  </si>
  <si>
    <t>emailed Ove Sparengen</t>
  </si>
  <si>
    <t>NOR</t>
  </si>
  <si>
    <t>LTE</t>
  </si>
  <si>
    <t>NEW MAJESTIC SPA</t>
  </si>
  <si>
    <t>emailed Ms. Alessandra Dossena</t>
  </si>
  <si>
    <t>FLEXWORKS LIMITED</t>
  </si>
  <si>
    <t>emailed Mr. Kin Chu</t>
  </si>
  <si>
    <t>ONVOCAL INC</t>
  </si>
  <si>
    <t>emailed Mr. Joseph Shen</t>
  </si>
  <si>
    <t>SANWA GLOBAL LIMITED</t>
  </si>
  <si>
    <t>emailed</t>
  </si>
  <si>
    <t>OTAKI (HONG KONG) LIMITED</t>
  </si>
  <si>
    <t>emailed Ms. Sheron Chan</t>
  </si>
  <si>
    <t>SENNHEISER ELECTRONIC GMBH &amp; CO KG</t>
  </si>
  <si>
    <t>emailed Mr. Martin Wilkens</t>
  </si>
  <si>
    <t>Bluebird Inc.</t>
  </si>
  <si>
    <t>emailed Yongwoo Lee</t>
  </si>
  <si>
    <t>emailed Chih Kang Chiang</t>
  </si>
  <si>
    <t>BOSS INTERNATIONAL GROUP</t>
  </si>
  <si>
    <t>emailed Nasrin Rouhani</t>
  </si>
  <si>
    <t>CYRUS TECHNOLOGY GMBH</t>
  </si>
  <si>
    <t>emailed Roonak Emami</t>
  </si>
  <si>
    <t>EMPORIA TELECOM GMBH &amp; CO KG</t>
  </si>
  <si>
    <t>emailed Ms. Romana Gammer</t>
  </si>
  <si>
    <t>GN AUDIO A/S</t>
  </si>
  <si>
    <t>emailed Ambarish Iyengar</t>
  </si>
  <si>
    <t>DEN</t>
  </si>
  <si>
    <t>Endless Mobile, Inc.</t>
  </si>
  <si>
    <t>emailed Mr. Gerardo Adame</t>
  </si>
  <si>
    <t>P-UP CO., LTD.</t>
  </si>
  <si>
    <t>emailed Toshiyuki Umezawa</t>
  </si>
  <si>
    <t>XIAOMI COMMUNICATION CO LTD</t>
  </si>
  <si>
    <t>emailed Ms. Nancy Zhao</t>
  </si>
  <si>
    <t>NTI Co., Ltd.</t>
  </si>
  <si>
    <t>emailed Yosuke Hiroki</t>
  </si>
  <si>
    <t>FORTEX INDUSTRIAL LIMITED</t>
  </si>
  <si>
    <t>emailed Ms. Elsa Lam</t>
  </si>
  <si>
    <t>MP4</t>
  </si>
  <si>
    <t>OSCILLICIOUS</t>
  </si>
  <si>
    <t>emailed Mr. Albert Santoni</t>
  </si>
  <si>
    <t>Clip-s Tech Co., Ltd.</t>
  </si>
  <si>
    <t>emailed Youngjoon Lee</t>
  </si>
  <si>
    <t>Osprey Video, Inc.</t>
  </si>
  <si>
    <t>emailed Claudia Bieri</t>
  </si>
  <si>
    <t>Topfield International Co., Ltd.</t>
  </si>
  <si>
    <t>emailed Kyungsoo Kim</t>
  </si>
  <si>
    <t>emailed Mr. Bruno Mortreux</t>
  </si>
  <si>
    <t>JENESIS HOLDINGS LTD.</t>
  </si>
  <si>
    <t>emailed Daisuke Hayama</t>
  </si>
  <si>
    <t>VAIO Corporation</t>
  </si>
  <si>
    <t>emailed Lin Bunsyo</t>
  </si>
  <si>
    <t>STAYER Holdings Inc.</t>
  </si>
  <si>
    <t>emailed Takahiko Yamauchi</t>
  </si>
  <si>
    <t>MOBISTEL GMBH</t>
  </si>
  <si>
    <t>emailed Mr. Hans-Guenter Leschniewski</t>
  </si>
  <si>
    <t>REFLYING AUDIO TECH LIMITED</t>
  </si>
  <si>
    <t>emailed Mr. Zeng Binson</t>
  </si>
  <si>
    <t>Concorde S.p.a.</t>
  </si>
  <si>
    <t>emailed Mr. Gian Piero Burani</t>
  </si>
  <si>
    <t>UPQ, Inc.</t>
  </si>
  <si>
    <t>SOHARD AG</t>
  </si>
  <si>
    <t>emailed Mr. Andreas Völlmin</t>
  </si>
  <si>
    <t>SWI</t>
  </si>
  <si>
    <t>GRANDEX INTERNATIONAL CORPORATION</t>
  </si>
  <si>
    <t>emailed Mr. Murphy Hsu</t>
  </si>
  <si>
    <t>TREKSTOR GMBH</t>
  </si>
  <si>
    <t>emailed Mr. Sebastian Kuhnt</t>
  </si>
  <si>
    <t>ACOMDATA TECHNOLOGY INC</t>
  </si>
  <si>
    <t>emailed Mr. Titus Wu</t>
  </si>
  <si>
    <t>NoisyPeak Sarl</t>
  </si>
  <si>
    <t>emailed Mr. Sergey Tatarchenko</t>
  </si>
  <si>
    <t>Crown Equipment Corporation</t>
  </si>
  <si>
    <t>emailed Ms. Chelsea Huebner</t>
  </si>
  <si>
    <t>Kawai Musical Instruments Mfg. Co., Ltd.</t>
  </si>
  <si>
    <t>emailed Mr. Eiji Matsuda</t>
  </si>
  <si>
    <t>WOERLEIN GMBH</t>
  </si>
  <si>
    <t>emailed Mr. Sebastian Volkamer</t>
  </si>
  <si>
    <t>ZYXEL COMMUNICATIONS CORPORATION</t>
  </si>
  <si>
    <t>emailed Mr. Hans Lu</t>
  </si>
  <si>
    <t>COTRON CORPORATION</t>
  </si>
  <si>
    <t>emailed Mr. Allen Mu</t>
  </si>
  <si>
    <t>JWOOD AUDIO INDUSTRY CO LTD</t>
  </si>
  <si>
    <t>emailed Ms. Angel Wang</t>
  </si>
  <si>
    <t>OUTSIDE IN (CAMBRIDGE) LTD</t>
  </si>
  <si>
    <t>emailed Ms. Biqing Wang</t>
  </si>
  <si>
    <t>Azuma Co., Ltd. </t>
  </si>
  <si>
    <t>emailed Mr. Tsuguo Anegawa</t>
  </si>
  <si>
    <t>TOSHIBA EL ARABY VISUAL PRODUCTS COMPANY</t>
  </si>
  <si>
    <t>emailed Hitoshi Watanabe</t>
  </si>
  <si>
    <t>EGY</t>
  </si>
  <si>
    <t>DAVECL INDUSTRIAL Co., Limited</t>
  </si>
  <si>
    <t>emailed Beryl Tang</t>
  </si>
  <si>
    <t> H4 Engineering Inc, dba Soloshot Inc.</t>
  </si>
  <si>
    <t xml:space="preserve">emailed  billing@soloshot.com </t>
  </si>
  <si>
    <t>Flyaudio Corporation (China)</t>
  </si>
  <si>
    <t>emailed Dengsheng Hu</t>
  </si>
  <si>
    <t>ITC Co,LTD.</t>
  </si>
  <si>
    <t>emailed Kiyoya Yamamoto</t>
  </si>
  <si>
    <t>Revol Technologies Inc.</t>
  </si>
  <si>
    <t>emailed Jonathan Thuot</t>
  </si>
  <si>
    <t> Digital Multimedia Technology Co., Ltd.</t>
  </si>
  <si>
    <t>emailed Charles Kwon</t>
  </si>
  <si>
    <t>Shenzhen Geniatech Inc., Ltd.</t>
  </si>
  <si>
    <t xml:space="preserve">emailed Joe Wu </t>
  </si>
  <si>
    <t>G.O Holdings Inc.</t>
  </si>
  <si>
    <t>emailed Seiki Takashima</t>
  </si>
  <si>
    <t>Axdia International GmbH</t>
  </si>
  <si>
    <t>emailed George Park</t>
  </si>
  <si>
    <t>Plex Inc.</t>
  </si>
  <si>
    <t xml:space="preserve">emailed accounting@plexapp.com </t>
  </si>
  <si>
    <t>Doro AB</t>
  </si>
  <si>
    <t>emailed Christina Malmberg</t>
  </si>
  <si>
    <t>Prysm Inc.</t>
  </si>
  <si>
    <t>emailed  Leo Davilla</t>
  </si>
  <si>
    <t>CBS Interactive Inc.</t>
  </si>
  <si>
    <t>emailed Philip Wilson</t>
  </si>
  <si>
    <t>Beyerdynamic GmbH &amp; Co. KG</t>
  </si>
  <si>
    <t>emailed Juergen Meusser</t>
  </si>
  <si>
    <t>MOG Technologies S.A.</t>
  </si>
  <si>
    <t>emailed Sara Fidalgo</t>
  </si>
  <si>
    <t>FURUNOSYSTEMS CO.,LTD.</t>
  </si>
  <si>
    <t>emailed Mr. Hiromichi Ono</t>
  </si>
  <si>
    <t>TV One Ltd</t>
  </si>
  <si>
    <t>emailed Cathy Hooker</t>
  </si>
  <si>
    <t>Eastech Electronics (Taiwan) Inc.</t>
  </si>
  <si>
    <t>emailed Sophia Chang</t>
  </si>
  <si>
    <t>FutureModel Corp</t>
  </si>
  <si>
    <t>emailed Saeki Kohji</t>
  </si>
  <si>
    <t>Shinano Kenshi Co., Ltd.</t>
  </si>
  <si>
    <t>emailed Mr. Minoru Miyasaka</t>
  </si>
  <si>
    <t>emailed Youngjoon Kim</t>
  </si>
  <si>
    <t>Broadcast and Media Limited </t>
  </si>
  <si>
    <t>emailed rene van de kolk</t>
  </si>
  <si>
    <t>MLT</t>
  </si>
  <si>
    <t>Hefei BOE Vision-electronic Technology Co.,Ltd</t>
  </si>
  <si>
    <t>emailed  Hu Danyu</t>
  </si>
  <si>
    <t>Shenzhen Fenda Technology Co.,Ltd</t>
  </si>
  <si>
    <t>emailed Candy Zheng</t>
  </si>
  <si>
    <t>Smileserv Inc.</t>
  </si>
  <si>
    <t>emailed Kijung Kim</t>
  </si>
  <si>
    <t>ELVES Automotive Co., Ltd</t>
  </si>
  <si>
    <t>emailed Yangmi Kim</t>
  </si>
  <si>
    <t>Market Maker</t>
  </si>
  <si>
    <t>emailed Abigael Benquiqui</t>
  </si>
  <si>
    <t>Econet Media Limited</t>
  </si>
  <si>
    <t>emailed Jimmy Pak</t>
  </si>
  <si>
    <t>MRT</t>
  </si>
  <si>
    <t>TJC Corporation</t>
  </si>
  <si>
    <t>emailed Yoshitaka Wagatsuma</t>
  </si>
  <si>
    <t>Dongguan Rui Xin Electronics Co.,Ltd</t>
  </si>
  <si>
    <t>emailed Qingmei Hu</t>
  </si>
  <si>
    <t>IGEL Technology GmbH </t>
  </si>
  <si>
    <t>emailed Dirk Doerdelmann</t>
  </si>
  <si>
    <t>Open Road Solutions, Inc</t>
  </si>
  <si>
    <t>emailed Melo Hsieh</t>
  </si>
  <si>
    <t> Lucid VR Inc</t>
  </si>
  <si>
    <t>emailed Han Jin</t>
  </si>
  <si>
    <t>NextEV USA, Inc., dba NIO</t>
  </si>
  <si>
    <t>emailed Michael Wakshlag</t>
  </si>
  <si>
    <t>Topview Optronics Corp</t>
  </si>
  <si>
    <t>emailed Irene Chang</t>
  </si>
  <si>
    <t>FreeBit Co., Ltd.</t>
  </si>
  <si>
    <t>emailed Shouji Takano</t>
  </si>
  <si>
    <t>PLDT, Inc.</t>
  </si>
  <si>
    <t>emailed Alex Q. De Guzman</t>
  </si>
  <si>
    <t>PHL</t>
  </si>
  <si>
    <t>Life Egg Corporation</t>
  </si>
  <si>
    <t>emailed Makoto Ogawa</t>
  </si>
  <si>
    <t>PEAK ELECTRONIC(HUIZHOU) CO., LTD.</t>
  </si>
  <si>
    <t>emailed Kaylee Chen</t>
  </si>
  <si>
    <t>Velocity Outlet Ltd</t>
  </si>
  <si>
    <t>emailed Edward Latham</t>
  </si>
  <si>
    <t>Easy Soft TV Co., Ltd.</t>
  </si>
  <si>
    <t>emailed Mr. Saehyun Kwon</t>
  </si>
  <si>
    <t>FAIRPHONE B.V.</t>
  </si>
  <si>
    <t>emailed Raluca Radu</t>
  </si>
  <si>
    <t>Beijing Infomedia Electronic Technology Co., Ltd.</t>
  </si>
  <si>
    <t>emailed Tony Wang</t>
  </si>
  <si>
    <t>Utility Associates, Inc.</t>
  </si>
  <si>
    <t>emailed Amada Havice</t>
  </si>
  <si>
    <t>Seven Dew Co.,Ltd </t>
  </si>
  <si>
    <t>emailed Tomonori Fukuma</t>
  </si>
  <si>
    <t>Guangzhou ToneWinner Electronics Co., Ltd </t>
  </si>
  <si>
    <t>emailed Rachel Liu</t>
  </si>
  <si>
    <t>SKIDEEV INDUSTRIAL COMPANY LTD</t>
  </si>
  <si>
    <t>emailed Sissi Lau</t>
  </si>
  <si>
    <t>Deutsche Lufthansa AG</t>
  </si>
  <si>
    <t>emailed Hinnerk Noelker</t>
  </si>
  <si>
    <t>BAMTech, LLC</t>
  </si>
  <si>
    <t>emailed Kim Hausmann</t>
  </si>
  <si>
    <t>Verint Systems Ltd.</t>
  </si>
  <si>
    <t>emailed Elinor Nakdimon-Farkash</t>
  </si>
  <si>
    <t>ISL</t>
  </si>
  <si>
    <t>Trinity, Inc </t>
  </si>
  <si>
    <t>emailed Tetsushi Hoshikawa</t>
  </si>
  <si>
    <t> Razer (Asia-Pacific) Pte. Ltd.</t>
  </si>
  <si>
    <t>emailed Melati tani</t>
  </si>
  <si>
    <t>SIN</t>
  </si>
  <si>
    <t>SILVERWIN Co., Ltd.</t>
  </si>
  <si>
    <t>emailed Masaru Orikasa</t>
  </si>
  <si>
    <t>Audio Precision, Inc.</t>
  </si>
  <si>
    <t>emailed Mike Williams</t>
  </si>
  <si>
    <t>JUNGWOOTECH Co., Ltd.</t>
  </si>
  <si>
    <t>emailed Yeunjun Jeung</t>
  </si>
  <si>
    <t>Fitbit, Inc.</t>
  </si>
  <si>
    <t>emailed Eric Lentell</t>
  </si>
  <si>
    <t>Montezuma Sound, LLC</t>
  </si>
  <si>
    <t>emailed Amos Yost</t>
  </si>
  <si>
    <t>ProTelX Ltd</t>
  </si>
  <si>
    <t>emailed Gary Basso</t>
  </si>
  <si>
    <t>VODinn</t>
  </si>
  <si>
    <t>emailed Philippe Marcoux</t>
  </si>
  <si>
    <t>Infosys Limited</t>
  </si>
  <si>
    <t>emailed Satyanarayan Dash</t>
  </si>
  <si>
    <t>Kan Tsang New Technology Development Ltd.</t>
  </si>
  <si>
    <t>emailed Alex Chiu</t>
  </si>
  <si>
    <t>radius co., ltd.</t>
  </si>
  <si>
    <t>emailed Jun Nakamura</t>
  </si>
  <si>
    <t>ecom instruments GmbH</t>
  </si>
  <si>
    <t>emailed Manuela Achstetter</t>
  </si>
  <si>
    <t>Onkyo Corporation</t>
  </si>
  <si>
    <t>emailed Kazushige Otsu</t>
  </si>
  <si>
    <t>NEOGENESIS.Co.,Ltd</t>
  </si>
  <si>
    <t>emailed SungTae Kim</t>
  </si>
  <si>
    <t>emailed David Bejar and IvanSanchez</t>
  </si>
  <si>
    <t>emailed Toru Nakatsugawa</t>
  </si>
  <si>
    <t>V-MODA, LLC</t>
  </si>
  <si>
    <t>emailed Ringo Kwan</t>
  </si>
  <si>
    <t>emailed Srinivasan Natarajan</t>
  </si>
  <si>
    <t>adjustment to IF from 15k to 1k</t>
  </si>
  <si>
    <t>QUALITY TRUST JAPAN co.,Ltd</t>
  </si>
  <si>
    <t>emailed Seigo Honda</t>
  </si>
  <si>
    <t>Muuselabs NV</t>
  </si>
  <si>
    <t>emailed Pieter Palmers</t>
  </si>
  <si>
    <t>MS Solutions Co.,Ltd</t>
  </si>
  <si>
    <t>emailed Hiroshi Hara</t>
  </si>
  <si>
    <t>Kopin Display Corporation</t>
  </si>
  <si>
    <t>emailed Mr. Frederick Herrmann</t>
  </si>
  <si>
    <t>Teleste Corporation</t>
  </si>
  <si>
    <t>emailed Jani Vare</t>
  </si>
  <si>
    <t>Razer (Asia-Pacific) Pte. Ltd.</t>
  </si>
  <si>
    <t>PrecisionWave AG</t>
  </si>
  <si>
    <t>emailed Andreas Zutter</t>
  </si>
  <si>
    <t>HEYUAN ELECTRONIC CORPORATION</t>
  </si>
  <si>
    <t>emailed Yabing Jiang</t>
  </si>
  <si>
    <t>SHENZHEN JUNXIE ELECTRONIC LTD</t>
  </si>
  <si>
    <t>emailed John Xiong</t>
  </si>
  <si>
    <t>SHENZHEN JIANYI KEJI YOUXIAN GONGSI</t>
  </si>
  <si>
    <t>emailed Gang Guo</t>
  </si>
  <si>
    <t>ALCO ELECTRONICS LIMITED</t>
  </si>
  <si>
    <t>emailed Andrew Kuok</t>
  </si>
  <si>
    <t>Nain Inc.</t>
  </si>
  <si>
    <t>emailed Kentaro Yamamoto</t>
  </si>
  <si>
    <t>Inter Action Corporation</t>
  </si>
  <si>
    <t>emailed Osamu Nishima</t>
  </si>
  <si>
    <t>GUANGZHOU FIIO ELECTRONICS</t>
  </si>
  <si>
    <t>emailed Zeqq Zhou</t>
  </si>
  <si>
    <t>MouseComputer Co., Ltd.</t>
  </si>
  <si>
    <t>emailed Hideki Todoroki</t>
  </si>
  <si>
    <t xml:space="preserve">Foster Electric Co., Ltd. </t>
  </si>
  <si>
    <t>emailed Masaki Shimmachi</t>
  </si>
  <si>
    <t>Softouch Development, Inc.</t>
  </si>
  <si>
    <t>emailed Johnny Taylor</t>
  </si>
  <si>
    <t>90348423 / 90350966</t>
  </si>
  <si>
    <t xml:space="preserve">Canceled this invoice entirely. SAP will only show $5,000 in AR. </t>
  </si>
  <si>
    <t>Originally issued $15,000 (#90333894) on 8/21/17; changed to $5,000</t>
  </si>
  <si>
    <t>Reveal Media Limited</t>
  </si>
  <si>
    <t>emailed Ian Russell</t>
  </si>
  <si>
    <t>J.M.E. S.A.</t>
  </si>
  <si>
    <t>emailed Jean-Michel Estenne</t>
  </si>
  <si>
    <t>MOTREX.CO.,LTD.</t>
  </si>
  <si>
    <t>ichiya.akashi@vialicensing.com</t>
  </si>
  <si>
    <t>emailed Sanghum Cho</t>
  </si>
  <si>
    <t>Cancelled invoice 90350949 / 90350950 (SO 80180994)</t>
  </si>
  <si>
    <t>MAAT Inc.</t>
  </si>
  <si>
    <t>peter.d@vialicensing.com</t>
  </si>
  <si>
    <t>emailed Friedemann Tischmeyer</t>
  </si>
  <si>
    <t>Cancelled invoice 90350731 / 90350734 (SO 80180755)</t>
  </si>
  <si>
    <t>Floraison Inc.</t>
  </si>
  <si>
    <t>emaiiled Masatoshi Yoshimura</t>
  </si>
  <si>
    <t>T's Network Co., Ltd.</t>
  </si>
  <si>
    <t>emailed Kenichiro Matsuda</t>
  </si>
  <si>
    <t>Beamr Imaging Ltd.</t>
  </si>
  <si>
    <t>sami.s@vialicensing.com</t>
  </si>
  <si>
    <t>emailed Dror Gil</t>
  </si>
  <si>
    <t>ISR</t>
  </si>
  <si>
    <t>INVERSENET INC</t>
  </si>
  <si>
    <t>emailed Hideo Ohcho</t>
  </si>
  <si>
    <t>Shenzhen SoundSOUL Information Technology Company Limited</t>
  </si>
  <si>
    <t>eric.so@vialicensing.com</t>
  </si>
  <si>
    <t>emailed Nova Xu</t>
  </si>
  <si>
    <t>T+A elektroakustik GmbH &amp; Co.KG</t>
  </si>
  <si>
    <t>emailed Siegfried Amft</t>
  </si>
  <si>
    <t>Teracue GmbH</t>
  </si>
  <si>
    <t>emailed Thomas Buck</t>
  </si>
  <si>
    <t>Asia Optical International Ltd.</t>
  </si>
  <si>
    <t>emailed Rogen Chen</t>
  </si>
  <si>
    <t>i.safe MOBILE GmbH</t>
  </si>
  <si>
    <t>emailed Uwe Scholz</t>
  </si>
  <si>
    <t>TP-Link Research America</t>
  </si>
  <si>
    <t>emailed Jessica Li</t>
  </si>
  <si>
    <t>MICOMSOFT CO., LTD.</t>
  </si>
  <si>
    <t>emailed Tomoya Ooue</t>
  </si>
  <si>
    <t>Line Corporation</t>
  </si>
  <si>
    <t>emailed Makoto Numata</t>
  </si>
  <si>
    <t>Prowess Technology Limited</t>
  </si>
  <si>
    <t>emailed Jessie Zeng</t>
  </si>
  <si>
    <t>Rich Gate Asia Pacific Enterprise Limited</t>
  </si>
  <si>
    <t>Dali A/S</t>
  </si>
  <si>
    <t>Eaglepix Systems LLC</t>
  </si>
  <si>
    <t>Datamatic SpA</t>
  </si>
  <si>
    <t>emailed Stefano Martini</t>
  </si>
  <si>
    <t>SEE LINE 1755; canceled everything. Restarted as new $5,000</t>
  </si>
  <si>
    <t>MAYA SYSTEM INC.</t>
  </si>
  <si>
    <t>G &amp; Y Company Limited</t>
  </si>
  <si>
    <t>Blue Jeans Network, Inc.</t>
  </si>
  <si>
    <t>Dongguan Jiadian Electronics Technology Co.,LTD</t>
  </si>
  <si>
    <t xml:space="preserve">Shenzhen Jiawei Photovoltaic Lighting Co., Ltd. </t>
  </si>
  <si>
    <t>Magic Solution International Limited</t>
  </si>
  <si>
    <t>VIDBOX Inc.</t>
  </si>
  <si>
    <t>Straightstream, LLC</t>
  </si>
  <si>
    <t>Invoiced as Doc Type "VL" - fixed issue in July</t>
  </si>
  <si>
    <t>Siyata Mobile Inc.</t>
  </si>
  <si>
    <t>Lumi International Ltd.</t>
  </si>
  <si>
    <t>SnapStream Media, Inc.</t>
  </si>
  <si>
    <t>"LTE Patent Evaluation" on line text</t>
  </si>
  <si>
    <t>Burmester Home Audio GmbH</t>
  </si>
  <si>
    <t>Shenzhen Arashi Vision Co., Ltd.</t>
  </si>
  <si>
    <t>ADAM HALL GMBH</t>
  </si>
  <si>
    <t>IEA Electro-Acoustic Co., Ltd.</t>
  </si>
  <si>
    <t>Biamp Systems LLC</t>
  </si>
  <si>
    <t>Mei Co., Ltd</t>
  </si>
  <si>
    <t>Thales UK</t>
  </si>
  <si>
    <t>Joyeux Co., Ltd.</t>
  </si>
  <si>
    <t>Canceled the invoice due to incorrect doc type - VL (should be VI)</t>
  </si>
  <si>
    <t>Created new one with correct doc type</t>
  </si>
  <si>
    <t>Square Box Systems Ltd</t>
  </si>
  <si>
    <t xml:space="preserve">Digitalis Education Solutions, Inc. </t>
  </si>
  <si>
    <t>GOLDEN VICTORY CORPORATION LIMITED</t>
  </si>
  <si>
    <t>Geutebruck GmbH</t>
  </si>
  <si>
    <t>NMI Corporation</t>
  </si>
  <si>
    <t>DTS INSIGHT Corporation</t>
  </si>
  <si>
    <t>Agrexsione Co.,Ltd.</t>
  </si>
  <si>
    <t>SPA Condor Electronics</t>
  </si>
  <si>
    <t>ALG</t>
  </si>
  <si>
    <t>TheRadioHub AS</t>
  </si>
  <si>
    <t>Hegel Music Systems AS</t>
  </si>
  <si>
    <t>MOBOTIX AG</t>
  </si>
  <si>
    <t>Logitec INA Solutions Co., Ltd.</t>
  </si>
  <si>
    <t>FAST CR, a.s.</t>
  </si>
  <si>
    <t xml:space="preserve">Japan E.M. Solutions Co., Ltd. </t>
  </si>
  <si>
    <t>Klashwerks Inc.</t>
  </si>
  <si>
    <t>Mux, Inc.</t>
  </si>
  <si>
    <t>XR Doc Type</t>
  </si>
  <si>
    <t>Credit Memo</t>
  </si>
  <si>
    <t>Aspect Software, Inc.</t>
  </si>
  <si>
    <t>WatchGuard, Inc.</t>
  </si>
  <si>
    <t xml:space="preserve">LECHPOL ELECTRONICS Sp zo.o. Spolka komandytowa </t>
  </si>
  <si>
    <t>Gigaset Communications GmbH</t>
  </si>
  <si>
    <t>Audio Pro AB</t>
  </si>
  <si>
    <t>SoundCloud Ltd.</t>
  </si>
  <si>
    <t>Enspert</t>
  </si>
  <si>
    <t>MANUAL ENTRY - INITIAL FEE CLEAN UP CWONG</t>
  </si>
  <si>
    <t>Kygo Life A/S</t>
  </si>
  <si>
    <t>NPLACE CO., LTD.</t>
  </si>
  <si>
    <t>Avenir Telecom S.A.</t>
  </si>
  <si>
    <t>Action Technology (SZ) Co Ltd</t>
  </si>
  <si>
    <t>NIO</t>
  </si>
  <si>
    <t>Pro-formas</t>
  </si>
  <si>
    <t>Delete Pro-forma</t>
  </si>
  <si>
    <t>Karcher AG</t>
  </si>
  <si>
    <t>deleted and re-issued under new revenue standard go-live</t>
  </si>
  <si>
    <t>Sky Devices LLC</t>
  </si>
  <si>
    <t>Sixty Digits Pty Ltd</t>
  </si>
  <si>
    <t>KYOWA HARMONET LTD.</t>
  </si>
  <si>
    <t xml:space="preserve">FutureModel Corp. </t>
  </si>
  <si>
    <t xml:space="preserve">Live 2D Inc. </t>
  </si>
  <si>
    <t>Sena Technologies, Inc.</t>
  </si>
  <si>
    <t>Merilvex Co., Ltd</t>
  </si>
  <si>
    <t>Safie Inc.</t>
  </si>
  <si>
    <t>BCN Distribuciones S.A.U.</t>
  </si>
  <si>
    <t>SPA</t>
  </si>
  <si>
    <t>VECTOR TECHNOLOGIES SA</t>
  </si>
  <si>
    <t xml:space="preserve">TAKUMI JAPAN Corp. </t>
  </si>
  <si>
    <t>n/a</t>
  </si>
  <si>
    <t>Leetac (HK) Company Ltd.</t>
  </si>
  <si>
    <t>tony.g@vialicensing.com</t>
  </si>
  <si>
    <t>HK</t>
  </si>
  <si>
    <t>New Dawn Innovations Ltd</t>
  </si>
  <si>
    <t>Jiayinking (Hong Kong) Holding Company Limited</t>
  </si>
  <si>
    <t>OHM TECHNOLOGY CO.,LTD</t>
  </si>
  <si>
    <t>Express Luck (Industrial) Ltd</t>
  </si>
  <si>
    <t>S2E, Inc dba MEE audio</t>
  </si>
  <si>
    <t>helene.j@vialicensing.com</t>
  </si>
  <si>
    <t>Remo Technology Co., Ltd. </t>
  </si>
  <si>
    <t>Clarion (Malaysia) Sdn Bhd</t>
  </si>
  <si>
    <t>MAL</t>
  </si>
  <si>
    <t>HAGER SECURITY SAS</t>
  </si>
  <si>
    <t>Konami Amusement Co., Ltd</t>
  </si>
  <si>
    <t>SELVAS AI Inc</t>
  </si>
  <si>
    <t xml:space="preserve">Shenzhen SEI Robotics Co., Ltd </t>
  </si>
  <si>
    <t>Dish Infra Services Private Limited</t>
  </si>
  <si>
    <t>SO booked twice when trying to resolve "hang-up" in system</t>
  </si>
  <si>
    <t>Cancellation of inv 90387391</t>
  </si>
  <si>
    <t>SO booked again when trying to resolve "hang-up" in system</t>
  </si>
  <si>
    <t>Cancellation of inv 90387594</t>
  </si>
  <si>
    <t>Cancellation of invoice</t>
  </si>
  <si>
    <t xml:space="preserve">Archos S.A. </t>
  </si>
  <si>
    <t>isabel.f@vialicensing.com</t>
  </si>
  <si>
    <t>M's STYLE TECHNOLOGY Corp</t>
  </si>
  <si>
    <t>Blue Sky Wireless LLC</t>
  </si>
  <si>
    <t>Kingstate Electronics (Dongguan) Co.,Ltd</t>
  </si>
  <si>
    <t>Partron Co., Ltd</t>
  </si>
  <si>
    <t>XVTEC Ltd</t>
  </si>
  <si>
    <t>HTM Mobile Kft.</t>
  </si>
  <si>
    <t>michael.p@vialicensing.com</t>
  </si>
  <si>
    <t>Cancelled -- s/b Admin Fee, not Initial Fee</t>
  </si>
  <si>
    <t>Cancellation of invoice 90390821</t>
  </si>
  <si>
    <t>UBICAST</t>
  </si>
  <si>
    <t>Sunching Mfg. Co., Ltd.</t>
  </si>
  <si>
    <t>Shenzhen Chuangwei-RGB Electronics Co., Ltd.</t>
  </si>
  <si>
    <t xml:space="preserve">Lingxin Electronics Co.,Limited </t>
  </si>
  <si>
    <t xml:space="preserve">IRIS OHYAMA INC. </t>
  </si>
  <si>
    <t>NOA GmbH</t>
  </si>
  <si>
    <t>Maxell, Ltd.</t>
  </si>
  <si>
    <t>handed physical copy to Sachi</t>
  </si>
  <si>
    <t>why do birds GmbH</t>
  </si>
  <si>
    <t xml:space="preserve">cancelled  </t>
  </si>
  <si>
    <t>does not generate an invoice, need to follow up with Khaja</t>
  </si>
  <si>
    <t>Shenzhen ihold Technology  Co., Ltd</t>
  </si>
  <si>
    <t>ink signature</t>
  </si>
  <si>
    <t>recreate initial fee invoice</t>
  </si>
  <si>
    <t>Dongguan Koppo Electronics Co., Ltd.</t>
  </si>
  <si>
    <t>SOLING Japan Limited</t>
  </si>
  <si>
    <t>SHANAHAN SOFTWARE DEVELOPMENT</t>
  </si>
  <si>
    <t>Shenzhen SDMC Technology Co., LTD</t>
  </si>
  <si>
    <t>Mobile Appliance Inc</t>
  </si>
  <si>
    <t>AIWA CO., LTD</t>
  </si>
  <si>
    <t>SOURCENEXT CORPORATION</t>
  </si>
  <si>
    <t>DMM.com</t>
  </si>
  <si>
    <t>Silex Technology, Inc</t>
  </si>
  <si>
    <t>MTI Co.</t>
  </si>
  <si>
    <t>Nexus Industrial Design Ltd</t>
  </si>
  <si>
    <t>Seiko Solutions Inc</t>
  </si>
  <si>
    <t xml:space="preserve">We used t code: FAGLB03 </t>
  </si>
  <si>
    <t>GL Account 110000 Trade AR</t>
  </si>
  <si>
    <t>Doc Type</t>
  </si>
  <si>
    <t>VI/ XR</t>
  </si>
  <si>
    <t>ACCOUNTING TRACKER</t>
  </si>
  <si>
    <t>Assigned from Contracts</t>
  </si>
  <si>
    <t>Salesforce Assigned Tasks</t>
  </si>
  <si>
    <t>Admin Fee</t>
  </si>
  <si>
    <t>*** Please see admin fee tab</t>
  </si>
  <si>
    <t>DIFFERENCE</t>
  </si>
  <si>
    <t>Reconciled Difference</t>
  </si>
  <si>
    <t>SAP GL DATA</t>
  </si>
  <si>
    <t>GL</t>
  </si>
  <si>
    <t>VI</t>
  </si>
  <si>
    <t>XR</t>
  </si>
  <si>
    <t>Total GL</t>
  </si>
  <si>
    <t>Internal Tracker</t>
  </si>
  <si>
    <t>Difference</t>
  </si>
  <si>
    <t>Reconciling item</t>
  </si>
  <si>
    <t>Canada, Inc</t>
  </si>
  <si>
    <t>Synamedia Vividtec Holdings Inc</t>
  </si>
  <si>
    <t>Euroasia Technology (ZHONGSHAN) Company Limited</t>
  </si>
  <si>
    <t>CHINA</t>
  </si>
  <si>
    <t>TGR1.618 Limited</t>
  </si>
  <si>
    <t>Carl Zeiss Meditec AG</t>
  </si>
  <si>
    <t>Dolphin Computer Access Ltd</t>
  </si>
  <si>
    <t xml:space="preserve">steve.bennett@yourdolphin.com </t>
  </si>
  <si>
    <t>LOCITECH GROUP (HONG KONG) LIMITED</t>
  </si>
  <si>
    <t xml:space="preserve">kent@locitech.cn </t>
  </si>
  <si>
    <t>EC Living AS</t>
  </si>
  <si>
    <t>bjorn.kindingstad@electrocompaniet.no</t>
  </si>
  <si>
    <t>JENMART INDUSTRIAL (HK) CO., LIMITED</t>
  </si>
  <si>
    <t xml:space="preserve">blake@jenmart.com </t>
  </si>
  <si>
    <t>EDISION HELLAS LTD</t>
  </si>
  <si>
    <t xml:space="preserve">sakis@edision.gr </t>
  </si>
  <si>
    <t>GD</t>
  </si>
  <si>
    <t>Guangdong Yuanfeng Automotive Electronics CO., Ltd.</t>
  </si>
  <si>
    <t xml:space="preserve">fangyanan@yftech.com </t>
  </si>
  <si>
    <t>GN Audio A/S</t>
  </si>
  <si>
    <t xml:space="preserve">hgrimsholm@jabra.com </t>
  </si>
  <si>
    <t xml:space="preserve">VIWONE SAS </t>
  </si>
  <si>
    <t xml:space="preserve">omar.bounamin@viwone.com </t>
  </si>
  <si>
    <t>Bluebank Communication Technology Co.,Ltd</t>
  </si>
  <si>
    <t xml:space="preserve">chen.min@bluebank.com.cn </t>
  </si>
  <si>
    <t>ALGORKOREA CO. LTD</t>
  </si>
  <si>
    <t xml:space="preserve">ssjarng@gmail.com </t>
  </si>
  <si>
    <t>Campfire Audio</t>
  </si>
  <si>
    <t xml:space="preserve">caleb@campfireaudio.com </t>
  </si>
  <si>
    <t>P&amp;F Mexicana, S.A. de C.V</t>
  </si>
  <si>
    <t xml:space="preserve">yazawa@pnfmex.com </t>
  </si>
  <si>
    <t>MEX</t>
  </si>
  <si>
    <t>Robin Telecom Development B.V.</t>
  </si>
  <si>
    <t xml:space="preserve">frank.kuipers@robin.nl </t>
  </si>
  <si>
    <t xml:space="preserve">Oasa Electronics Co.,Ltd </t>
  </si>
  <si>
    <t xml:space="preserve">j-nagata@oasa-elec.co.jp </t>
  </si>
  <si>
    <t>Wheatstone Corporation</t>
  </si>
  <si>
    <t xml:space="preserve">acalvanese@wheatstone.com </t>
  </si>
  <si>
    <t xml:space="preserve">Helm Audio LTD </t>
  </si>
  <si>
    <t xml:space="preserve">eric@helmaudio.com </t>
  </si>
  <si>
    <t>SK networks Co. Ltd</t>
  </si>
  <si>
    <t xml:space="preserve">xtyle@sk.com </t>
  </si>
  <si>
    <t>Total</t>
  </si>
  <si>
    <t xml:space="preserve">KING’S MANUFACTURING CO., LTD </t>
  </si>
  <si>
    <t>celia@kingsmcl.com</t>
  </si>
  <si>
    <t xml:space="preserve">Inkel Hongkong Co., Limited </t>
  </si>
  <si>
    <t>parkjw@hkinkel.com</t>
  </si>
  <si>
    <t xml:space="preserve">S.C.Visual Fan S.R.L. </t>
  </si>
  <si>
    <t>gica.cotuna@allview.ro</t>
  </si>
  <si>
    <t>ROMANIA</t>
  </si>
  <si>
    <t>Aten International Co. Ltd</t>
  </si>
  <si>
    <t xml:space="preserve">fanchen@aten.com.tw </t>
  </si>
  <si>
    <t>TW</t>
  </si>
  <si>
    <t xml:space="preserve">Synergy Sports Technology LLC </t>
  </si>
  <si>
    <t xml:space="preserve">mark@synergysportstech.com </t>
  </si>
  <si>
    <t>TOHO DENKI IND. CO., LTD</t>
  </si>
  <si>
    <t>shiozawa@toho-elc.co.jp</t>
  </si>
  <si>
    <t xml:space="preserve">Anywave AS </t>
  </si>
  <si>
    <t xml:space="preserve">jon.neset@anywave.no </t>
  </si>
  <si>
    <t xml:space="preserve">Ferncast GmbH </t>
  </si>
  <si>
    <t xml:space="preserve">hk@ferncast.com </t>
  </si>
  <si>
    <t xml:space="preserve">Jasmin IP S.a.r.l </t>
  </si>
  <si>
    <t xml:space="preserve">kolos.kaszaly@doclerholding.com </t>
  </si>
  <si>
    <t>EUR</t>
  </si>
  <si>
    <t>TOKO TRADING CO., LTD</t>
  </si>
  <si>
    <t xml:space="preserve">marui@toko-trd.com </t>
  </si>
  <si>
    <t xml:space="preserve">TelVue Corporation </t>
  </si>
  <si>
    <t xml:space="preserve">jlerman@telvue.com </t>
  </si>
  <si>
    <t>Takahashi International Commercial Co., Ltd.</t>
  </si>
  <si>
    <t>nomura@takaworld.co.jp</t>
  </si>
  <si>
    <t>Dadandall Inc</t>
  </si>
  <si>
    <t>ahada@ddnd.jp</t>
  </si>
  <si>
    <t xml:space="preserve">Hybroad Vision Holdings Limited </t>
  </si>
  <si>
    <t>yh@hybroad.com</t>
  </si>
  <si>
    <t>LTL Relation Co., Ltd</t>
  </si>
  <si>
    <t xml:space="preserve">asanuma@ltlrelation.co.jp </t>
  </si>
  <si>
    <t>T&amp;F Global Co., Ltd</t>
  </si>
  <si>
    <t>shpark@tnfglobal.co.kr</t>
  </si>
  <si>
    <t>RASTA BANANA Co., Ltd</t>
  </si>
  <si>
    <t xml:space="preserve">nomura@rastabanana.com </t>
  </si>
  <si>
    <t>ROYAL GATE INC</t>
  </si>
  <si>
    <t xml:space="preserve">Vifa Denmark A/S </t>
  </si>
  <si>
    <t xml:space="preserve">mbs@vifa-denmark.com </t>
  </si>
  <si>
    <t xml:space="preserve">Antonio International Limited </t>
  </si>
  <si>
    <t xml:space="preserve">angus.wm.lam@antonio.com </t>
  </si>
  <si>
    <t>Sudio AB</t>
  </si>
  <si>
    <t>johan@sudio.com</t>
  </si>
  <si>
    <t>Morpho, Inc.</t>
  </si>
  <si>
    <t xml:space="preserve">m-kashiwagi@morphoinc.com </t>
  </si>
  <si>
    <t>KORG Inc.</t>
  </si>
  <si>
    <t xml:space="preserve">koji@korg.co.jp </t>
  </si>
  <si>
    <t>Productech Corporation</t>
  </si>
  <si>
    <t>amalamud@treblab.com</t>
  </si>
  <si>
    <t>Nekojarashi Inc.</t>
  </si>
  <si>
    <t>neko_af@nekojarashi.com</t>
  </si>
  <si>
    <t>KanDao Technology Co.,Ltd</t>
  </si>
  <si>
    <t>dqh@kandaovr.com</t>
  </si>
  <si>
    <t>TOPPAN PRINTING CO., LTD.</t>
  </si>
  <si>
    <t>hideo.yanagidate@toppan.co.jp</t>
  </si>
  <si>
    <t>Gramolux Inc.</t>
  </si>
  <si>
    <t>sb_kanri@gramolux.co.jp</t>
  </si>
  <si>
    <t>Shure Incorporated</t>
  </si>
  <si>
    <t xml:space="preserve">tiu_wei@shure.com </t>
  </si>
  <si>
    <t>Noble HiFi, LLC</t>
  </si>
  <si>
    <t xml:space="preserve">jim@nobleaudio.com </t>
  </si>
  <si>
    <t>SILICTECH (SHANGHAI) CO., LTD</t>
  </si>
  <si>
    <t>752299576@qq.com</t>
  </si>
  <si>
    <t>Blu Products, Inc.</t>
  </si>
  <si>
    <t>vcastellucci@cozen.com</t>
  </si>
  <si>
    <t>Samsung Electronics Co., Ltd</t>
  </si>
  <si>
    <t>spshin@samsung.com</t>
  </si>
  <si>
    <t xml:space="preserve">Argon Audio A/S </t>
  </si>
  <si>
    <t>hso@argonaudio.com</t>
  </si>
  <si>
    <t>CAYIN Technology Co., Ltd</t>
  </si>
  <si>
    <t xml:space="preserve">caitlinsun@cayintech.com </t>
  </si>
  <si>
    <t xml:space="preserve">Sky Field Limited </t>
  </si>
  <si>
    <t xml:space="preserve">thomasyi@hotmail.com </t>
  </si>
  <si>
    <t xml:space="preserve">Audeze LLC </t>
  </si>
  <si>
    <t xml:space="preserve">sankar@audeze.com </t>
  </si>
  <si>
    <t>Wuhan Simshine Intelligent Technology Co., Ltd</t>
  </si>
  <si>
    <t>joe@simcam.ai</t>
  </si>
  <si>
    <t xml:space="preserve">Rashmian Limited </t>
  </si>
  <si>
    <t>setu@rashmian.com</t>
  </si>
  <si>
    <t>Shenzhen Turbosight Technology Ltd</t>
  </si>
  <si>
    <t xml:space="preserve">irene@turbosight.com </t>
  </si>
  <si>
    <t xml:space="preserve">Northbaze Group AB </t>
  </si>
  <si>
    <t>fredrik@jaysheadphones.com</t>
  </si>
  <si>
    <t xml:space="preserve">Teenage Engineering AB </t>
  </si>
  <si>
    <t xml:space="preserve">dmo@teenage.engineering </t>
  </si>
  <si>
    <t>Soundlab Technology Co., Ltd</t>
  </si>
  <si>
    <t xml:space="preserve">kennyxie@soundlab.com.cn </t>
  </si>
  <si>
    <t>ORION Co., LTD.</t>
  </si>
  <si>
    <t xml:space="preserve">t_tsurusaki@orion-jpn.com </t>
  </si>
  <si>
    <t>The Foundry Visionmongers Ltd</t>
  </si>
  <si>
    <t>oliver.wilson@foundry.com</t>
  </si>
  <si>
    <t>Edifier International Limited</t>
  </si>
  <si>
    <t>dk_shen@edifier.com</t>
  </si>
  <si>
    <t>MG</t>
  </si>
  <si>
    <t>Punkt Tronics AG</t>
  </si>
  <si>
    <t>v.navetta@punkt.ch</t>
  </si>
  <si>
    <t>Atieva USA, Inc.</t>
  </si>
  <si>
    <t>michaelchen@lucidmotors.com</t>
  </si>
  <si>
    <t>Assigned Tasked</t>
  </si>
  <si>
    <t>Fujian Youtong Industries Co., Ltd.</t>
  </si>
  <si>
    <t>odmoem@youtonggroup.com</t>
  </si>
  <si>
    <t>COREMATE Technical Co., Ltd</t>
  </si>
  <si>
    <t>wilson@coremate.com.cn</t>
  </si>
  <si>
    <t>Family Inada Co., Ltd</t>
  </si>
  <si>
    <t>yusuke.hasegawa@family-inada.com</t>
  </si>
  <si>
    <t>DENSO WAVE INCORPORATED</t>
  </si>
  <si>
    <t>takao.ushijima@denso-wave.co.jp</t>
  </si>
  <si>
    <t>ShenZhen Wintop Electronics Co.,Ltd</t>
  </si>
  <si>
    <t>luna@wintopit.com</t>
  </si>
  <si>
    <t>CITECH Co., LTD</t>
  </si>
  <si>
    <t>sywoo@citech.kr</t>
  </si>
  <si>
    <t>Dongguan Hugo Digital Technology Co., Ltd.</t>
  </si>
  <si>
    <t>zjzhang@hugobb.cn</t>
  </si>
  <si>
    <t>NANJING PANDA ELECTRONICS IMP AND EXP CO., LTD</t>
  </si>
  <si>
    <t>roger@pandaie.com</t>
  </si>
  <si>
    <t>POINT MOBILE CO., LTD</t>
  </si>
  <si>
    <t>dk.sohn@pointmobile.co.kr</t>
  </si>
  <si>
    <t>Hangzhou Dangbei Network Technology Co., Ltd.</t>
  </si>
  <si>
    <t>zlb@dangbei.com</t>
  </si>
  <si>
    <t>NSV International Corp</t>
  </si>
  <si>
    <t>vic@nsvauto.com</t>
  </si>
  <si>
    <t>Dongguan Tunno Electronics Technology Co., Ltd</t>
  </si>
  <si>
    <t>rick.yao@tunnowell.com</t>
  </si>
  <si>
    <t>ART SpA</t>
  </si>
  <si>
    <t>chiara.trinari@artgroup-spa.com</t>
  </si>
  <si>
    <t>Dongguan Will Power Technology Co., Ltd</t>
  </si>
  <si>
    <t>barry.zeng@willpower-tech.net</t>
  </si>
  <si>
    <t>Stratodesk Corp</t>
  </si>
  <si>
    <t>epirker@stratodesk.com</t>
  </si>
  <si>
    <t>Beacon Inc</t>
  </si>
  <si>
    <t>jsyun@beaconinc.net</t>
  </si>
  <si>
    <t>iconik Media AB</t>
  </si>
  <si>
    <t>mattiasa@iconik.io</t>
  </si>
  <si>
    <t>Putian Yijia Electronic Co., Ltd</t>
  </si>
  <si>
    <t>maggiezheng@pt-winka.com</t>
  </si>
  <si>
    <t>Medeli Electronics Co., Ltd</t>
  </si>
  <si>
    <t>mafatu@medeli.com.hk</t>
  </si>
  <si>
    <t>RadioScape Ltd</t>
  </si>
  <si>
    <t>thomas.durkin@factumradioscape.com</t>
  </si>
  <si>
    <t>Tight Video LLC</t>
  </si>
  <si>
    <t>yakov.habibullin@tightvideo.com</t>
  </si>
  <si>
    <t>AKART. Co</t>
  </si>
  <si>
    <t>k_sekiguchi@akart.jp</t>
  </si>
  <si>
    <t>Emotion Broadcast Systems Ltd</t>
  </si>
  <si>
    <t>iain@emotion-systems.com</t>
  </si>
  <si>
    <t>AU Optronics Corporation</t>
  </si>
  <si>
    <t>pohao.ph.chen@auo.com</t>
  </si>
  <si>
    <t>TAMA ELECTRONICS INDUSTRY CORP</t>
  </si>
  <si>
    <t>y-kojima@tamadenco.co.jp</t>
  </si>
  <si>
    <t>Daesung Eltec Co., Ltd</t>
  </si>
  <si>
    <t>jkhan@dseltec.co.kr</t>
  </si>
  <si>
    <t>Yukon Advanced Optics Worldwide UAB</t>
  </si>
  <si>
    <t>v.smirnov@yukonww.com</t>
  </si>
  <si>
    <t>Kingston Technology Company, Inc</t>
  </si>
  <si>
    <t>kevin_hague@hyperxgaming.com</t>
  </si>
  <si>
    <t>OM Digital Solutions Corporation</t>
  </si>
  <si>
    <t>izumi.yamazaki@olympus.com</t>
  </si>
  <si>
    <t>LeanStream Inc</t>
  </si>
  <si>
    <t>david.huszar@leanstream.net</t>
  </si>
  <si>
    <t>Wenjoy Electronic (H.K.) Company Limited</t>
  </si>
  <si>
    <t>marcus@wenjoy-electronic.com</t>
  </si>
  <si>
    <t>Dreamus Company</t>
  </si>
  <si>
    <t>yewon.jeong@sk.com</t>
  </si>
  <si>
    <t>VL</t>
  </si>
  <si>
    <t>Shenzhen Zhi Kang Technology Co., Ltd</t>
  </si>
  <si>
    <t>sunny@spritegroup.com</t>
  </si>
  <si>
    <t>SpearX Inc.</t>
  </si>
  <si>
    <t>chifeng@spearx-inc.com</t>
  </si>
  <si>
    <t>Wedel Software BV</t>
  </si>
  <si>
    <t>raoul@wedelsoft.com</t>
  </si>
  <si>
    <t>NL</t>
  </si>
  <si>
    <t>E*Trade Financial Holdings, LLC</t>
  </si>
  <si>
    <t>chad.turner@etrade.com</t>
  </si>
  <si>
    <t>Comprimato Systems s.r.o.</t>
  </si>
  <si>
    <t>jiri@comprimato.com</t>
  </si>
  <si>
    <t>OSMA Co., Ltd.</t>
  </si>
  <si>
    <t>kumakura-t@osma.co.jp</t>
  </si>
  <si>
    <t xml:space="preserve">AudioScience Inc. </t>
  </si>
  <si>
    <t>rgross@audioscience.com</t>
  </si>
  <si>
    <t>HKC Corporation Limited</t>
  </si>
  <si>
    <t>linda@liyuelec.com</t>
  </si>
  <si>
    <t>Dallmeier electronic GmbH &amp; Co.KG</t>
  </si>
  <si>
    <t>sabine.stierstorfer@dallmeier.com</t>
  </si>
  <si>
    <t>Shenzhen Chuanzhi Technology Co., Ltd</t>
  </si>
  <si>
    <t>lei.jun@clelec.com.cn</t>
  </si>
  <si>
    <t>Active Healthcare Solutions Ltd.</t>
  </si>
  <si>
    <t>greg@relish-life.com</t>
  </si>
  <si>
    <t>Yandex Services AG</t>
  </si>
  <si>
    <t>amakauskas@yandex-team.ru</t>
  </si>
  <si>
    <t xml:space="preserve">Final Inc. </t>
  </si>
  <si>
    <t>kozakais@final-inc.com</t>
  </si>
  <si>
    <t>Digital Barriers Services Ltd.</t>
  </si>
  <si>
    <t>graham.herries@digitalbarriers.com</t>
  </si>
  <si>
    <t>ZDF Digital Medienproduktion GmbH</t>
  </si>
  <si>
    <t>gega.g@zdf-digital.com</t>
  </si>
  <si>
    <t>NCXX Inc.</t>
  </si>
  <si>
    <t>l.jing@ncxx.co.jp</t>
  </si>
  <si>
    <t>E-Lead Electronic (Thailand) Co., Ltd</t>
  </si>
  <si>
    <t>tina@e-lead.co.th</t>
  </si>
  <si>
    <t>THAI</t>
  </si>
  <si>
    <t>PlayoutONE Ltd</t>
  </si>
  <si>
    <t>dave@playoutone.com</t>
  </si>
  <si>
    <t>Axel Technology Srl</t>
  </si>
  <si>
    <t>stefania.vancini@axeltechnology.com</t>
  </si>
  <si>
    <t>ITL</t>
  </si>
  <si>
    <t>ABB Xiamen Smart Technology Co., Ltd.</t>
  </si>
  <si>
    <t>jenny-chengjin.wang@cn.abb.com</t>
  </si>
  <si>
    <t>Walton Hi-Tech Industries Ltd.</t>
  </si>
  <si>
    <t>nazmul39907@waltonbd.com</t>
  </si>
  <si>
    <t>BGD</t>
  </si>
  <si>
    <t>HEAD acoustics GmbH</t>
  </si>
  <si>
    <t>gaby.nieveler@head-acoustics.de</t>
  </si>
  <si>
    <t>Koryu Co., Ltd.</t>
  </si>
  <si>
    <t>yasunori.ban@koryultd.com</t>
  </si>
  <si>
    <t>Darwin Precisions (Xiamen) Corporation</t>
  </si>
  <si>
    <t>ben.sung@darwinprecisions.com</t>
  </si>
  <si>
    <t>MPEG-H</t>
  </si>
  <si>
    <t>Cobalt Digital, Inc.</t>
  </si>
  <si>
    <t>julie.lapayne@cobaltdigital.com</t>
  </si>
  <si>
    <t>Hiscale GmbH</t>
  </si>
  <si>
    <t>susann.holletz@hiscale.com</t>
  </si>
  <si>
    <t>END</t>
  </si>
  <si>
    <t>viatax@vialicensing.com</t>
  </si>
  <si>
    <t>Itsuwa Shoji Kaisha, Inc.</t>
  </si>
  <si>
    <t>oki@itsuwa.co.jp</t>
  </si>
  <si>
    <t>Scalstrm AB</t>
  </si>
  <si>
    <t>dominique@scalstrm.com</t>
  </si>
  <si>
    <t>Dio Technologies, Inc.</t>
  </si>
  <si>
    <t>akarsh@dioconnect.com</t>
  </si>
  <si>
    <t>ambie Corporation</t>
  </si>
  <si>
    <t>mihara@ambie.co.jp</t>
  </si>
  <si>
    <t>Sony Group Corporation</t>
  </si>
  <si>
    <t>royalty@jp.sony.com</t>
  </si>
  <si>
    <t>Nobo Automotive Technologies Co., Ltd.</t>
  </si>
  <si>
    <t>huangqiuyue@noboauto.com</t>
  </si>
  <si>
    <t>Sunniwell Co., Ltd.</t>
  </si>
  <si>
    <t>chenmeng@sunniwell.com.cn</t>
  </si>
  <si>
    <t>hyeo@bang-olufsen.dk</t>
  </si>
  <si>
    <t>Primax Electronics Ltd.</t>
  </si>
  <si>
    <t>emily.kang@primax.com.tw</t>
  </si>
  <si>
    <t>Program Name</t>
  </si>
  <si>
    <t>Agreement: Agreement Name</t>
  </si>
  <si>
    <t>Request Category</t>
  </si>
  <si>
    <t>Administrative Fee</t>
  </si>
  <si>
    <t>Initial Fee Due</t>
  </si>
  <si>
    <t>Initial Fee Payment Schedule</t>
  </si>
  <si>
    <t>Agreement Start Date</t>
  </si>
  <si>
    <t>Activated Date</t>
  </si>
  <si>
    <t>Created Date</t>
  </si>
  <si>
    <t>New Executable</t>
  </si>
  <si>
    <t>Lump-sum Payment</t>
  </si>
  <si>
    <t xml:space="preserve">Total </t>
  </si>
  <si>
    <t xml:space="preserve">Grand Total </t>
  </si>
  <si>
    <t>*** Please see #110000 tab</t>
  </si>
  <si>
    <t>DEI Sales, Inc.</t>
  </si>
  <si>
    <t>naohiko.maeda@soundunited.com</t>
  </si>
  <si>
    <t>Portable Multimedia Limited</t>
  </si>
  <si>
    <t>keelan@nextbase.co.uk</t>
  </si>
  <si>
    <t>Dongguan Huaxian Electronic Technology Co., Ltd.</t>
  </si>
  <si>
    <t>huxi@huaxian-pcba.com</t>
  </si>
  <si>
    <t>Audacy Operations, Inc.</t>
  </si>
  <si>
    <t>vitaly.shoykhet@audacy.com</t>
  </si>
  <si>
    <t>RESTEK Aktiengesellschaft</t>
  </si>
  <si>
    <t>ae@restek.de</t>
  </si>
  <si>
    <t>Guangzhou Yizhi Electronics Co., Ltd</t>
  </si>
  <si>
    <t>license@zmartmaker.net</t>
  </si>
  <si>
    <t>Peak International (Hong Kong) Limited</t>
  </si>
  <si>
    <t>carol@peak-int.com</t>
  </si>
  <si>
    <t>only AAC Voiceage contact</t>
  </si>
  <si>
    <t>annie.theberge@voiceage.com</t>
  </si>
  <si>
    <t>marie.tapper@doro.com</t>
  </si>
  <si>
    <t>Screeneo Innovation SA</t>
  </si>
  <si>
    <t>jpierron@screeneo.com</t>
  </si>
  <si>
    <t>Krafton, Inc.</t>
  </si>
  <si>
    <t>arnauda@krafton.com</t>
  </si>
  <si>
    <t>Latino Co., Ltd.</t>
  </si>
  <si>
    <t>eigyo6@latino.co.jp</t>
  </si>
  <si>
    <t>Lumos Holdings US Acquisition Co</t>
  </si>
  <si>
    <t>kerry.dunaway@lifefitness.com</t>
  </si>
  <si>
    <t>Broadpeak S.A.S.</t>
  </si>
  <si>
    <t>suppliers.invoices@broadpeak.tv</t>
  </si>
  <si>
    <t>Relicensing</t>
  </si>
  <si>
    <t>February IF's</t>
  </si>
  <si>
    <t>Activated AAC PLA v1.9 for ELAD srl</t>
  </si>
  <si>
    <t>Activated AAC PLA v1.9 for Nautel Limited</t>
  </si>
  <si>
    <t>Activated AAC PLA v1.9 for Lenovo PC HK Limited</t>
  </si>
  <si>
    <t>Activated AAC PLA v1.9 for DS Broadcast, Inc.</t>
  </si>
  <si>
    <t>Activated AAC PLA v1.9 for E2L Products Limited</t>
  </si>
  <si>
    <t>Activated AAC PLA v1.9 for Jazz Hipster Corporation</t>
  </si>
  <si>
    <t>MPEG-H 3D Audio</t>
  </si>
  <si>
    <t>Activated MPEG-H 3D Audio PLA v1.0 for Media Hyperium, Inc.</t>
  </si>
  <si>
    <t>Activated AAC PLA v1.9 for GrayMeta, Inc.</t>
  </si>
  <si>
    <t>Activated MG PLA v1.0 for New Majestic S.p.A.</t>
  </si>
  <si>
    <t>Activated AAC PLA v1.9 for Preseed Japan Corporation</t>
  </si>
  <si>
    <t>Jazz Hipster Corporation</t>
  </si>
  <si>
    <t>beatrice.yen@jazzhipster.com.tw</t>
  </si>
  <si>
    <t>E2L Products Limited</t>
  </si>
  <si>
    <t>maurice@e2l.uk.com</t>
  </si>
  <si>
    <t>GrayMeta, Inc.</t>
  </si>
  <si>
    <t>patricia.kim@graymeta.com</t>
  </si>
  <si>
    <t>Preseed Japan Corporation</t>
  </si>
  <si>
    <t>ht@preseedjapan.co.jp</t>
  </si>
  <si>
    <t>checked time stamp</t>
  </si>
  <si>
    <t>MSONG 2/28/2022: The list of the contract and the tracking file and GL balance are all tied.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</si>
</sst>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d\-mmm\-yy;@"/>
    <numFmt numFmtId="166" formatCode="_([$€-2]\ * #,##0.00_);_([$€-2]\ * \(#,##0.00\);_([$€-2]\ * &quot;-&quot;??_);_(@_)"/>
    <numFmt numFmtId="167" formatCode="_([$EUR]\ * #,##0.00_);_([$EUR]\ * \(#,##0.00\);_([$EUR]\ * &quot;-&quot;??_);_(@_)"/>
    <numFmt numFmtId="168" formatCode="_(&quot;$&quot;* #,##0_);_(&quot;$&quot;* \(#,##0\);_(&quot;$&quot;* &quot;-&quot;??_);_(@_)"/>
  </numFmts>
  <fonts count="9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9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63"/>
      <name val="Arial"/>
      <family val="2"/>
    </font>
    <font>
      <sz val="11"/>
      <name val="Verdana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5FF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CECEC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85">
    <xf numFmtId="0" fontId="0" fillId="0" borderId="0"/>
    <xf numFmtId="44" fontId="53" fillId="0" borderId="0" applyFont="0" applyFill="0" applyBorder="0" applyAlignment="0" applyProtection="0"/>
    <xf numFmtId="0" fontId="53" fillId="0" borderId="0"/>
    <xf numFmtId="43" fontId="53" fillId="0" borderId="0" applyFont="0" applyFill="0" applyBorder="0" applyAlignment="0" applyProtection="0"/>
    <xf numFmtId="44" fontId="52" fillId="0" borderId="0" applyFont="0" applyFill="0" applyBorder="0" applyAlignment="0" applyProtection="0"/>
    <xf numFmtId="0" fontId="52" fillId="0" borderId="0"/>
    <xf numFmtId="0" fontId="61" fillId="0" borderId="0" applyNumberFormat="0" applyFill="0" applyBorder="0" applyAlignment="0" applyProtection="0">
      <alignment vertical="top"/>
      <protection locked="0"/>
    </xf>
    <xf numFmtId="4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4" fontId="51" fillId="0" borderId="0" applyFont="0" applyFill="0" applyBorder="0" applyAlignment="0" applyProtection="0"/>
    <xf numFmtId="0" fontId="51" fillId="0" borderId="0"/>
    <xf numFmtId="43" fontId="54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50" fillId="0" borderId="0" applyFont="0" applyFill="0" applyBorder="0" applyAlignment="0" applyProtection="0"/>
    <xf numFmtId="0" fontId="50" fillId="0" borderId="0"/>
    <xf numFmtId="0" fontId="49" fillId="0" borderId="0"/>
    <xf numFmtId="44" fontId="49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47" fillId="0" borderId="0" applyFont="0" applyFill="0" applyBorder="0" applyAlignment="0" applyProtection="0"/>
    <xf numFmtId="0" fontId="47" fillId="0" borderId="0"/>
    <xf numFmtId="0" fontId="46" fillId="0" borderId="0"/>
    <xf numFmtId="44" fontId="46" fillId="0" borderId="0" applyFont="0" applyFill="0" applyBorder="0" applyAlignment="0" applyProtection="0"/>
    <xf numFmtId="0" fontId="45" fillId="0" borderId="0"/>
    <xf numFmtId="44" fontId="45" fillId="0" borderId="0" applyFont="0" applyFill="0" applyBorder="0" applyAlignment="0" applyProtection="0"/>
    <xf numFmtId="0" fontId="82" fillId="0" borderId="0"/>
    <xf numFmtId="44" fontId="45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43" fillId="0" borderId="0"/>
    <xf numFmtId="0" fontId="42" fillId="0" borderId="0"/>
    <xf numFmtId="44" fontId="42" fillId="0" borderId="0" applyFont="0" applyFill="0" applyBorder="0" applyAlignment="0" applyProtection="0"/>
    <xf numFmtId="0" fontId="41" fillId="0" borderId="0"/>
    <xf numFmtId="44" fontId="41" fillId="0" borderId="0" applyFont="0" applyFill="0" applyBorder="0" applyAlignment="0" applyProtection="0"/>
    <xf numFmtId="0" fontId="40" fillId="0" borderId="0"/>
    <xf numFmtId="44" fontId="40" fillId="0" borderId="0" applyFont="0" applyFill="0" applyBorder="0" applyAlignment="0" applyProtection="0"/>
    <xf numFmtId="0" fontId="83" fillId="0" borderId="0"/>
    <xf numFmtId="44" fontId="38" fillId="0" borderId="0" applyFont="0" applyFill="0" applyBorder="0" applyAlignment="0" applyProtection="0"/>
    <xf numFmtId="0" fontId="38" fillId="0" borderId="0"/>
    <xf numFmtId="44" fontId="37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34" fillId="0" borderId="0"/>
    <xf numFmtId="0" fontId="84" fillId="0" borderId="0"/>
    <xf numFmtId="44" fontId="33" fillId="0" borderId="0" applyFont="0" applyFill="0" applyBorder="0" applyAlignment="0" applyProtection="0"/>
    <xf numFmtId="0" fontId="33" fillId="0" borderId="0"/>
    <xf numFmtId="44" fontId="32" fillId="0" borderId="0" applyFont="0" applyFill="0" applyBorder="0" applyAlignment="0" applyProtection="0"/>
    <xf numFmtId="0" fontId="85" fillId="0" borderId="0"/>
    <xf numFmtId="44" fontId="31" fillId="0" borderId="0" applyFont="0" applyFill="0" applyBorder="0" applyAlignment="0" applyProtection="0"/>
    <xf numFmtId="0" fontId="31" fillId="0" borderId="0"/>
    <xf numFmtId="44" fontId="30" fillId="0" borderId="0" applyFont="0" applyFill="0" applyBorder="0" applyAlignment="0" applyProtection="0"/>
    <xf numFmtId="0" fontId="86" fillId="0" borderId="0"/>
    <xf numFmtId="44" fontId="29" fillId="0" borderId="0" applyFont="0" applyFill="0" applyBorder="0" applyAlignment="0" applyProtection="0"/>
    <xf numFmtId="0" fontId="27" fillId="0" borderId="0"/>
    <xf numFmtId="44" fontId="27" fillId="0" borderId="0" applyFont="0" applyFill="0" applyBorder="0" applyAlignment="0" applyProtection="0"/>
    <xf numFmtId="0" fontId="25" fillId="0" borderId="0"/>
    <xf numFmtId="44" fontId="25" fillId="0" borderId="0" applyFont="0" applyFill="0" applyBorder="0" applyAlignment="0" applyProtection="0"/>
    <xf numFmtId="0" fontId="24" fillId="0" borderId="0"/>
    <xf numFmtId="44" fontId="24" fillId="0" borderId="0" applyFont="0" applyFill="0" applyBorder="0" applyAlignment="0" applyProtection="0"/>
    <xf numFmtId="0" fontId="23" fillId="0" borderId="0"/>
    <xf numFmtId="0" fontId="87" fillId="0" borderId="0"/>
    <xf numFmtId="44" fontId="23" fillId="0" borderId="0" applyFont="0" applyFill="0" applyBorder="0" applyAlignment="0" applyProtection="0"/>
    <xf numFmtId="0" fontId="22" fillId="0" borderId="0"/>
    <xf numFmtId="0" fontId="88" fillId="0" borderId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8" fillId="0" borderId="0"/>
    <xf numFmtId="44" fontId="18" fillId="0" borderId="0" applyFont="0" applyFill="0" applyBorder="0" applyAlignment="0" applyProtection="0"/>
    <xf numFmtId="0" fontId="89" fillId="0" borderId="0"/>
    <xf numFmtId="44" fontId="17" fillId="0" borderId="0" applyFont="0" applyFill="0" applyBorder="0" applyAlignment="0" applyProtection="0"/>
    <xf numFmtId="0" fontId="17" fillId="0" borderId="0"/>
    <xf numFmtId="0" fontId="15" fillId="0" borderId="0"/>
    <xf numFmtId="44" fontId="15" fillId="0" borderId="0" applyFont="0" applyFill="0" applyBorder="0" applyAlignment="0" applyProtection="0"/>
    <xf numFmtId="0" fontId="14" fillId="0" borderId="0"/>
    <xf numFmtId="0" fontId="13" fillId="0" borderId="0"/>
    <xf numFmtId="44" fontId="10" fillId="0" borderId="0" applyFont="0" applyFill="0" applyBorder="0" applyAlignment="0" applyProtection="0"/>
    <xf numFmtId="0" fontId="9" fillId="0" borderId="0"/>
    <xf numFmtId="0" fontId="8" fillId="0" borderId="0"/>
    <xf numFmtId="44" fontId="8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3" fillId="0" borderId="0"/>
    <xf numFmtId="0" fontId="92" fillId="0" borderId="0"/>
    <xf numFmtId="44" fontId="3" fillId="0" borderId="0" applyFont="0" applyFill="0" applyBorder="0" applyAlignment="0" applyProtection="0"/>
    <xf numFmtId="0" fontId="1" fillId="0" borderId="0"/>
  </cellStyleXfs>
  <cellXfs count="916">
    <xf numFmtId="0" fontId="0" fillId="0" borderId="0" xfId="0"/>
    <xf numFmtId="0" fontId="53" fillId="0" borderId="0" xfId="2"/>
    <xf numFmtId="0" fontId="53" fillId="9" borderId="0" xfId="2" applyFill="1"/>
    <xf numFmtId="0" fontId="53" fillId="39" borderId="0" xfId="2" applyFill="1"/>
    <xf numFmtId="0" fontId="77" fillId="39" borderId="0" xfId="2" applyFont="1" applyFill="1" applyAlignment="1">
      <alignment horizontal="right"/>
    </xf>
    <xf numFmtId="0" fontId="53" fillId="39" borderId="0" xfId="2" applyFill="1" applyAlignment="1">
      <alignment horizontal="right"/>
    </xf>
    <xf numFmtId="43" fontId="0" fillId="39" borderId="10" xfId="3" applyFont="1" applyFill="1" applyBorder="1"/>
    <xf numFmtId="0" fontId="78" fillId="39" borderId="0" xfId="2" applyFont="1" applyFill="1"/>
    <xf numFmtId="43" fontId="53" fillId="39" borderId="11" xfId="2" applyNumberFormat="1" applyFill="1" applyBorder="1"/>
    <xf numFmtId="0" fontId="79" fillId="39" borderId="0" xfId="2" applyFont="1" applyFill="1"/>
    <xf numFmtId="43" fontId="53" fillId="39" borderId="0" xfId="2" applyNumberFormat="1" applyFill="1" applyBorder="1"/>
    <xf numFmtId="0" fontId="80" fillId="39" borderId="0" xfId="2" applyFont="1" applyFill="1"/>
    <xf numFmtId="0" fontId="53" fillId="45" borderId="0" xfId="2" applyFill="1"/>
    <xf numFmtId="0" fontId="53" fillId="39" borderId="0" xfId="2" applyFill="1" applyBorder="1"/>
    <xf numFmtId="43" fontId="0" fillId="39" borderId="0" xfId="3" applyFont="1" applyFill="1" applyBorder="1"/>
    <xf numFmtId="0" fontId="81" fillId="39" borderId="0" xfId="2" applyFont="1" applyFill="1"/>
    <xf numFmtId="43" fontId="0" fillId="39" borderId="0" xfId="3" applyFont="1" applyFill="1"/>
    <xf numFmtId="0" fontId="53" fillId="39" borderId="0" xfId="2" applyFill="1" applyAlignment="1">
      <alignment horizontal="left"/>
    </xf>
    <xf numFmtId="0" fontId="53" fillId="39" borderId="0" xfId="2" applyFill="1" applyBorder="1" applyAlignment="1">
      <alignment horizontal="right"/>
    </xf>
    <xf numFmtId="43" fontId="53" fillId="39" borderId="10" xfId="2" applyNumberFormat="1" applyFill="1" applyBorder="1"/>
    <xf numFmtId="0" fontId="53" fillId="39" borderId="11" xfId="2" applyFill="1" applyBorder="1" applyAlignment="1">
      <alignment horizontal="right"/>
    </xf>
    <xf numFmtId="43" fontId="53" fillId="39" borderId="0" xfId="2" applyNumberFormat="1" applyFill="1"/>
    <xf numFmtId="1" fontId="61" fillId="10" borderId="0" xfId="6" applyNumberFormat="1" applyFill="1" applyAlignment="1" applyProtection="1">
      <alignment horizontal="left" vertical="center" indent="1"/>
    </xf>
    <xf numFmtId="1" fontId="61" fillId="8" borderId="0" xfId="6" applyNumberFormat="1" applyFill="1" applyAlignment="1" applyProtection="1">
      <alignment horizontal="left" vertical="center" indent="1"/>
    </xf>
    <xf numFmtId="1" fontId="54" fillId="8" borderId="0" xfId="6" applyNumberFormat="1" applyFont="1" applyFill="1" applyAlignment="1" applyProtection="1">
      <alignment horizontal="left" vertical="center" indent="1"/>
    </xf>
    <xf numFmtId="1" fontId="61" fillId="2" borderId="0" xfId="6" applyNumberFormat="1" applyFill="1" applyAlignment="1" applyProtection="1">
      <alignment horizontal="left" vertical="center" indent="1"/>
    </xf>
    <xf numFmtId="1" fontId="61" fillId="6" borderId="0" xfId="6" applyNumberFormat="1" applyFill="1" applyAlignment="1" applyProtection="1">
      <alignment horizontal="left" vertical="center" indent="1"/>
    </xf>
    <xf numFmtId="0" fontId="61" fillId="6" borderId="0" xfId="6" applyFill="1" applyAlignment="1" applyProtection="1">
      <alignment horizontal="left" vertical="center" indent="1"/>
    </xf>
    <xf numFmtId="1" fontId="61" fillId="7" borderId="0" xfId="6" applyNumberFormat="1" applyFill="1" applyAlignment="1" applyProtection="1">
      <alignment horizontal="left" vertical="center" indent="1"/>
    </xf>
    <xf numFmtId="165" fontId="61" fillId="7" borderId="0" xfId="6" applyNumberFormat="1" applyFill="1" applyAlignment="1" applyProtection="1">
      <alignment horizontal="center" vertical="center" wrapText="1"/>
    </xf>
    <xf numFmtId="0" fontId="61" fillId="2" borderId="0" xfId="6" applyFill="1" applyAlignment="1" applyProtection="1">
      <alignment horizontal="left" vertical="center" indent="1"/>
    </xf>
    <xf numFmtId="0" fontId="61" fillId="7" borderId="0" xfId="6" applyFill="1" applyAlignment="1" applyProtection="1">
      <alignment horizontal="left" vertical="center" indent="1"/>
    </xf>
    <xf numFmtId="0" fontId="61" fillId="7" borderId="0" xfId="6" applyFill="1" applyAlignment="1" applyProtection="1">
      <alignment horizontal="center" vertical="center"/>
    </xf>
    <xf numFmtId="0" fontId="61" fillId="2" borderId="0" xfId="6" applyFill="1" applyAlignment="1" applyProtection="1"/>
    <xf numFmtId="44" fontId="61" fillId="41" borderId="0" xfId="6" applyNumberFormat="1" applyFill="1" applyAlignment="1" applyProtection="1">
      <alignment vertical="center"/>
    </xf>
    <xf numFmtId="44" fontId="61" fillId="26" borderId="0" xfId="6" applyNumberFormat="1" applyFill="1" applyAlignment="1" applyProtection="1">
      <alignment vertical="center"/>
    </xf>
    <xf numFmtId="44" fontId="61" fillId="25" borderId="0" xfId="6" applyNumberFormat="1" applyFill="1" applyAlignment="1" applyProtection="1">
      <alignment vertical="center"/>
    </xf>
    <xf numFmtId="44" fontId="61" fillId="39" borderId="0" xfId="6" applyNumberFormat="1" applyFill="1" applyAlignment="1" applyProtection="1">
      <alignment vertical="center"/>
    </xf>
    <xf numFmtId="44" fontId="61" fillId="42" borderId="0" xfId="6" applyNumberFormat="1" applyFill="1" applyAlignment="1" applyProtection="1">
      <alignment vertical="center"/>
    </xf>
    <xf numFmtId="44" fontId="61" fillId="15" borderId="0" xfId="6" applyNumberFormat="1" applyFill="1" applyAlignment="1" applyProtection="1">
      <alignment vertical="center"/>
    </xf>
    <xf numFmtId="44" fontId="61" fillId="43" borderId="0" xfId="6" applyNumberFormat="1" applyFill="1" applyAlignment="1" applyProtection="1">
      <alignment vertical="center"/>
    </xf>
    <xf numFmtId="44" fontId="68" fillId="44" borderId="0" xfId="6" applyNumberFormat="1" applyFont="1" applyFill="1" applyAlignment="1" applyProtection="1">
      <alignment vertical="center"/>
    </xf>
    <xf numFmtId="0" fontId="61" fillId="0" borderId="0" xfId="6" applyAlignment="1" applyProtection="1"/>
    <xf numFmtId="0" fontId="61" fillId="0" borderId="9" xfId="6" applyBorder="1" applyAlignment="1" applyProtection="1">
      <alignment horizontal="left" vertical="top" wrapText="1"/>
    </xf>
    <xf numFmtId="0" fontId="68" fillId="0" borderId="0" xfId="6" applyFont="1" applyAlignment="1" applyProtection="1"/>
    <xf numFmtId="0" fontId="71" fillId="0" borderId="0" xfId="6" applyFont="1" applyAlignment="1" applyProtection="1"/>
    <xf numFmtId="0" fontId="72" fillId="0" borderId="0" xfId="6" applyFont="1" applyAlignment="1" applyProtection="1"/>
    <xf numFmtId="14" fontId="58" fillId="18" borderId="0" xfId="12" applyNumberFormat="1" applyFont="1" applyFill="1" applyAlignment="1">
      <alignment vertical="center"/>
    </xf>
    <xf numFmtId="164" fontId="58" fillId="3" borderId="0" xfId="11" applyNumberFormat="1" applyFont="1" applyFill="1" applyAlignment="1">
      <alignment vertical="center"/>
    </xf>
    <xf numFmtId="164" fontId="58" fillId="19" borderId="0" xfId="11" applyNumberFormat="1" applyFont="1" applyFill="1" applyAlignment="1">
      <alignment vertical="center"/>
    </xf>
    <xf numFmtId="14" fontId="53" fillId="39" borderId="0" xfId="2" applyNumberFormat="1" applyFill="1"/>
    <xf numFmtId="43" fontId="53" fillId="39" borderId="0" xfId="11" applyFont="1" applyFill="1"/>
    <xf numFmtId="0" fontId="61" fillId="10" borderId="0" xfId="6" applyFill="1" applyAlignment="1" applyProtection="1">
      <alignment horizontal="left" vertical="center" indent="1"/>
    </xf>
    <xf numFmtId="0" fontId="44" fillId="39" borderId="0" xfId="2" applyFont="1" applyFill="1"/>
    <xf numFmtId="0" fontId="39" fillId="39" borderId="0" xfId="2" applyFont="1" applyFill="1"/>
    <xf numFmtId="0" fontId="61" fillId="0" borderId="0" xfId="6" applyFill="1" applyAlignment="1" applyProtection="1"/>
    <xf numFmtId="44" fontId="61" fillId="0" borderId="0" xfId="6" applyNumberFormat="1" applyFill="1" applyAlignment="1" applyProtection="1">
      <alignment vertical="center"/>
    </xf>
    <xf numFmtId="0" fontId="36" fillId="0" borderId="0" xfId="2" applyFont="1"/>
    <xf numFmtId="43" fontId="36" fillId="0" borderId="0" xfId="11" applyFont="1"/>
    <xf numFmtId="0" fontId="35" fillId="39" borderId="0" xfId="2" applyFont="1" applyFill="1"/>
    <xf numFmtId="1" fontId="61" fillId="2" borderId="0" xfId="6" applyNumberFormat="1" applyFill="1" applyBorder="1" applyAlignment="1" applyProtection="1">
      <alignment horizontal="left" vertical="center" indent="1"/>
    </xf>
    <xf numFmtId="1" fontId="61" fillId="7" borderId="0" xfId="6" applyNumberFormat="1" applyFill="1" applyBorder="1" applyAlignment="1" applyProtection="1">
      <alignment horizontal="left" vertical="center" indent="1"/>
    </xf>
    <xf numFmtId="1" fontId="61" fillId="8" borderId="0" xfId="6" applyNumberFormat="1" applyFill="1" applyBorder="1" applyAlignment="1" applyProtection="1">
      <alignment horizontal="left" vertical="center" indent="1"/>
    </xf>
    <xf numFmtId="1" fontId="61" fillId="10" borderId="0" xfId="6" applyNumberFormat="1" applyFill="1" applyBorder="1" applyAlignment="1" applyProtection="1">
      <alignment horizontal="left" vertical="center" indent="1"/>
    </xf>
    <xf numFmtId="43" fontId="54" fillId="9" borderId="0" xfId="11" applyFont="1" applyFill="1" applyAlignment="1">
      <alignment horizontal="center" vertical="center"/>
    </xf>
    <xf numFmtId="43" fontId="54" fillId="17" borderId="0" xfId="11" applyFont="1" applyFill="1" applyAlignment="1">
      <alignment horizontal="center" vertical="center"/>
    </xf>
    <xf numFmtId="43" fontId="54" fillId="3" borderId="0" xfId="11" applyFont="1" applyFill="1" applyAlignment="1">
      <alignment vertical="center"/>
    </xf>
    <xf numFmtId="43" fontId="54" fillId="19" borderId="0" xfId="11" applyFont="1" applyFill="1" applyAlignment="1">
      <alignment vertical="center"/>
    </xf>
    <xf numFmtId="44" fontId="68" fillId="0" borderId="0" xfId="6" applyNumberFormat="1" applyFont="1" applyFill="1" applyAlignment="1" applyProtection="1">
      <alignment vertical="center"/>
    </xf>
    <xf numFmtId="44" fontId="72" fillId="0" borderId="0" xfId="6" applyNumberFormat="1" applyFont="1" applyFill="1" applyAlignment="1" applyProtection="1">
      <alignment horizontal="left" vertical="top"/>
    </xf>
    <xf numFmtId="0" fontId="68" fillId="0" borderId="0" xfId="6" applyFont="1" applyFill="1" applyAlignment="1" applyProtection="1"/>
    <xf numFmtId="0" fontId="61" fillId="3" borderId="0" xfId="6" applyFill="1" applyAlignment="1" applyProtection="1"/>
    <xf numFmtId="44" fontId="61" fillId="3" borderId="0" xfId="6" applyNumberFormat="1" applyFill="1" applyAlignment="1" applyProtection="1">
      <alignment vertical="center"/>
    </xf>
    <xf numFmtId="0" fontId="28" fillId="39" borderId="0" xfId="2" applyFont="1" applyFill="1"/>
    <xf numFmtId="0" fontId="26" fillId="39" borderId="0" xfId="2" applyFont="1" applyFill="1"/>
    <xf numFmtId="43" fontId="53" fillId="0" borderId="12" xfId="11" applyFont="1" applyBorder="1"/>
    <xf numFmtId="0" fontId="68" fillId="3" borderId="0" xfId="6" applyFont="1" applyFill="1" applyAlignment="1" applyProtection="1"/>
    <xf numFmtId="0" fontId="20" fillId="39" borderId="0" xfId="2" applyFont="1" applyFill="1"/>
    <xf numFmtId="0" fontId="61" fillId="0" borderId="0" xfId="6" applyAlignment="1" applyProtection="1">
      <alignment wrapText="1"/>
    </xf>
    <xf numFmtId="0" fontId="19" fillId="39" borderId="0" xfId="2" applyFont="1" applyFill="1" applyAlignment="1">
      <alignment wrapText="1"/>
    </xf>
    <xf numFmtId="0" fontId="19" fillId="0" borderId="0" xfId="2" applyFont="1"/>
    <xf numFmtId="0" fontId="72" fillId="0" borderId="0" xfId="6" applyFont="1" applyFill="1" applyAlignment="1" applyProtection="1"/>
    <xf numFmtId="0" fontId="16" fillId="39" borderId="0" xfId="2" applyFont="1" applyFill="1"/>
    <xf numFmtId="0" fontId="12" fillId="39" borderId="0" xfId="2" applyFont="1" applyFill="1"/>
    <xf numFmtId="0" fontId="11" fillId="39" borderId="0" xfId="2" applyFont="1" applyFill="1"/>
    <xf numFmtId="0" fontId="7" fillId="39" borderId="0" xfId="2" applyFont="1" applyFill="1"/>
    <xf numFmtId="0" fontId="5" fillId="39" borderId="0" xfId="2" applyFont="1" applyFill="1"/>
    <xf numFmtId="0" fontId="3" fillId="39" borderId="0" xfId="2" applyFont="1" applyFill="1" applyAlignment="1">
      <alignment horizontal="right"/>
    </xf>
    <xf numFmtId="0" fontId="91" fillId="46" borderId="8" xfId="81" applyFont="1" applyFill="1" applyBorder="1" applyAlignment="1">
      <alignment horizontal="center" vertical="top" wrapText="1"/>
    </xf>
    <xf numFmtId="0" fontId="91" fillId="46" borderId="13" xfId="81" applyFont="1" applyFill="1" applyBorder="1" applyAlignment="1">
      <alignment horizontal="center" vertical="top" wrapText="1"/>
    </xf>
    <xf numFmtId="0" fontId="3" fillId="0" borderId="0" xfId="81" applyAlignment="1">
      <alignment horizontal="center" vertical="top"/>
    </xf>
    <xf numFmtId="49" fontId="3" fillId="0" borderId="8" xfId="81" applyNumberFormat="1" applyBorder="1" applyAlignment="1">
      <alignment horizontal="center" vertical="top" wrapText="1"/>
    </xf>
    <xf numFmtId="164" fontId="3" fillId="0" borderId="8" xfId="81" applyNumberFormat="1" applyBorder="1" applyAlignment="1">
      <alignment horizontal="center" vertical="top" wrapText="1"/>
    </xf>
    <xf numFmtId="14" fontId="3" fillId="0" borderId="8" xfId="81" applyNumberFormat="1" applyBorder="1" applyAlignment="1">
      <alignment horizontal="center" vertical="top" wrapText="1"/>
    </xf>
    <xf numFmtId="14" fontId="3" fillId="0" borderId="8" xfId="81" applyNumberFormat="1" applyBorder="1" applyAlignment="1">
      <alignment horizontal="center" wrapText="1"/>
    </xf>
    <xf numFmtId="14" fontId="3" fillId="0" borderId="13" xfId="81" applyNumberFormat="1" applyBorder="1" applyAlignment="1">
      <alignment horizontal="center" wrapText="1"/>
    </xf>
    <xf numFmtId="0" fontId="3" fillId="0" borderId="8" xfId="81" applyBorder="1" applyAlignment="1">
      <alignment horizontal="center" vertical="top"/>
    </xf>
    <xf numFmtId="49" fontId="3" fillId="0" borderId="15" xfId="81" applyNumberFormat="1" applyBorder="1" applyAlignment="1">
      <alignment horizontal="center" vertical="top" wrapText="1"/>
    </xf>
    <xf numFmtId="49" fontId="3" fillId="0" borderId="16" xfId="81" applyNumberFormat="1" applyBorder="1" applyAlignment="1">
      <alignment horizontal="center" vertical="top" wrapText="1"/>
    </xf>
    <xf numFmtId="0" fontId="3" fillId="0" borderId="17" xfId="81" applyBorder="1" applyAlignment="1">
      <alignment horizontal="center" vertical="top"/>
    </xf>
    <xf numFmtId="164" fontId="3" fillId="0" borderId="17" xfId="81" applyNumberFormat="1" applyBorder="1" applyAlignment="1">
      <alignment horizontal="center" vertical="top" wrapText="1"/>
    </xf>
    <xf numFmtId="14" fontId="3" fillId="0" borderId="23" xfId="81" applyNumberFormat="1" applyBorder="1" applyAlignment="1">
      <alignment horizontal="center" vertical="top" wrapText="1"/>
    </xf>
    <xf numFmtId="14" fontId="3" fillId="0" borderId="16" xfId="81" applyNumberFormat="1" applyBorder="1" applyAlignment="1">
      <alignment horizontal="center" wrapText="1"/>
    </xf>
    <xf numFmtId="14" fontId="3" fillId="0" borderId="18" xfId="81" applyNumberFormat="1" applyBorder="1" applyAlignment="1">
      <alignment horizontal="center" wrapText="1"/>
    </xf>
    <xf numFmtId="0" fontId="90" fillId="0" borderId="19" xfId="81" applyFont="1" applyBorder="1" applyAlignment="1">
      <alignment horizontal="center" vertical="top"/>
    </xf>
    <xf numFmtId="164" fontId="90" fillId="0" borderId="6" xfId="81" applyNumberFormat="1" applyFont="1" applyBorder="1" applyAlignment="1">
      <alignment horizontal="center" vertical="top"/>
    </xf>
    <xf numFmtId="164" fontId="90" fillId="0" borderId="14" xfId="81" applyNumberFormat="1" applyFont="1" applyBorder="1" applyAlignment="1">
      <alignment horizontal="center" vertical="top"/>
    </xf>
    <xf numFmtId="0" fontId="90" fillId="0" borderId="20" xfId="81" applyFont="1" applyBorder="1" applyAlignment="1">
      <alignment horizontal="center" vertical="top"/>
    </xf>
    <xf numFmtId="164" fontId="90" fillId="0" borderId="21" xfId="81" applyNumberFormat="1" applyFont="1" applyBorder="1" applyAlignment="1">
      <alignment horizontal="center" vertical="top"/>
    </xf>
    <xf numFmtId="0" fontId="90" fillId="0" borderId="22" xfId="81" applyFont="1" applyBorder="1" applyAlignment="1">
      <alignment horizontal="center" vertical="top"/>
    </xf>
    <xf numFmtId="164" fontId="3" fillId="0" borderId="0" xfId="81" applyNumberFormat="1" applyAlignment="1">
      <alignment horizontal="center" vertical="top"/>
    </xf>
    <xf numFmtId="0" fontId="56" fillId="0" borderId="0" xfId="82" applyFont="1" applyAlignment="1">
      <alignment horizontal="left" vertical="top"/>
    </xf>
    <xf numFmtId="0" fontId="92" fillId="3" borderId="0" xfId="82" applyFill="1"/>
    <xf numFmtId="0" fontId="92" fillId="0" borderId="0" xfId="82"/>
    <xf numFmtId="0" fontId="57" fillId="4" borderId="1" xfId="82" applyFont="1" applyFill="1" applyBorder="1" applyAlignment="1">
      <alignment horizontal="left" vertical="center" wrapText="1" indent="1"/>
    </xf>
    <xf numFmtId="0" fontId="56" fillId="4" borderId="2" xfId="82" applyFont="1" applyFill="1" applyBorder="1" applyAlignment="1">
      <alignment horizontal="left" vertical="center" wrapText="1" indent="1"/>
    </xf>
    <xf numFmtId="14" fontId="56" fillId="4" borderId="2" xfId="82" applyNumberFormat="1" applyFont="1" applyFill="1" applyBorder="1" applyAlignment="1">
      <alignment horizontal="center" vertical="center" wrapText="1"/>
    </xf>
    <xf numFmtId="164" fontId="56" fillId="4" borderId="2" xfId="82" applyNumberFormat="1" applyFont="1" applyFill="1" applyBorder="1" applyAlignment="1">
      <alignment horizontal="center" vertical="center" wrapText="1"/>
    </xf>
    <xf numFmtId="44" fontId="57" fillId="4" borderId="2" xfId="82" applyNumberFormat="1" applyFont="1" applyFill="1" applyBorder="1" applyAlignment="1">
      <alignment horizontal="center" vertical="center" wrapText="1"/>
    </xf>
    <xf numFmtId="1" fontId="57" fillId="4" borderId="2" xfId="82" applyNumberFormat="1" applyFont="1" applyFill="1" applyBorder="1" applyAlignment="1">
      <alignment horizontal="left" vertical="center" wrapText="1" indent="1"/>
    </xf>
    <xf numFmtId="0" fontId="57" fillId="4" borderId="2" xfId="82" applyFont="1" applyFill="1" applyBorder="1" applyAlignment="1">
      <alignment horizontal="center" vertical="center" wrapText="1"/>
    </xf>
    <xf numFmtId="165" fontId="57" fillId="4" borderId="2" xfId="82" applyNumberFormat="1" applyFont="1" applyFill="1" applyBorder="1" applyAlignment="1">
      <alignment horizontal="center" wrapText="1"/>
    </xf>
    <xf numFmtId="0" fontId="56" fillId="4" borderId="3" xfId="82" applyFont="1" applyFill="1" applyBorder="1" applyAlignment="1">
      <alignment horizontal="center" wrapText="1"/>
    </xf>
    <xf numFmtId="0" fontId="56" fillId="0" borderId="0" xfId="82" applyFont="1" applyAlignment="1">
      <alignment horizontal="left" wrapText="1"/>
    </xf>
    <xf numFmtId="0" fontId="57" fillId="0" borderId="0" xfId="82" applyFont="1" applyAlignment="1">
      <alignment horizontal="center" wrapText="1"/>
    </xf>
    <xf numFmtId="0" fontId="92" fillId="0" borderId="0" xfId="82" applyAlignment="1">
      <alignment horizontal="left" vertical="center" indent="1"/>
    </xf>
    <xf numFmtId="0" fontId="58" fillId="0" borderId="0" xfId="82" applyFont="1" applyAlignment="1">
      <alignment horizontal="left" vertical="center" indent="1"/>
    </xf>
    <xf numFmtId="0" fontId="58" fillId="0" borderId="0" xfId="82" applyFont="1" applyAlignment="1">
      <alignment horizontal="left" vertical="center" wrapText="1" indent="1"/>
    </xf>
    <xf numFmtId="14" fontId="58" fillId="0" borderId="0" xfId="82" applyNumberFormat="1" applyFont="1" applyAlignment="1">
      <alignment vertical="center"/>
    </xf>
    <xf numFmtId="14" fontId="58" fillId="0" borderId="0" xfId="82" applyNumberFormat="1" applyFont="1" applyAlignment="1">
      <alignment horizontal="right" vertical="center"/>
    </xf>
    <xf numFmtId="164" fontId="58" fillId="0" borderId="0" xfId="82" applyNumberFormat="1" applyFont="1" applyAlignment="1">
      <alignment horizontal="right" vertical="center"/>
    </xf>
    <xf numFmtId="44" fontId="92" fillId="0" borderId="0" xfId="82" applyNumberFormat="1" applyAlignment="1">
      <alignment horizontal="right" vertical="center"/>
    </xf>
    <xf numFmtId="1" fontId="92" fillId="0" borderId="0" xfId="82" applyNumberFormat="1" applyAlignment="1">
      <alignment horizontal="left" vertical="center" indent="1"/>
    </xf>
    <xf numFmtId="0" fontId="92" fillId="0" borderId="0" xfId="82" applyAlignment="1">
      <alignment horizontal="center" vertical="center"/>
    </xf>
    <xf numFmtId="165" fontId="92" fillId="0" borderId="0" xfId="82" applyNumberFormat="1" applyAlignment="1">
      <alignment horizontal="center" vertical="center" wrapText="1"/>
    </xf>
    <xf numFmtId="0" fontId="58" fillId="0" borderId="0" xfId="82" applyFont="1" applyAlignment="1">
      <alignment wrapText="1"/>
    </xf>
    <xf numFmtId="0" fontId="58" fillId="0" borderId="0" xfId="82" applyFont="1" applyAlignment="1">
      <alignment horizontal="left" wrapText="1"/>
    </xf>
    <xf numFmtId="164" fontId="58" fillId="0" borderId="0" xfId="82" applyNumberFormat="1" applyFont="1" applyAlignment="1">
      <alignment vertical="center"/>
    </xf>
    <xf numFmtId="44" fontId="92" fillId="0" borderId="0" xfId="82" applyNumberFormat="1" applyAlignment="1">
      <alignment vertical="center"/>
    </xf>
    <xf numFmtId="16" fontId="92" fillId="0" borderId="0" xfId="82" applyNumberFormat="1" applyAlignment="1">
      <alignment horizontal="center" vertical="center"/>
    </xf>
    <xf numFmtId="1" fontId="59" fillId="0" borderId="0" xfId="82" applyNumberFormat="1" applyFont="1" applyAlignment="1">
      <alignment horizontal="left" vertical="center" indent="1"/>
    </xf>
    <xf numFmtId="0" fontId="92" fillId="5" borderId="0" xfId="82" applyFill="1" applyAlignment="1">
      <alignment horizontal="left" vertical="center" indent="1"/>
    </xf>
    <xf numFmtId="0" fontId="58" fillId="5" borderId="0" xfId="82" applyFont="1" applyFill="1" applyAlignment="1">
      <alignment horizontal="left" vertical="center" indent="1"/>
    </xf>
    <xf numFmtId="0" fontId="58" fillId="5" borderId="0" xfId="82" applyFont="1" applyFill="1" applyAlignment="1">
      <alignment horizontal="left" vertical="center" wrapText="1" indent="1"/>
    </xf>
    <xf numFmtId="14" fontId="58" fillId="5" borderId="0" xfId="82" applyNumberFormat="1" applyFont="1" applyFill="1" applyAlignment="1">
      <alignment vertical="center"/>
    </xf>
    <xf numFmtId="164" fontId="58" fillId="5" borderId="0" xfId="82" applyNumberFormat="1" applyFont="1" applyFill="1" applyAlignment="1">
      <alignment vertical="center"/>
    </xf>
    <xf numFmtId="44" fontId="92" fillId="5" borderId="0" xfId="82" applyNumberFormat="1" applyFill="1" applyAlignment="1">
      <alignment vertical="center"/>
    </xf>
    <xf numFmtId="1" fontId="92" fillId="5" borderId="0" xfId="82" applyNumberFormat="1" applyFill="1" applyAlignment="1">
      <alignment horizontal="left" vertical="center" indent="1"/>
    </xf>
    <xf numFmtId="0" fontId="92" fillId="5" borderId="0" xfId="82" applyFill="1" applyAlignment="1">
      <alignment horizontal="center" vertical="center"/>
    </xf>
    <xf numFmtId="165" fontId="92" fillId="5" borderId="0" xfId="82" applyNumberFormat="1" applyFill="1" applyAlignment="1">
      <alignment horizontal="center" vertical="center" wrapText="1"/>
    </xf>
    <xf numFmtId="0" fontId="58" fillId="5" borderId="0" xfId="82" applyFont="1" applyFill="1" applyAlignment="1">
      <alignment wrapText="1"/>
    </xf>
    <xf numFmtId="0" fontId="58" fillId="5" borderId="0" xfId="82" applyFont="1" applyFill="1" applyAlignment="1">
      <alignment horizontal="left" wrapText="1"/>
    </xf>
    <xf numFmtId="0" fontId="92" fillId="5" borderId="0" xfId="82" applyFill="1"/>
    <xf numFmtId="0" fontId="92" fillId="6" borderId="0" xfId="82" applyFill="1" applyAlignment="1">
      <alignment horizontal="left" vertical="center" indent="1"/>
    </xf>
    <xf numFmtId="0" fontId="58" fillId="6" borderId="0" xfId="82" applyFont="1" applyFill="1" applyAlignment="1">
      <alignment horizontal="left" vertical="center" indent="1"/>
    </xf>
    <xf numFmtId="0" fontId="58" fillId="6" borderId="0" xfId="82" applyFont="1" applyFill="1" applyAlignment="1">
      <alignment horizontal="left" vertical="center" wrapText="1" indent="1"/>
    </xf>
    <xf numFmtId="14" fontId="58" fillId="6" borderId="0" xfId="82" applyNumberFormat="1" applyFont="1" applyFill="1" applyAlignment="1">
      <alignment vertical="center"/>
    </xf>
    <xf numFmtId="164" fontId="58" fillId="6" borderId="0" xfId="82" applyNumberFormat="1" applyFont="1" applyFill="1" applyAlignment="1">
      <alignment vertical="center"/>
    </xf>
    <xf numFmtId="44" fontId="92" fillId="6" borderId="0" xfId="82" applyNumberFormat="1" applyFill="1" applyAlignment="1">
      <alignment vertical="center"/>
    </xf>
    <xf numFmtId="1" fontId="92" fillId="6" borderId="0" xfId="82" applyNumberFormat="1" applyFill="1" applyAlignment="1">
      <alignment horizontal="left" vertical="center" indent="1"/>
    </xf>
    <xf numFmtId="0" fontId="92" fillId="6" borderId="0" xfId="82" applyFill="1" applyAlignment="1">
      <alignment horizontal="center" vertical="center"/>
    </xf>
    <xf numFmtId="165" fontId="92" fillId="6" borderId="0" xfId="82" applyNumberFormat="1" applyFill="1" applyAlignment="1">
      <alignment horizontal="center" vertical="center" wrapText="1"/>
    </xf>
    <xf numFmtId="0" fontId="58" fillId="6" borderId="0" xfId="82" applyFont="1" applyFill="1" applyAlignment="1">
      <alignment wrapText="1"/>
    </xf>
    <xf numFmtId="0" fontId="58" fillId="6" borderId="0" xfId="82" applyFont="1" applyFill="1" applyAlignment="1">
      <alignment horizontal="left" wrapText="1"/>
    </xf>
    <xf numFmtId="0" fontId="92" fillId="6" borderId="0" xfId="82" applyFill="1"/>
    <xf numFmtId="0" fontId="92" fillId="7" borderId="0" xfId="82" applyFill="1" applyAlignment="1">
      <alignment horizontal="left" vertical="center" indent="1"/>
    </xf>
    <xf numFmtId="0" fontId="58" fillId="7" borderId="0" xfId="82" applyFont="1" applyFill="1" applyAlignment="1">
      <alignment horizontal="left" vertical="center" indent="1"/>
    </xf>
    <xf numFmtId="0" fontId="58" fillId="7" borderId="0" xfId="82" applyFont="1" applyFill="1" applyAlignment="1">
      <alignment horizontal="left" vertical="center" wrapText="1" indent="1"/>
    </xf>
    <xf numFmtId="14" fontId="58" fillId="7" borderId="0" xfId="82" applyNumberFormat="1" applyFont="1" applyFill="1" applyAlignment="1">
      <alignment vertical="center"/>
    </xf>
    <xf numFmtId="164" fontId="58" fillId="7" borderId="0" xfId="82" applyNumberFormat="1" applyFont="1" applyFill="1" applyAlignment="1">
      <alignment vertical="center"/>
    </xf>
    <xf numFmtId="44" fontId="92" fillId="7" borderId="0" xfId="82" applyNumberFormat="1" applyFill="1" applyAlignment="1">
      <alignment vertical="center"/>
    </xf>
    <xf numFmtId="1" fontId="92" fillId="7" borderId="0" xfId="82" applyNumberFormat="1" applyFill="1" applyAlignment="1">
      <alignment horizontal="left" vertical="center" indent="1"/>
    </xf>
    <xf numFmtId="0" fontId="92" fillId="7" borderId="0" xfId="82" applyFill="1" applyAlignment="1">
      <alignment horizontal="center" vertical="center"/>
    </xf>
    <xf numFmtId="165" fontId="92" fillId="7" borderId="0" xfId="82" applyNumberFormat="1" applyFill="1" applyAlignment="1">
      <alignment horizontal="center" vertical="center" wrapText="1"/>
    </xf>
    <xf numFmtId="0" fontId="58" fillId="7" borderId="0" xfId="82" applyFont="1" applyFill="1" applyAlignment="1">
      <alignment wrapText="1"/>
    </xf>
    <xf numFmtId="0" fontId="58" fillId="7" borderId="0" xfId="82" applyFont="1" applyFill="1" applyAlignment="1">
      <alignment horizontal="left" wrapText="1"/>
    </xf>
    <xf numFmtId="0" fontId="92" fillId="7" borderId="0" xfId="82" applyFill="1"/>
    <xf numFmtId="0" fontId="92" fillId="8" borderId="0" xfId="82" applyFill="1" applyAlignment="1">
      <alignment horizontal="left" vertical="center" indent="1"/>
    </xf>
    <xf numFmtId="0" fontId="58" fillId="8" borderId="0" xfId="82" applyFont="1" applyFill="1" applyAlignment="1">
      <alignment horizontal="left" vertical="center" indent="1"/>
    </xf>
    <xf numFmtId="0" fontId="58" fillId="8" borderId="0" xfId="82" applyFont="1" applyFill="1" applyAlignment="1">
      <alignment horizontal="left" vertical="center" wrapText="1" indent="1"/>
    </xf>
    <xf numFmtId="14" fontId="58" fillId="9" borderId="0" xfId="82" applyNumberFormat="1" applyFont="1" applyFill="1" applyAlignment="1">
      <alignment vertical="center"/>
    </xf>
    <xf numFmtId="164" fontId="58" fillId="8" borderId="0" xfId="82" applyNumberFormat="1" applyFont="1" applyFill="1" applyAlignment="1">
      <alignment vertical="center"/>
    </xf>
    <xf numFmtId="44" fontId="92" fillId="8" borderId="0" xfId="82" applyNumberFormat="1" applyFill="1" applyAlignment="1">
      <alignment vertical="center"/>
    </xf>
    <xf numFmtId="1" fontId="92" fillId="8" borderId="0" xfId="82" applyNumberFormat="1" applyFill="1" applyAlignment="1">
      <alignment horizontal="left" vertical="center" indent="1"/>
    </xf>
    <xf numFmtId="0" fontId="92" fillId="8" borderId="0" xfId="82" applyFill="1" applyAlignment="1">
      <alignment horizontal="center" vertical="center"/>
    </xf>
    <xf numFmtId="165" fontId="92" fillId="8" borderId="0" xfId="82" applyNumberFormat="1" applyFill="1" applyAlignment="1">
      <alignment horizontal="center" vertical="center" wrapText="1"/>
    </xf>
    <xf numFmtId="0" fontId="58" fillId="8" borderId="0" xfId="82" applyFont="1" applyFill="1" applyAlignment="1">
      <alignment wrapText="1"/>
    </xf>
    <xf numFmtId="0" fontId="58" fillId="8" borderId="0" xfId="82" applyFont="1" applyFill="1" applyAlignment="1">
      <alignment horizontal="left" wrapText="1"/>
    </xf>
    <xf numFmtId="0" fontId="92" fillId="8" borderId="0" xfId="82" applyFill="1"/>
    <xf numFmtId="0" fontId="92" fillId="10" borderId="0" xfId="82" applyFill="1" applyAlignment="1">
      <alignment horizontal="left" vertical="center" indent="1"/>
    </xf>
    <xf numFmtId="0" fontId="58" fillId="10" borderId="0" xfId="82" applyFont="1" applyFill="1" applyAlignment="1">
      <alignment horizontal="left" vertical="center" indent="1"/>
    </xf>
    <xf numFmtId="0" fontId="58" fillId="10" borderId="0" xfId="82" applyFont="1" applyFill="1" applyAlignment="1">
      <alignment horizontal="left" vertical="center" wrapText="1" indent="1"/>
    </xf>
    <xf numFmtId="14" fontId="58" fillId="10" borderId="0" xfId="82" applyNumberFormat="1" applyFont="1" applyFill="1" applyAlignment="1">
      <alignment vertical="center"/>
    </xf>
    <xf numFmtId="164" fontId="58" fillId="10" borderId="0" xfId="82" applyNumberFormat="1" applyFont="1" applyFill="1" applyAlignment="1">
      <alignment vertical="center"/>
    </xf>
    <xf numFmtId="44" fontId="92" fillId="10" borderId="0" xfId="82" applyNumberFormat="1" applyFill="1" applyAlignment="1">
      <alignment vertical="center"/>
    </xf>
    <xf numFmtId="1" fontId="92" fillId="10" borderId="0" xfId="82" applyNumberFormat="1" applyFill="1" applyAlignment="1">
      <alignment horizontal="left" vertical="center" indent="1"/>
    </xf>
    <xf numFmtId="0" fontId="92" fillId="10" borderId="0" xfId="82" applyFill="1" applyAlignment="1">
      <alignment horizontal="center" vertical="center"/>
    </xf>
    <xf numFmtId="165" fontId="92" fillId="10" borderId="0" xfId="82" applyNumberFormat="1" applyFill="1" applyAlignment="1">
      <alignment horizontal="center" vertical="center" wrapText="1"/>
    </xf>
    <xf numFmtId="0" fontId="58" fillId="10" borderId="0" xfId="82" applyFont="1" applyFill="1" applyAlignment="1">
      <alignment wrapText="1"/>
    </xf>
    <xf numFmtId="0" fontId="58" fillId="10" borderId="0" xfId="82" applyFont="1" applyFill="1" applyAlignment="1">
      <alignment horizontal="left" wrapText="1"/>
    </xf>
    <xf numFmtId="0" fontId="92" fillId="10" borderId="0" xfId="82" applyFill="1"/>
    <xf numFmtId="0" fontId="92" fillId="11" borderId="0" xfId="82" applyFill="1" applyAlignment="1">
      <alignment horizontal="left" vertical="center" indent="1"/>
    </xf>
    <xf numFmtId="0" fontId="58" fillId="11" borderId="0" xfId="82" applyFont="1" applyFill="1" applyAlignment="1">
      <alignment horizontal="left" vertical="center" indent="1"/>
    </xf>
    <xf numFmtId="0" fontId="58" fillId="11" borderId="0" xfId="82" applyFont="1" applyFill="1" applyAlignment="1">
      <alignment horizontal="left" vertical="center" wrapText="1" indent="1"/>
    </xf>
    <xf numFmtId="14" fontId="58" fillId="11" borderId="0" xfId="82" applyNumberFormat="1" applyFont="1" applyFill="1" applyAlignment="1">
      <alignment vertical="center"/>
    </xf>
    <xf numFmtId="164" fontId="58" fillId="11" borderId="0" xfId="82" applyNumberFormat="1" applyFont="1" applyFill="1" applyAlignment="1">
      <alignment vertical="center"/>
    </xf>
    <xf numFmtId="44" fontId="92" fillId="11" borderId="0" xfId="82" applyNumberFormat="1" applyFill="1" applyAlignment="1">
      <alignment vertical="center"/>
    </xf>
    <xf numFmtId="1" fontId="92" fillId="11" borderId="0" xfId="82" applyNumberFormat="1" applyFill="1" applyAlignment="1">
      <alignment horizontal="left" vertical="center" indent="1"/>
    </xf>
    <xf numFmtId="0" fontId="92" fillId="11" borderId="0" xfId="82" applyFill="1" applyAlignment="1">
      <alignment horizontal="center" vertical="center"/>
    </xf>
    <xf numFmtId="165" fontId="92" fillId="11" borderId="0" xfId="82" applyNumberFormat="1" applyFill="1" applyAlignment="1">
      <alignment horizontal="center" vertical="center" wrapText="1"/>
    </xf>
    <xf numFmtId="0" fontId="58" fillId="11" borderId="0" xfId="82" applyFont="1" applyFill="1" applyAlignment="1">
      <alignment wrapText="1"/>
    </xf>
    <xf numFmtId="0" fontId="58" fillId="11" borderId="0" xfId="82" applyFont="1" applyFill="1" applyAlignment="1">
      <alignment horizontal="left" wrapText="1"/>
    </xf>
    <xf numFmtId="0" fontId="92" fillId="11" borderId="0" xfId="82" applyFill="1"/>
    <xf numFmtId="165" fontId="60" fillId="11" borderId="0" xfId="82" applyNumberFormat="1" applyFont="1" applyFill="1" applyAlignment="1">
      <alignment horizontal="center" vertical="center" wrapText="1"/>
    </xf>
    <xf numFmtId="0" fontId="92" fillId="12" borderId="0" xfId="82" applyFill="1" applyAlignment="1">
      <alignment horizontal="left" vertical="center" indent="1"/>
    </xf>
    <xf numFmtId="0" fontId="58" fillId="12" borderId="0" xfId="82" applyFont="1" applyFill="1" applyAlignment="1">
      <alignment horizontal="left" vertical="center" indent="1"/>
    </xf>
    <xf numFmtId="0" fontId="58" fillId="12" borderId="0" xfId="82" applyFont="1" applyFill="1" applyAlignment="1">
      <alignment horizontal="left" vertical="center" wrapText="1" indent="1"/>
    </xf>
    <xf numFmtId="14" fontId="58" fillId="12" borderId="0" xfId="82" applyNumberFormat="1" applyFont="1" applyFill="1" applyAlignment="1">
      <alignment vertical="center"/>
    </xf>
    <xf numFmtId="164" fontId="58" fillId="12" borderId="0" xfId="82" applyNumberFormat="1" applyFont="1" applyFill="1" applyAlignment="1">
      <alignment vertical="center"/>
    </xf>
    <xf numFmtId="44" fontId="92" fillId="12" borderId="0" xfId="82" applyNumberFormat="1" applyFill="1" applyAlignment="1">
      <alignment vertical="center"/>
    </xf>
    <xf numFmtId="1" fontId="92" fillId="12" borderId="0" xfId="82" applyNumberFormat="1" applyFill="1" applyAlignment="1">
      <alignment horizontal="left" vertical="center" indent="1"/>
    </xf>
    <xf numFmtId="0" fontId="92" fillId="12" borderId="0" xfId="82" applyFill="1" applyAlignment="1">
      <alignment horizontal="center" vertical="center"/>
    </xf>
    <xf numFmtId="165" fontId="92" fillId="12" borderId="0" xfId="82" applyNumberFormat="1" applyFill="1" applyAlignment="1">
      <alignment horizontal="center" vertical="center" wrapText="1"/>
    </xf>
    <xf numFmtId="0" fontId="58" fillId="12" borderId="0" xfId="82" applyFont="1" applyFill="1" applyAlignment="1">
      <alignment wrapText="1"/>
    </xf>
    <xf numFmtId="0" fontId="58" fillId="12" borderId="0" xfId="82" applyFont="1" applyFill="1" applyAlignment="1">
      <alignment horizontal="left" wrapText="1"/>
    </xf>
    <xf numFmtId="0" fontId="92" fillId="12" borderId="0" xfId="82" applyFill="1"/>
    <xf numFmtId="0" fontId="54" fillId="8" borderId="0" xfId="82" applyFont="1" applyFill="1" applyAlignment="1">
      <alignment horizontal="left" vertical="center" indent="1"/>
    </xf>
    <xf numFmtId="14" fontId="58" fillId="8" borderId="0" xfId="82" applyNumberFormat="1" applyFont="1" applyFill="1" applyAlignment="1">
      <alignment vertical="center"/>
    </xf>
    <xf numFmtId="44" fontId="54" fillId="8" borderId="0" xfId="82" applyNumberFormat="1" applyFont="1" applyFill="1" applyAlignment="1">
      <alignment vertical="center"/>
    </xf>
    <xf numFmtId="1" fontId="54" fillId="8" borderId="0" xfId="82" applyNumberFormat="1" applyFont="1" applyFill="1" applyAlignment="1">
      <alignment horizontal="left" vertical="center" indent="1"/>
    </xf>
    <xf numFmtId="0" fontId="54" fillId="8" borderId="0" xfId="82" applyFont="1" applyFill="1" applyAlignment="1">
      <alignment horizontal="center" vertical="center"/>
    </xf>
    <xf numFmtId="165" fontId="54" fillId="8" borderId="0" xfId="82" applyNumberFormat="1" applyFont="1" applyFill="1" applyAlignment="1">
      <alignment horizontal="center" vertical="center" wrapText="1"/>
    </xf>
    <xf numFmtId="0" fontId="54" fillId="8" borderId="0" xfId="82" applyFont="1" applyFill="1"/>
    <xf numFmtId="1" fontId="54" fillId="10" borderId="0" xfId="82" applyNumberFormat="1" applyFont="1" applyFill="1" applyAlignment="1">
      <alignment horizontal="left" vertical="center" indent="1"/>
    </xf>
    <xf numFmtId="1" fontId="54" fillId="7" borderId="0" xfId="82" applyNumberFormat="1" applyFont="1" applyFill="1" applyAlignment="1">
      <alignment horizontal="left" vertical="center" indent="1"/>
    </xf>
    <xf numFmtId="1" fontId="92" fillId="6" borderId="0" xfId="82" applyNumberFormat="1" applyFill="1" applyAlignment="1">
      <alignment horizontal="center" vertical="center"/>
    </xf>
    <xf numFmtId="0" fontId="58" fillId="6" borderId="0" xfId="82" applyFont="1" applyFill="1"/>
    <xf numFmtId="0" fontId="58" fillId="6" borderId="0" xfId="82" applyFont="1" applyFill="1" applyAlignment="1">
      <alignment horizontal="left"/>
    </xf>
    <xf numFmtId="0" fontId="54" fillId="7" borderId="0" xfId="82" applyFont="1" applyFill="1" applyAlignment="1">
      <alignment horizontal="left" vertical="center" indent="1"/>
    </xf>
    <xf numFmtId="44" fontId="54" fillId="7" borderId="0" xfId="82" applyNumberFormat="1" applyFont="1" applyFill="1" applyAlignment="1">
      <alignment vertical="center"/>
    </xf>
    <xf numFmtId="0" fontId="54" fillId="7" borderId="0" xfId="82" applyFont="1" applyFill="1" applyAlignment="1">
      <alignment horizontal="center" vertical="center"/>
    </xf>
    <xf numFmtId="165" fontId="54" fillId="7" borderId="0" xfId="82" applyNumberFormat="1" applyFont="1" applyFill="1" applyAlignment="1">
      <alignment horizontal="center" vertical="center" wrapText="1"/>
    </xf>
    <xf numFmtId="0" fontId="54" fillId="7" borderId="0" xfId="82" applyFont="1" applyFill="1"/>
    <xf numFmtId="0" fontId="92" fillId="2" borderId="0" xfId="82" applyFill="1" applyAlignment="1">
      <alignment horizontal="left" vertical="center" indent="1"/>
    </xf>
    <xf numFmtId="0" fontId="58" fillId="2" borderId="0" xfId="82" applyFont="1" applyFill="1" applyAlignment="1">
      <alignment horizontal="left" vertical="center" indent="1"/>
    </xf>
    <xf numFmtId="0" fontId="58" fillId="2" borderId="0" xfId="82" applyFont="1" applyFill="1" applyAlignment="1">
      <alignment horizontal="left" vertical="center" wrapText="1" indent="1"/>
    </xf>
    <xf numFmtId="14" fontId="58" fillId="2" borderId="0" xfId="82" applyNumberFormat="1" applyFont="1" applyFill="1" applyAlignment="1">
      <alignment vertical="center"/>
    </xf>
    <xf numFmtId="164" fontId="58" fillId="2" borderId="0" xfId="82" applyNumberFormat="1" applyFont="1" applyFill="1" applyAlignment="1">
      <alignment vertical="center"/>
    </xf>
    <xf numFmtId="44" fontId="92" fillId="2" borderId="0" xfId="82" applyNumberFormat="1" applyFill="1" applyAlignment="1">
      <alignment vertical="center"/>
    </xf>
    <xf numFmtId="1" fontId="54" fillId="2" borderId="0" xfId="82" applyNumberFormat="1" applyFont="1" applyFill="1" applyAlignment="1">
      <alignment horizontal="left" vertical="center" indent="1"/>
    </xf>
    <xf numFmtId="0" fontId="92" fillId="2" borderId="0" xfId="82" applyFill="1" applyAlignment="1">
      <alignment horizontal="center" vertical="center"/>
    </xf>
    <xf numFmtId="165" fontId="92" fillId="2" borderId="0" xfId="82" applyNumberFormat="1" applyFill="1" applyAlignment="1">
      <alignment horizontal="center" vertical="center" wrapText="1"/>
    </xf>
    <xf numFmtId="0" fontId="58" fillId="2" borderId="0" xfId="82" applyFont="1" applyFill="1" applyAlignment="1">
      <alignment wrapText="1"/>
    </xf>
    <xf numFmtId="0" fontId="58" fillId="2" borderId="0" xfId="82" applyFont="1" applyFill="1" applyAlignment="1">
      <alignment horizontal="left" wrapText="1"/>
    </xf>
    <xf numFmtId="0" fontId="92" fillId="2" borderId="0" xfId="82" applyFill="1"/>
    <xf numFmtId="0" fontId="54" fillId="2" borderId="0" xfId="82" applyFont="1" applyFill="1" applyAlignment="1">
      <alignment horizontal="left" vertical="center" indent="1"/>
    </xf>
    <xf numFmtId="0" fontId="54" fillId="2" borderId="0" xfId="82" applyFont="1" applyFill="1" applyAlignment="1">
      <alignment horizontal="center" vertical="center"/>
    </xf>
    <xf numFmtId="1" fontId="92" fillId="2" borderId="0" xfId="82" applyNumberFormat="1" applyFill="1" applyAlignment="1">
      <alignment horizontal="left" vertical="center" indent="1"/>
    </xf>
    <xf numFmtId="0" fontId="54" fillId="0" borderId="0" xfId="82" applyFont="1" applyAlignment="1">
      <alignment horizontal="left" vertical="center" indent="1"/>
    </xf>
    <xf numFmtId="44" fontId="54" fillId="0" borderId="0" xfId="82" applyNumberFormat="1" applyFont="1" applyAlignment="1">
      <alignment vertical="center"/>
    </xf>
    <xf numFmtId="1" fontId="54" fillId="0" borderId="0" xfId="82" applyNumberFormat="1" applyFont="1" applyAlignment="1">
      <alignment horizontal="left" vertical="center" indent="1"/>
    </xf>
    <xf numFmtId="0" fontId="54" fillId="0" borderId="0" xfId="82" applyFont="1" applyAlignment="1">
      <alignment horizontal="center" vertical="center"/>
    </xf>
    <xf numFmtId="165" fontId="54" fillId="0" borderId="0" xfId="82" applyNumberFormat="1" applyFont="1" applyAlignment="1">
      <alignment horizontal="center" vertical="center" wrapText="1"/>
    </xf>
    <xf numFmtId="0" fontId="54" fillId="0" borderId="0" xfId="82" applyFont="1"/>
    <xf numFmtId="4" fontId="92" fillId="2" borderId="0" xfId="82" applyNumberFormat="1" applyFill="1" applyAlignment="1">
      <alignment horizontal="center" vertical="center"/>
    </xf>
    <xf numFmtId="0" fontId="58" fillId="2" borderId="0" xfId="82" applyFont="1" applyFill="1"/>
    <xf numFmtId="4" fontId="58" fillId="2" borderId="0" xfId="82" applyNumberFormat="1" applyFont="1" applyFill="1" applyAlignment="1">
      <alignment horizontal="left"/>
    </xf>
    <xf numFmtId="4" fontId="92" fillId="2" borderId="0" xfId="82" applyNumberFormat="1" applyFill="1"/>
    <xf numFmtId="165" fontId="92" fillId="2" borderId="0" xfId="82" applyNumberFormat="1" applyFill="1" applyAlignment="1">
      <alignment horizontal="center" vertical="center"/>
    </xf>
    <xf numFmtId="0" fontId="60" fillId="8" borderId="0" xfId="82" applyFont="1" applyFill="1"/>
    <xf numFmtId="0" fontId="56" fillId="0" borderId="0" xfId="82" applyFont="1" applyAlignment="1">
      <alignment horizontal="left"/>
    </xf>
    <xf numFmtId="1" fontId="62" fillId="7" borderId="0" xfId="82" applyNumberFormat="1" applyFont="1" applyFill="1" applyAlignment="1">
      <alignment horizontal="left" vertical="center" indent="1"/>
    </xf>
    <xf numFmtId="0" fontId="63" fillId="2" borderId="0" xfId="82" applyFont="1" applyFill="1" applyAlignment="1">
      <alignment horizontal="center" vertical="center"/>
    </xf>
    <xf numFmtId="0" fontId="64" fillId="7" borderId="0" xfId="82" applyFont="1" applyFill="1" applyAlignment="1">
      <alignment horizontal="left" vertical="center" indent="1"/>
    </xf>
    <xf numFmtId="1" fontId="92" fillId="2" borderId="0" xfId="82" applyNumberFormat="1" applyFill="1" applyAlignment="1">
      <alignment horizontal="center" vertical="center"/>
    </xf>
    <xf numFmtId="49" fontId="58" fillId="2" borderId="0" xfId="82" applyNumberFormat="1" applyFont="1" applyFill="1" applyAlignment="1">
      <alignment horizontal="left" vertical="center" indent="1"/>
    </xf>
    <xf numFmtId="49" fontId="58" fillId="2" borderId="0" xfId="82" applyNumberFormat="1" applyFont="1" applyFill="1" applyAlignment="1">
      <alignment horizontal="left" vertical="center" wrapText="1" indent="1"/>
    </xf>
    <xf numFmtId="165" fontId="54" fillId="9" borderId="0" xfId="82" applyNumberFormat="1" applyFont="1" applyFill="1" applyAlignment="1">
      <alignment horizontal="center" vertical="center" wrapText="1"/>
    </xf>
    <xf numFmtId="0" fontId="58" fillId="2" borderId="0" xfId="82" applyFont="1" applyFill="1" applyAlignment="1">
      <alignment vertical="center" wrapText="1"/>
    </xf>
    <xf numFmtId="1" fontId="92" fillId="2" borderId="0" xfId="82" applyNumberFormat="1" applyFill="1" applyAlignment="1">
      <alignment horizontal="left" vertical="center" wrapText="1" indent="1"/>
    </xf>
    <xf numFmtId="0" fontId="58" fillId="2" borderId="0" xfId="82" applyFont="1" applyFill="1" applyAlignment="1">
      <alignment horizontal="left" vertical="center" wrapText="1"/>
    </xf>
    <xf numFmtId="0" fontId="92" fillId="2" borderId="0" xfId="82" applyFill="1" applyAlignment="1">
      <alignment vertical="center"/>
    </xf>
    <xf numFmtId="0" fontId="92" fillId="13" borderId="0" xfId="82" applyFill="1" applyAlignment="1">
      <alignment horizontal="left" vertical="center" indent="1"/>
    </xf>
    <xf numFmtId="0" fontId="58" fillId="13" borderId="0" xfId="82" applyFont="1" applyFill="1" applyAlignment="1">
      <alignment horizontal="left" vertical="center" indent="1"/>
    </xf>
    <xf numFmtId="0" fontId="58" fillId="13" borderId="0" xfId="82" applyFont="1" applyFill="1" applyAlignment="1">
      <alignment horizontal="left" vertical="center" wrapText="1" indent="1"/>
    </xf>
    <xf numFmtId="14" fontId="58" fillId="13" borderId="0" xfId="82" applyNumberFormat="1" applyFont="1" applyFill="1" applyAlignment="1">
      <alignment vertical="center"/>
    </xf>
    <xf numFmtId="164" fontId="58" fillId="13" borderId="0" xfId="82" applyNumberFormat="1" applyFont="1" applyFill="1" applyAlignment="1">
      <alignment vertical="center"/>
    </xf>
    <xf numFmtId="44" fontId="92" fillId="13" borderId="0" xfId="82" applyNumberFormat="1" applyFill="1" applyAlignment="1">
      <alignment vertical="center"/>
    </xf>
    <xf numFmtId="1" fontId="92" fillId="13" borderId="0" xfId="82" applyNumberFormat="1" applyFill="1" applyAlignment="1">
      <alignment horizontal="left" vertical="center" indent="1"/>
    </xf>
    <xf numFmtId="0" fontId="92" fillId="13" borderId="0" xfId="82" applyFill="1" applyAlignment="1">
      <alignment horizontal="center" vertical="center"/>
    </xf>
    <xf numFmtId="165" fontId="92" fillId="13" borderId="0" xfId="82" applyNumberFormat="1" applyFill="1" applyAlignment="1">
      <alignment horizontal="center" vertical="center" wrapText="1"/>
    </xf>
    <xf numFmtId="0" fontId="58" fillId="13" borderId="0" xfId="82" applyFont="1" applyFill="1" applyAlignment="1">
      <alignment wrapText="1"/>
    </xf>
    <xf numFmtId="0" fontId="58" fillId="13" borderId="0" xfId="82" applyFont="1" applyFill="1" applyAlignment="1">
      <alignment horizontal="left" wrapText="1"/>
    </xf>
    <xf numFmtId="0" fontId="92" fillId="13" borderId="0" xfId="82" applyFill="1"/>
    <xf numFmtId="0" fontId="54" fillId="13" borderId="0" xfId="82" applyFont="1" applyFill="1" applyAlignment="1">
      <alignment horizontal="left" vertical="center" indent="1"/>
    </xf>
    <xf numFmtId="165" fontId="54" fillId="13" borderId="0" xfId="82" applyNumberFormat="1" applyFont="1" applyFill="1" applyAlignment="1">
      <alignment horizontal="center" vertical="center" wrapText="1"/>
    </xf>
    <xf numFmtId="0" fontId="54" fillId="14" borderId="0" xfId="82" applyFont="1" applyFill="1" applyAlignment="1">
      <alignment horizontal="left" vertical="center" indent="1"/>
    </xf>
    <xf numFmtId="0" fontId="58" fillId="14" borderId="0" xfId="82" applyFont="1" applyFill="1" applyAlignment="1">
      <alignment horizontal="left" vertical="center" indent="1"/>
    </xf>
    <xf numFmtId="0" fontId="58" fillId="14" borderId="0" xfId="82" applyFont="1" applyFill="1" applyAlignment="1">
      <alignment horizontal="left" vertical="center" wrapText="1" indent="1"/>
    </xf>
    <xf numFmtId="14" fontId="58" fillId="15" borderId="0" xfId="82" applyNumberFormat="1" applyFont="1" applyFill="1" applyAlignment="1">
      <alignment vertical="center"/>
    </xf>
    <xf numFmtId="164" fontId="58" fillId="14" borderId="0" xfId="82" applyNumberFormat="1" applyFont="1" applyFill="1" applyAlignment="1">
      <alignment vertical="center"/>
    </xf>
    <xf numFmtId="44" fontId="92" fillId="14" borderId="0" xfId="82" applyNumberFormat="1" applyFill="1" applyAlignment="1">
      <alignment vertical="center"/>
    </xf>
    <xf numFmtId="1" fontId="92" fillId="14" borderId="0" xfId="82" applyNumberFormat="1" applyFill="1" applyAlignment="1">
      <alignment horizontal="left" vertical="center" indent="1"/>
    </xf>
    <xf numFmtId="0" fontId="92" fillId="14" borderId="0" xfId="82" applyFill="1" applyAlignment="1">
      <alignment horizontal="center" vertical="center"/>
    </xf>
    <xf numFmtId="165" fontId="54" fillId="14" borderId="0" xfId="82" applyNumberFormat="1" applyFont="1" applyFill="1" applyAlignment="1">
      <alignment horizontal="center" vertical="center" wrapText="1"/>
    </xf>
    <xf numFmtId="0" fontId="58" fillId="14" borderId="0" xfId="82" applyFont="1" applyFill="1" applyAlignment="1">
      <alignment wrapText="1"/>
    </xf>
    <xf numFmtId="0" fontId="58" fillId="14" borderId="0" xfId="82" applyFont="1" applyFill="1" applyAlignment="1">
      <alignment horizontal="left" wrapText="1"/>
    </xf>
    <xf numFmtId="0" fontId="92" fillId="14" borderId="0" xfId="82" applyFill="1"/>
    <xf numFmtId="0" fontId="92" fillId="14" borderId="0" xfId="82" applyFill="1" applyAlignment="1">
      <alignment horizontal="left" vertical="center" indent="1"/>
    </xf>
    <xf numFmtId="165" fontId="92" fillId="14" borderId="0" xfId="82" applyNumberFormat="1" applyFill="1" applyAlignment="1">
      <alignment horizontal="center" vertical="center" wrapText="1"/>
    </xf>
    <xf numFmtId="0" fontId="92" fillId="16" borderId="0" xfId="82" applyFill="1" applyAlignment="1">
      <alignment horizontal="left" vertical="center" indent="1"/>
    </xf>
    <xf numFmtId="0" fontId="58" fillId="16" borderId="0" xfId="82" applyFont="1" applyFill="1" applyAlignment="1">
      <alignment horizontal="left" vertical="center" indent="1"/>
    </xf>
    <xf numFmtId="0" fontId="58" fillId="16" borderId="0" xfId="82" applyFont="1" applyFill="1" applyAlignment="1">
      <alignment horizontal="left" vertical="center" wrapText="1" indent="1"/>
    </xf>
    <xf numFmtId="14" fontId="58" fillId="16" borderId="0" xfId="82" applyNumberFormat="1" applyFont="1" applyFill="1" applyAlignment="1">
      <alignment vertical="center"/>
    </xf>
    <xf numFmtId="164" fontId="58" fillId="16" borderId="0" xfId="82" applyNumberFormat="1" applyFont="1" applyFill="1" applyAlignment="1">
      <alignment vertical="center"/>
    </xf>
    <xf numFmtId="44" fontId="92" fillId="16" borderId="0" xfId="82" applyNumberFormat="1" applyFill="1" applyAlignment="1">
      <alignment vertical="center"/>
    </xf>
    <xf numFmtId="0" fontId="92" fillId="16" borderId="0" xfId="82" applyFill="1" applyAlignment="1">
      <alignment horizontal="center" vertical="center"/>
    </xf>
    <xf numFmtId="165" fontId="92" fillId="16" borderId="0" xfId="82" applyNumberFormat="1" applyFill="1" applyAlignment="1">
      <alignment horizontal="center" vertical="center" wrapText="1"/>
    </xf>
    <xf numFmtId="0" fontId="58" fillId="16" borderId="0" xfId="82" applyFont="1" applyFill="1" applyAlignment="1">
      <alignment wrapText="1"/>
    </xf>
    <xf numFmtId="0" fontId="58" fillId="16" borderId="0" xfId="82" applyFont="1" applyFill="1" applyAlignment="1">
      <alignment horizontal="left" wrapText="1"/>
    </xf>
    <xf numFmtId="0" fontId="92" fillId="16" borderId="0" xfId="82" applyFill="1"/>
    <xf numFmtId="0" fontId="54" fillId="16" borderId="0" xfId="82" applyFont="1" applyFill="1" applyAlignment="1">
      <alignment horizontal="left" vertical="center" indent="1"/>
    </xf>
    <xf numFmtId="1" fontId="92" fillId="16" borderId="0" xfId="82" applyNumberFormat="1" applyFill="1" applyAlignment="1">
      <alignment horizontal="left" vertical="center" indent="1"/>
    </xf>
    <xf numFmtId="165" fontId="54" fillId="16" borderId="0" xfId="82" applyNumberFormat="1" applyFont="1" applyFill="1" applyAlignment="1">
      <alignment horizontal="center" vertical="center" wrapText="1"/>
    </xf>
    <xf numFmtId="0" fontId="54" fillId="16" borderId="0" xfId="82" applyFont="1" applyFill="1" applyAlignment="1">
      <alignment horizontal="center" vertical="center"/>
    </xf>
    <xf numFmtId="1" fontId="54" fillId="16" borderId="0" xfId="82" applyNumberFormat="1" applyFont="1" applyFill="1" applyAlignment="1">
      <alignment horizontal="left" vertical="center" indent="1"/>
    </xf>
    <xf numFmtId="0" fontId="54" fillId="13" borderId="0" xfId="82" applyFont="1" applyFill="1" applyAlignment="1">
      <alignment horizontal="center" vertical="center"/>
    </xf>
    <xf numFmtId="0" fontId="92" fillId="17" borderId="0" xfId="82" applyFill="1" applyAlignment="1">
      <alignment horizontal="left" vertical="center" indent="1"/>
    </xf>
    <xf numFmtId="0" fontId="58" fillId="17" borderId="0" xfId="82" applyFont="1" applyFill="1" applyAlignment="1">
      <alignment horizontal="left" vertical="center" indent="1"/>
    </xf>
    <xf numFmtId="0" fontId="58" fillId="17" borderId="0" xfId="82" applyFont="1" applyFill="1" applyAlignment="1">
      <alignment horizontal="left" vertical="center" wrapText="1" indent="1"/>
    </xf>
    <xf numFmtId="14" fontId="58" fillId="17" borderId="0" xfId="82" applyNumberFormat="1" applyFont="1" applyFill="1" applyAlignment="1">
      <alignment vertical="center"/>
    </xf>
    <xf numFmtId="164" fontId="58" fillId="17" borderId="0" xfId="82" applyNumberFormat="1" applyFont="1" applyFill="1" applyAlignment="1">
      <alignment vertical="center"/>
    </xf>
    <xf numFmtId="44" fontId="92" fillId="17" borderId="0" xfId="82" applyNumberFormat="1" applyFill="1" applyAlignment="1">
      <alignment vertical="center"/>
    </xf>
    <xf numFmtId="1" fontId="92" fillId="17" borderId="0" xfId="82" applyNumberFormat="1" applyFill="1" applyAlignment="1">
      <alignment horizontal="left" vertical="center" indent="1"/>
    </xf>
    <xf numFmtId="0" fontId="92" fillId="17" borderId="0" xfId="82" applyFill="1" applyAlignment="1">
      <alignment horizontal="center" vertical="center"/>
    </xf>
    <xf numFmtId="165" fontId="92" fillId="17" borderId="0" xfId="82" applyNumberFormat="1" applyFill="1" applyAlignment="1">
      <alignment horizontal="center" vertical="center" wrapText="1"/>
    </xf>
    <xf numFmtId="0" fontId="58" fillId="17" borderId="0" xfId="82" applyFont="1" applyFill="1" applyAlignment="1">
      <alignment wrapText="1"/>
    </xf>
    <xf numFmtId="0" fontId="58" fillId="17" borderId="0" xfId="82" applyFont="1" applyFill="1" applyAlignment="1">
      <alignment horizontal="left" wrapText="1"/>
    </xf>
    <xf numFmtId="0" fontId="92" fillId="17" borderId="0" xfId="82" applyFill="1"/>
    <xf numFmtId="1" fontId="92" fillId="17" borderId="0" xfId="82" applyNumberFormat="1" applyFill="1" applyAlignment="1">
      <alignment horizontal="left" vertical="center" wrapText="1" indent="1"/>
    </xf>
    <xf numFmtId="165" fontId="54" fillId="17" borderId="0" xfId="82" applyNumberFormat="1" applyFont="1" applyFill="1" applyAlignment="1">
      <alignment horizontal="center" vertical="center" wrapText="1"/>
    </xf>
    <xf numFmtId="0" fontId="54" fillId="17" borderId="0" xfId="82" applyFont="1" applyFill="1" applyAlignment="1">
      <alignment horizontal="left" vertical="center" indent="1"/>
    </xf>
    <xf numFmtId="1" fontId="54" fillId="17" borderId="0" xfId="82" applyNumberFormat="1" applyFont="1" applyFill="1" applyAlignment="1">
      <alignment horizontal="left" vertical="center" indent="1"/>
    </xf>
    <xf numFmtId="0" fontId="54" fillId="17" borderId="0" xfId="82" applyFont="1" applyFill="1" applyAlignment="1">
      <alignment horizontal="center" vertical="center"/>
    </xf>
    <xf numFmtId="0" fontId="92" fillId="15" borderId="0" xfId="82" applyFill="1" applyAlignment="1">
      <alignment horizontal="left" vertical="center" indent="1"/>
    </xf>
    <xf numFmtId="0" fontId="58" fillId="15" borderId="0" xfId="82" applyFont="1" applyFill="1" applyAlignment="1">
      <alignment horizontal="left" vertical="center" indent="1"/>
    </xf>
    <xf numFmtId="0" fontId="58" fillId="15" borderId="0" xfId="82" applyFont="1" applyFill="1" applyAlignment="1">
      <alignment horizontal="left" vertical="center" wrapText="1" indent="1"/>
    </xf>
    <xf numFmtId="164" fontId="58" fillId="15" borderId="0" xfId="82" applyNumberFormat="1" applyFont="1" applyFill="1" applyAlignment="1">
      <alignment vertical="center"/>
    </xf>
    <xf numFmtId="44" fontId="92" fillId="15" borderId="0" xfId="82" applyNumberFormat="1" applyFill="1" applyAlignment="1">
      <alignment vertical="center"/>
    </xf>
    <xf numFmtId="0" fontId="92" fillId="15" borderId="0" xfId="82" applyFill="1" applyAlignment="1">
      <alignment horizontal="center" vertical="center" wrapText="1"/>
    </xf>
    <xf numFmtId="165" fontId="92" fillId="15" borderId="0" xfId="82" applyNumberFormat="1" applyFill="1" applyAlignment="1">
      <alignment horizontal="center" vertical="center"/>
    </xf>
    <xf numFmtId="0" fontId="58" fillId="15" borderId="0" xfId="82" applyFont="1" applyFill="1" applyAlignment="1">
      <alignment vertical="center"/>
    </xf>
    <xf numFmtId="1" fontId="58" fillId="15" borderId="0" xfId="82" applyNumberFormat="1" applyFont="1" applyFill="1" applyAlignment="1">
      <alignment horizontal="left" vertical="center" indent="1"/>
    </xf>
    <xf numFmtId="0" fontId="92" fillId="15" borderId="0" xfId="82" applyFill="1"/>
    <xf numFmtId="1" fontId="92" fillId="15" borderId="0" xfId="82" applyNumberFormat="1" applyFill="1" applyAlignment="1">
      <alignment horizontal="left" vertical="center" indent="1"/>
    </xf>
    <xf numFmtId="0" fontId="92" fillId="15" borderId="0" xfId="82" applyFill="1" applyAlignment="1">
      <alignment horizontal="center" vertical="center"/>
    </xf>
    <xf numFmtId="165" fontId="92" fillId="15" borderId="0" xfId="82" applyNumberFormat="1" applyFill="1" applyAlignment="1">
      <alignment horizontal="center" vertical="center" wrapText="1"/>
    </xf>
    <xf numFmtId="0" fontId="58" fillId="15" borderId="0" xfId="82" applyFont="1" applyFill="1" applyAlignment="1">
      <alignment wrapText="1"/>
    </xf>
    <xf numFmtId="0" fontId="58" fillId="15" borderId="0" xfId="82" applyFont="1" applyFill="1" applyAlignment="1">
      <alignment horizontal="left" wrapText="1"/>
    </xf>
    <xf numFmtId="0" fontId="92" fillId="18" borderId="0" xfId="82" applyFill="1" applyAlignment="1">
      <alignment horizontal="left" vertical="center" indent="1"/>
    </xf>
    <xf numFmtId="0" fontId="58" fillId="18" borderId="0" xfId="82" applyFont="1" applyFill="1" applyAlignment="1">
      <alignment horizontal="left" vertical="center" indent="1"/>
    </xf>
    <xf numFmtId="0" fontId="58" fillId="18" borderId="0" xfId="82" applyFont="1" applyFill="1" applyAlignment="1">
      <alignment horizontal="left" vertical="center" wrapText="1" indent="1"/>
    </xf>
    <xf numFmtId="14" fontId="58" fillId="18" borderId="0" xfId="82" applyNumberFormat="1" applyFont="1" applyFill="1" applyAlignment="1">
      <alignment vertical="center"/>
    </xf>
    <xf numFmtId="164" fontId="58" fillId="18" borderId="0" xfId="82" applyNumberFormat="1" applyFont="1" applyFill="1" applyAlignment="1">
      <alignment vertical="center"/>
    </xf>
    <xf numFmtId="44" fontId="92" fillId="18" borderId="0" xfId="82" applyNumberFormat="1" applyFill="1" applyAlignment="1">
      <alignment vertical="center"/>
    </xf>
    <xf numFmtId="1" fontId="92" fillId="18" borderId="0" xfId="82" applyNumberFormat="1" applyFill="1" applyAlignment="1">
      <alignment horizontal="left" vertical="center" indent="1"/>
    </xf>
    <xf numFmtId="0" fontId="92" fillId="18" borderId="0" xfId="82" applyFill="1" applyAlignment="1">
      <alignment horizontal="center" vertical="center"/>
    </xf>
    <xf numFmtId="165" fontId="92" fillId="18" borderId="0" xfId="82" applyNumberFormat="1" applyFill="1" applyAlignment="1">
      <alignment horizontal="center" vertical="center" wrapText="1"/>
    </xf>
    <xf numFmtId="0" fontId="58" fillId="18" borderId="0" xfId="82" applyFont="1" applyFill="1" applyAlignment="1">
      <alignment wrapText="1"/>
    </xf>
    <xf numFmtId="0" fontId="58" fillId="18" borderId="0" xfId="82" applyFont="1" applyFill="1" applyAlignment="1">
      <alignment horizontal="left" wrapText="1"/>
    </xf>
    <xf numFmtId="0" fontId="92" fillId="18" borderId="0" xfId="82" applyFill="1"/>
    <xf numFmtId="1" fontId="54" fillId="18" borderId="0" xfId="82" applyNumberFormat="1" applyFont="1" applyFill="1" applyAlignment="1">
      <alignment horizontal="left" vertical="center" indent="1"/>
    </xf>
    <xf numFmtId="165" fontId="54" fillId="18" borderId="0" xfId="82" applyNumberFormat="1" applyFont="1" applyFill="1" applyAlignment="1">
      <alignment horizontal="center" vertical="center" wrapText="1"/>
    </xf>
    <xf numFmtId="0" fontId="54" fillId="18" borderId="0" xfId="82" applyFont="1" applyFill="1" applyAlignment="1">
      <alignment horizontal="left" vertical="center" indent="1"/>
    </xf>
    <xf numFmtId="0" fontId="54" fillId="9" borderId="0" xfId="82" applyFont="1" applyFill="1" applyAlignment="1">
      <alignment horizontal="left" vertical="center" indent="1"/>
    </xf>
    <xf numFmtId="0" fontId="58" fillId="9" borderId="0" xfId="82" applyFont="1" applyFill="1" applyAlignment="1">
      <alignment horizontal="left" vertical="center" indent="1"/>
    </xf>
    <xf numFmtId="0" fontId="58" fillId="9" borderId="0" xfId="82" applyFont="1" applyFill="1" applyAlignment="1">
      <alignment horizontal="left" vertical="center" wrapText="1" indent="1"/>
    </xf>
    <xf numFmtId="164" fontId="58" fillId="9" borderId="0" xfId="82" applyNumberFormat="1" applyFont="1" applyFill="1" applyAlignment="1">
      <alignment vertical="center"/>
    </xf>
    <xf numFmtId="44" fontId="92" fillId="9" borderId="0" xfId="82" applyNumberFormat="1" applyFill="1" applyAlignment="1">
      <alignment vertical="center"/>
    </xf>
    <xf numFmtId="1" fontId="92" fillId="9" borderId="0" xfId="82" applyNumberFormat="1" applyFill="1" applyAlignment="1">
      <alignment horizontal="left" vertical="center" indent="1"/>
    </xf>
    <xf numFmtId="0" fontId="92" fillId="9" borderId="0" xfId="82" applyFill="1" applyAlignment="1">
      <alignment horizontal="center" vertical="center"/>
    </xf>
    <xf numFmtId="0" fontId="58" fillId="9" borderId="0" xfId="82" applyFont="1" applyFill="1" applyAlignment="1">
      <alignment wrapText="1"/>
    </xf>
    <xf numFmtId="0" fontId="58" fillId="9" borderId="0" xfId="82" applyFont="1" applyFill="1" applyAlignment="1">
      <alignment horizontal="left" wrapText="1"/>
    </xf>
    <xf numFmtId="0" fontId="92" fillId="9" borderId="0" xfId="82" applyFill="1"/>
    <xf numFmtId="1" fontId="54" fillId="9" borderId="0" xfId="82" applyNumberFormat="1" applyFont="1" applyFill="1" applyAlignment="1">
      <alignment horizontal="left" vertical="center" indent="1"/>
    </xf>
    <xf numFmtId="165" fontId="92" fillId="9" borderId="0" xfId="82" applyNumberFormat="1" applyFill="1" applyAlignment="1">
      <alignment horizontal="center" vertical="center" wrapText="1"/>
    </xf>
    <xf numFmtId="0" fontId="92" fillId="9" borderId="0" xfId="82" applyFill="1" applyAlignment="1">
      <alignment horizontal="left" vertical="center" indent="1"/>
    </xf>
    <xf numFmtId="0" fontId="54" fillId="9" borderId="0" xfId="82" applyFont="1" applyFill="1" applyAlignment="1">
      <alignment horizontal="center" vertical="center"/>
    </xf>
    <xf numFmtId="0" fontId="54" fillId="18" borderId="0" xfId="82" applyFont="1" applyFill="1" applyAlignment="1">
      <alignment horizontal="center" vertical="center"/>
    </xf>
    <xf numFmtId="164" fontId="58" fillId="18" borderId="0" xfId="82" applyNumberFormat="1" applyFont="1" applyFill="1" applyAlignment="1">
      <alignment vertical="center" wrapText="1"/>
    </xf>
    <xf numFmtId="166" fontId="54" fillId="18" borderId="0" xfId="82" applyNumberFormat="1" applyFont="1" applyFill="1" applyAlignment="1">
      <alignment vertical="center" wrapText="1"/>
    </xf>
    <xf numFmtId="14" fontId="58" fillId="3" borderId="0" xfId="82" applyNumberFormat="1" applyFont="1" applyFill="1" applyAlignment="1">
      <alignment vertical="center"/>
    </xf>
    <xf numFmtId="0" fontId="92" fillId="19" borderId="0" xfId="82" applyFill="1" applyAlignment="1">
      <alignment horizontal="left" vertical="center" indent="1"/>
    </xf>
    <xf numFmtId="0" fontId="58" fillId="19" borderId="0" xfId="82" applyFont="1" applyFill="1" applyAlignment="1">
      <alignment horizontal="left" vertical="center" indent="1"/>
    </xf>
    <xf numFmtId="0" fontId="58" fillId="19" borderId="0" xfId="82" applyFont="1" applyFill="1" applyAlignment="1">
      <alignment horizontal="left" vertical="center" wrapText="1" indent="1"/>
    </xf>
    <xf numFmtId="14" fontId="58" fillId="19" borderId="0" xfId="82" applyNumberFormat="1" applyFont="1" applyFill="1" applyAlignment="1">
      <alignment vertical="center"/>
    </xf>
    <xf numFmtId="164" fontId="58" fillId="19" borderId="0" xfId="82" applyNumberFormat="1" applyFont="1" applyFill="1" applyAlignment="1">
      <alignment vertical="center"/>
    </xf>
    <xf numFmtId="44" fontId="92" fillId="19" borderId="0" xfId="82" applyNumberFormat="1" applyFill="1" applyAlignment="1">
      <alignment vertical="center"/>
    </xf>
    <xf numFmtId="1" fontId="92" fillId="19" borderId="0" xfId="82" applyNumberFormat="1" applyFill="1" applyAlignment="1">
      <alignment horizontal="left" vertical="center" indent="1"/>
    </xf>
    <xf numFmtId="0" fontId="92" fillId="19" borderId="0" xfId="82" applyFill="1" applyAlignment="1">
      <alignment horizontal="center" vertical="center"/>
    </xf>
    <xf numFmtId="165" fontId="92" fillId="19" borderId="0" xfId="82" applyNumberFormat="1" applyFill="1" applyAlignment="1">
      <alignment horizontal="center" vertical="center" wrapText="1"/>
    </xf>
    <xf numFmtId="0" fontId="58" fillId="19" borderId="0" xfId="82" applyFont="1" applyFill="1" applyAlignment="1">
      <alignment wrapText="1"/>
    </xf>
    <xf numFmtId="0" fontId="58" fillId="19" borderId="0" xfId="82" applyFont="1" applyFill="1" applyAlignment="1">
      <alignment horizontal="left" wrapText="1"/>
    </xf>
    <xf numFmtId="0" fontId="92" fillId="19" borderId="0" xfId="82" applyFill="1"/>
    <xf numFmtId="165" fontId="54" fillId="19" borderId="0" xfId="82" applyNumberFormat="1" applyFont="1" applyFill="1" applyAlignment="1">
      <alignment horizontal="center" vertical="center" wrapText="1"/>
    </xf>
    <xf numFmtId="0" fontId="58" fillId="19" borderId="0" xfId="82" applyFont="1" applyFill="1" applyAlignment="1">
      <alignment horizontal="left"/>
    </xf>
    <xf numFmtId="0" fontId="92" fillId="20" borderId="0" xfId="82" applyFill="1" applyAlignment="1">
      <alignment horizontal="left" vertical="center" indent="1"/>
    </xf>
    <xf numFmtId="0" fontId="58" fillId="20" borderId="0" xfId="82" applyFont="1" applyFill="1" applyAlignment="1">
      <alignment horizontal="left" vertical="center" indent="1"/>
    </xf>
    <xf numFmtId="0" fontId="58" fillId="20" borderId="0" xfId="82" applyFont="1" applyFill="1" applyAlignment="1">
      <alignment horizontal="left" vertical="center" wrapText="1" indent="1"/>
    </xf>
    <xf numFmtId="14" fontId="58" fillId="20" borderId="0" xfId="82" applyNumberFormat="1" applyFont="1" applyFill="1" applyAlignment="1">
      <alignment vertical="center"/>
    </xf>
    <xf numFmtId="164" fontId="58" fillId="20" borderId="0" xfId="82" applyNumberFormat="1" applyFont="1" applyFill="1" applyAlignment="1">
      <alignment vertical="center"/>
    </xf>
    <xf numFmtId="44" fontId="92" fillId="20" borderId="0" xfId="82" applyNumberFormat="1" applyFill="1" applyAlignment="1">
      <alignment vertical="center"/>
    </xf>
    <xf numFmtId="1" fontId="92" fillId="20" borderId="0" xfId="82" applyNumberFormat="1" applyFill="1" applyAlignment="1">
      <alignment horizontal="left" vertical="center" indent="1"/>
    </xf>
    <xf numFmtId="0" fontId="92" fillId="20" borderId="0" xfId="82" applyFill="1" applyAlignment="1">
      <alignment horizontal="center" vertical="center"/>
    </xf>
    <xf numFmtId="165" fontId="92" fillId="20" borderId="0" xfId="82" applyNumberFormat="1" applyFill="1" applyAlignment="1">
      <alignment horizontal="center" vertical="center" wrapText="1"/>
    </xf>
    <xf numFmtId="0" fontId="58" fillId="20" borderId="0" xfId="82" applyFont="1" applyFill="1" applyAlignment="1">
      <alignment wrapText="1"/>
    </xf>
    <xf numFmtId="0" fontId="58" fillId="20" borderId="0" xfId="82" applyFont="1" applyFill="1" applyAlignment="1">
      <alignment horizontal="left" wrapText="1"/>
    </xf>
    <xf numFmtId="0" fontId="92" fillId="20" borderId="0" xfId="82" applyFill="1"/>
    <xf numFmtId="1" fontId="54" fillId="20" borderId="0" xfId="82" applyNumberFormat="1" applyFont="1" applyFill="1" applyAlignment="1">
      <alignment horizontal="left" vertical="center" indent="1"/>
    </xf>
    <xf numFmtId="0" fontId="54" fillId="20" borderId="0" xfId="82" applyFont="1" applyFill="1" applyAlignment="1">
      <alignment horizontal="center" vertical="center"/>
    </xf>
    <xf numFmtId="0" fontId="58" fillId="9" borderId="0" xfId="82" applyFont="1" applyFill="1" applyAlignment="1">
      <alignment horizontal="left"/>
    </xf>
    <xf numFmtId="164" fontId="58" fillId="3" borderId="0" xfId="82" applyNumberFormat="1" applyFont="1" applyFill="1" applyAlignment="1">
      <alignment vertical="center"/>
    </xf>
    <xf numFmtId="167" fontId="92" fillId="3" borderId="0" xfId="82" applyNumberFormat="1" applyFill="1" applyAlignment="1">
      <alignment vertical="center"/>
    </xf>
    <xf numFmtId="0" fontId="58" fillId="3" borderId="0" xfId="82" applyFont="1" applyFill="1" applyAlignment="1">
      <alignment horizontal="left" wrapText="1"/>
    </xf>
    <xf numFmtId="0" fontId="54" fillId="21" borderId="0" xfId="82" applyFont="1" applyFill="1" applyAlignment="1">
      <alignment horizontal="left" vertical="center" indent="1"/>
    </xf>
    <xf numFmtId="0" fontId="58" fillId="21" borderId="0" xfId="82" applyFont="1" applyFill="1" applyAlignment="1">
      <alignment horizontal="left" vertical="center" indent="1"/>
    </xf>
    <xf numFmtId="0" fontId="58" fillId="21" borderId="0" xfId="82" applyFont="1" applyFill="1" applyAlignment="1">
      <alignment horizontal="left" vertical="center" wrapText="1" indent="1"/>
    </xf>
    <xf numFmtId="14" fontId="58" fillId="21" borderId="0" xfId="82" applyNumberFormat="1" applyFont="1" applyFill="1" applyAlignment="1">
      <alignment vertical="center"/>
    </xf>
    <xf numFmtId="164" fontId="58" fillId="21" borderId="0" xfId="82" applyNumberFormat="1" applyFont="1" applyFill="1" applyAlignment="1">
      <alignment vertical="center"/>
    </xf>
    <xf numFmtId="44" fontId="92" fillId="21" borderId="0" xfId="82" applyNumberFormat="1" applyFill="1" applyAlignment="1">
      <alignment vertical="center"/>
    </xf>
    <xf numFmtId="1" fontId="54" fillId="21" borderId="0" xfId="82" applyNumberFormat="1" applyFont="1" applyFill="1" applyAlignment="1">
      <alignment horizontal="left" vertical="center" indent="1"/>
    </xf>
    <xf numFmtId="0" fontId="54" fillId="21" borderId="0" xfId="82" applyFont="1" applyFill="1" applyAlignment="1">
      <alignment horizontal="center" vertical="center"/>
    </xf>
    <xf numFmtId="165" fontId="54" fillId="21" borderId="0" xfId="82" applyNumberFormat="1" applyFont="1" applyFill="1" applyAlignment="1">
      <alignment horizontal="center" vertical="center" wrapText="1"/>
    </xf>
    <xf numFmtId="0" fontId="58" fillId="21" borderId="0" xfId="82" applyFont="1" applyFill="1" applyAlignment="1">
      <alignment wrapText="1"/>
    </xf>
    <xf numFmtId="0" fontId="58" fillId="21" borderId="0" xfId="82" applyFont="1" applyFill="1" applyAlignment="1">
      <alignment horizontal="left" wrapText="1"/>
    </xf>
    <xf numFmtId="0" fontId="92" fillId="21" borderId="0" xfId="82" applyFill="1"/>
    <xf numFmtId="1" fontId="92" fillId="21" borderId="0" xfId="82" applyNumberFormat="1" applyFill="1" applyAlignment="1">
      <alignment horizontal="left" vertical="center" indent="1"/>
    </xf>
    <xf numFmtId="165" fontId="92" fillId="21" borderId="0" xfId="82" applyNumberFormat="1" applyFill="1" applyAlignment="1">
      <alignment horizontal="center" vertical="center" wrapText="1"/>
    </xf>
    <xf numFmtId="0" fontId="92" fillId="21" borderId="0" xfId="82" applyFill="1" applyAlignment="1">
      <alignment horizontal="center" vertical="center"/>
    </xf>
    <xf numFmtId="1" fontId="54" fillId="15" borderId="0" xfId="82" applyNumberFormat="1" applyFont="1" applyFill="1" applyAlignment="1">
      <alignment horizontal="left" vertical="center" indent="1"/>
    </xf>
    <xf numFmtId="1" fontId="54" fillId="15" borderId="0" xfId="82" applyNumberFormat="1" applyFont="1" applyFill="1" applyAlignment="1">
      <alignment horizontal="left" vertical="center" wrapText="1" indent="1"/>
    </xf>
    <xf numFmtId="0" fontId="54" fillId="15" borderId="0" xfId="82" applyFont="1" applyFill="1" applyAlignment="1">
      <alignment horizontal="center" vertical="center"/>
    </xf>
    <xf numFmtId="165" fontId="54" fillId="15" borderId="0" xfId="82" applyNumberFormat="1" applyFont="1" applyFill="1" applyAlignment="1">
      <alignment horizontal="center" vertical="center" wrapText="1"/>
    </xf>
    <xf numFmtId="0" fontId="92" fillId="21" borderId="0" xfId="82" applyFill="1" applyAlignment="1">
      <alignment horizontal="left" vertical="center" indent="1"/>
    </xf>
    <xf numFmtId="0" fontId="58" fillId="21" borderId="0" xfId="82" applyFont="1" applyFill="1" applyAlignment="1">
      <alignment horizontal="left" vertical="top" wrapText="1"/>
    </xf>
    <xf numFmtId="0" fontId="54" fillId="21" borderId="7" xfId="82" applyFont="1" applyFill="1" applyBorder="1" applyAlignment="1">
      <alignment horizontal="left" vertical="center" indent="1"/>
    </xf>
    <xf numFmtId="0" fontId="58" fillId="21" borderId="7" xfId="82" applyFont="1" applyFill="1" applyBorder="1" applyAlignment="1">
      <alignment horizontal="left" vertical="center" indent="1"/>
    </xf>
    <xf numFmtId="0" fontId="58" fillId="21" borderId="7" xfId="82" applyFont="1" applyFill="1" applyBorder="1" applyAlignment="1">
      <alignment horizontal="left" vertical="center" wrapText="1" indent="1"/>
    </xf>
    <xf numFmtId="14" fontId="58" fillId="21" borderId="7" xfId="82" applyNumberFormat="1" applyFont="1" applyFill="1" applyBorder="1" applyAlignment="1">
      <alignment vertical="center"/>
    </xf>
    <xf numFmtId="164" fontId="58" fillId="21" borderId="7" xfId="82" applyNumberFormat="1" applyFont="1" applyFill="1" applyBorder="1" applyAlignment="1">
      <alignment vertical="center"/>
    </xf>
    <xf numFmtId="44" fontId="92" fillId="21" borderId="7" xfId="82" applyNumberFormat="1" applyFill="1" applyBorder="1" applyAlignment="1">
      <alignment vertical="center"/>
    </xf>
    <xf numFmtId="1" fontId="92" fillId="21" borderId="7" xfId="82" applyNumberFormat="1" applyFill="1" applyBorder="1" applyAlignment="1">
      <alignment horizontal="left" vertical="center" indent="1"/>
    </xf>
    <xf numFmtId="0" fontId="92" fillId="21" borderId="7" xfId="82" applyFill="1" applyBorder="1" applyAlignment="1">
      <alignment horizontal="center" vertical="center"/>
    </xf>
    <xf numFmtId="165" fontId="92" fillId="21" borderId="7" xfId="82" applyNumberFormat="1" applyFill="1" applyBorder="1" applyAlignment="1">
      <alignment horizontal="center" vertical="center" wrapText="1"/>
    </xf>
    <xf numFmtId="0" fontId="58" fillId="21" borderId="7" xfId="82" applyFont="1" applyFill="1" applyBorder="1" applyAlignment="1">
      <alignment wrapText="1"/>
    </xf>
    <xf numFmtId="0" fontId="58" fillId="21" borderId="7" xfId="82" applyFont="1" applyFill="1" applyBorder="1" applyAlignment="1">
      <alignment horizontal="left" wrapText="1"/>
    </xf>
    <xf numFmtId="0" fontId="92" fillId="21" borderId="7" xfId="82" applyFill="1" applyBorder="1"/>
    <xf numFmtId="0" fontId="54" fillId="19" borderId="0" xfId="82" applyFont="1" applyFill="1" applyAlignment="1">
      <alignment horizontal="left" vertical="center" indent="1"/>
    </xf>
    <xf numFmtId="0" fontId="54" fillId="19" borderId="0" xfId="82" applyFont="1" applyFill="1" applyAlignment="1">
      <alignment horizontal="center" vertical="center"/>
    </xf>
    <xf numFmtId="1" fontId="54" fillId="19" borderId="0" xfId="82" applyNumberFormat="1" applyFont="1" applyFill="1" applyAlignment="1">
      <alignment horizontal="left" vertical="center" indent="1"/>
    </xf>
    <xf numFmtId="0" fontId="54" fillId="22" borderId="0" xfId="82" applyFont="1" applyFill="1" applyAlignment="1">
      <alignment horizontal="left" vertical="center" indent="1"/>
    </xf>
    <xf numFmtId="0" fontId="58" fillId="22" borderId="0" xfId="82" applyFont="1" applyFill="1" applyAlignment="1">
      <alignment horizontal="left" vertical="center" indent="1"/>
    </xf>
    <xf numFmtId="0" fontId="58" fillId="22" borderId="0" xfId="82" applyFont="1" applyFill="1" applyAlignment="1">
      <alignment horizontal="left" vertical="center" wrapText="1" indent="1"/>
    </xf>
    <xf numFmtId="14" fontId="58" fillId="22" borderId="0" xfId="82" applyNumberFormat="1" applyFont="1" applyFill="1" applyAlignment="1">
      <alignment vertical="center"/>
    </xf>
    <xf numFmtId="164" fontId="58" fillId="22" borderId="0" xfId="82" applyNumberFormat="1" applyFont="1" applyFill="1" applyAlignment="1">
      <alignment vertical="center"/>
    </xf>
    <xf numFmtId="44" fontId="92" fillId="22" borderId="0" xfId="82" applyNumberFormat="1" applyFill="1" applyAlignment="1">
      <alignment vertical="center"/>
    </xf>
    <xf numFmtId="1" fontId="92" fillId="22" borderId="0" xfId="82" applyNumberFormat="1" applyFill="1" applyAlignment="1">
      <alignment horizontal="left" vertical="center" indent="1"/>
    </xf>
    <xf numFmtId="0" fontId="92" fillId="22" borderId="0" xfId="82" applyFill="1" applyAlignment="1">
      <alignment horizontal="center" vertical="center"/>
    </xf>
    <xf numFmtId="165" fontId="92" fillId="22" borderId="0" xfId="82" applyNumberFormat="1" applyFill="1" applyAlignment="1">
      <alignment horizontal="center" vertical="center" wrapText="1"/>
    </xf>
    <xf numFmtId="0" fontId="58" fillId="22" borderId="0" xfId="82" applyFont="1" applyFill="1" applyAlignment="1">
      <alignment wrapText="1"/>
    </xf>
    <xf numFmtId="0" fontId="58" fillId="22" borderId="0" xfId="82" applyFont="1" applyFill="1" applyAlignment="1">
      <alignment horizontal="left" wrapText="1"/>
    </xf>
    <xf numFmtId="0" fontId="92" fillId="22" borderId="0" xfId="82" applyFill="1"/>
    <xf numFmtId="1" fontId="54" fillId="22" borderId="0" xfId="82" applyNumberFormat="1" applyFont="1" applyFill="1" applyAlignment="1">
      <alignment horizontal="left" vertical="center" indent="1"/>
    </xf>
    <xf numFmtId="165" fontId="54" fillId="22" borderId="0" xfId="82" applyNumberFormat="1" applyFont="1" applyFill="1" applyAlignment="1">
      <alignment horizontal="center" vertical="center" wrapText="1"/>
    </xf>
    <xf numFmtId="0" fontId="92" fillId="22" borderId="0" xfId="82" applyFill="1" applyAlignment="1">
      <alignment horizontal="left" vertical="center" indent="1"/>
    </xf>
    <xf numFmtId="0" fontId="54" fillId="22" borderId="0" xfId="82" applyFont="1" applyFill="1" applyAlignment="1">
      <alignment horizontal="center" vertical="center"/>
    </xf>
    <xf numFmtId="8" fontId="58" fillId="22" borderId="0" xfId="82" applyNumberFormat="1" applyFont="1" applyFill="1" applyAlignment="1">
      <alignment horizontal="left" wrapText="1"/>
    </xf>
    <xf numFmtId="0" fontId="54" fillId="15" borderId="0" xfId="82" applyFont="1" applyFill="1" applyAlignment="1">
      <alignment horizontal="left" vertical="center" indent="1"/>
    </xf>
    <xf numFmtId="1" fontId="92" fillId="15" borderId="0" xfId="82" applyNumberFormat="1" applyFill="1" applyAlignment="1">
      <alignment horizontal="center" vertical="center"/>
    </xf>
    <xf numFmtId="0" fontId="92" fillId="23" borderId="0" xfId="82" applyFill="1" applyAlignment="1">
      <alignment horizontal="left" vertical="center" indent="1"/>
    </xf>
    <xf numFmtId="0" fontId="58" fillId="23" borderId="0" xfId="82" applyFont="1" applyFill="1" applyAlignment="1">
      <alignment horizontal="left" vertical="center" indent="1"/>
    </xf>
    <xf numFmtId="0" fontId="58" fillId="23" borderId="0" xfId="82" applyFont="1" applyFill="1" applyAlignment="1">
      <alignment horizontal="left" vertical="center" wrapText="1" indent="1"/>
    </xf>
    <xf numFmtId="14" fontId="58" fillId="23" borderId="0" xfId="82" applyNumberFormat="1" applyFont="1" applyFill="1" applyAlignment="1">
      <alignment vertical="center"/>
    </xf>
    <xf numFmtId="164" fontId="58" fillId="23" borderId="0" xfId="82" applyNumberFormat="1" applyFont="1" applyFill="1" applyAlignment="1">
      <alignment vertical="center"/>
    </xf>
    <xf numFmtId="44" fontId="92" fillId="23" borderId="0" xfId="82" applyNumberFormat="1" applyFill="1" applyAlignment="1">
      <alignment vertical="center"/>
    </xf>
    <xf numFmtId="1" fontId="92" fillId="23" borderId="0" xfId="82" applyNumberFormat="1" applyFill="1" applyAlignment="1">
      <alignment horizontal="left" vertical="center" indent="1"/>
    </xf>
    <xf numFmtId="0" fontId="92" fillId="23" borderId="0" xfId="82" applyFill="1" applyAlignment="1">
      <alignment horizontal="center" vertical="center"/>
    </xf>
    <xf numFmtId="165" fontId="92" fillId="23" borderId="0" xfId="82" applyNumberFormat="1" applyFill="1" applyAlignment="1">
      <alignment horizontal="center" vertical="center" wrapText="1"/>
    </xf>
    <xf numFmtId="0" fontId="58" fillId="23" borderId="0" xfId="82" applyFont="1" applyFill="1" applyAlignment="1">
      <alignment wrapText="1"/>
    </xf>
    <xf numFmtId="0" fontId="58" fillId="23" borderId="0" xfId="82" applyFont="1" applyFill="1" applyAlignment="1">
      <alignment horizontal="left" wrapText="1"/>
    </xf>
    <xf numFmtId="0" fontId="92" fillId="23" borderId="0" xfId="82" applyFill="1"/>
    <xf numFmtId="0" fontId="54" fillId="23" borderId="0" xfId="82" applyFont="1" applyFill="1" applyAlignment="1">
      <alignment horizontal="left" vertical="center" indent="1"/>
    </xf>
    <xf numFmtId="165" fontId="54" fillId="23" borderId="0" xfId="82" applyNumberFormat="1" applyFont="1" applyFill="1" applyAlignment="1">
      <alignment horizontal="center" vertical="center" wrapText="1"/>
    </xf>
    <xf numFmtId="0" fontId="54" fillId="23" borderId="0" xfId="82" applyFont="1" applyFill="1" applyAlignment="1">
      <alignment horizontal="center" vertical="center"/>
    </xf>
    <xf numFmtId="0" fontId="54" fillId="24" borderId="0" xfId="82" applyFont="1" applyFill="1" applyAlignment="1">
      <alignment horizontal="left" vertical="center" indent="1"/>
    </xf>
    <xf numFmtId="0" fontId="58" fillId="24" borderId="0" xfId="82" applyFont="1" applyFill="1" applyAlignment="1">
      <alignment horizontal="left" vertical="center" indent="1"/>
    </xf>
    <xf numFmtId="0" fontId="58" fillId="24" borderId="0" xfId="82" applyFont="1" applyFill="1" applyAlignment="1">
      <alignment horizontal="left" vertical="center" wrapText="1" indent="1"/>
    </xf>
    <xf numFmtId="14" fontId="58" fillId="24" borderId="0" xfId="82" applyNumberFormat="1" applyFont="1" applyFill="1" applyAlignment="1">
      <alignment vertical="center"/>
    </xf>
    <xf numFmtId="164" fontId="58" fillId="24" borderId="0" xfId="82" applyNumberFormat="1" applyFont="1" applyFill="1" applyAlignment="1">
      <alignment vertical="center"/>
    </xf>
    <xf numFmtId="44" fontId="92" fillId="24" borderId="0" xfId="82" applyNumberFormat="1" applyFill="1" applyAlignment="1">
      <alignment vertical="center"/>
    </xf>
    <xf numFmtId="1" fontId="92" fillId="24" borderId="0" xfId="82" applyNumberFormat="1" applyFill="1" applyAlignment="1">
      <alignment horizontal="left" vertical="center" indent="1"/>
    </xf>
    <xf numFmtId="0" fontId="92" fillId="24" borderId="0" xfId="82" applyFill="1" applyAlignment="1">
      <alignment horizontal="center" vertical="center"/>
    </xf>
    <xf numFmtId="165" fontId="54" fillId="24" borderId="0" xfId="82" applyNumberFormat="1" applyFont="1" applyFill="1" applyAlignment="1">
      <alignment horizontal="center" vertical="center" wrapText="1"/>
    </xf>
    <xf numFmtId="0" fontId="58" fillId="24" borderId="0" xfId="82" applyFont="1" applyFill="1" applyAlignment="1">
      <alignment wrapText="1"/>
    </xf>
    <xf numFmtId="0" fontId="58" fillId="24" borderId="0" xfId="82" applyFont="1" applyFill="1" applyAlignment="1">
      <alignment horizontal="left" wrapText="1"/>
    </xf>
    <xf numFmtId="0" fontId="92" fillId="24" borderId="0" xfId="82" applyFill="1"/>
    <xf numFmtId="165" fontId="92" fillId="24" borderId="0" xfId="82" applyNumberFormat="1" applyFill="1" applyAlignment="1">
      <alignment horizontal="center" vertical="center" wrapText="1"/>
    </xf>
    <xf numFmtId="0" fontId="54" fillId="19" borderId="7" xfId="82" applyFont="1" applyFill="1" applyBorder="1" applyAlignment="1">
      <alignment horizontal="left" vertical="center" indent="1"/>
    </xf>
    <xf numFmtId="0" fontId="58" fillId="19" borderId="7" xfId="82" applyFont="1" applyFill="1" applyBorder="1" applyAlignment="1">
      <alignment horizontal="left" vertical="center" indent="1"/>
    </xf>
    <xf numFmtId="0" fontId="58" fillId="19" borderId="7" xfId="82" applyFont="1" applyFill="1" applyBorder="1" applyAlignment="1">
      <alignment horizontal="left" vertical="center" wrapText="1" indent="1"/>
    </xf>
    <xf numFmtId="14" fontId="58" fillId="19" borderId="7" xfId="82" applyNumberFormat="1" applyFont="1" applyFill="1" applyBorder="1" applyAlignment="1">
      <alignment vertical="center"/>
    </xf>
    <xf numFmtId="164" fontId="58" fillId="19" borderId="7" xfId="82" applyNumberFormat="1" applyFont="1" applyFill="1" applyBorder="1" applyAlignment="1">
      <alignment vertical="center"/>
    </xf>
    <xf numFmtId="44" fontId="92" fillId="19" borderId="7" xfId="82" applyNumberFormat="1" applyFill="1" applyBorder="1" applyAlignment="1">
      <alignment vertical="center"/>
    </xf>
    <xf numFmtId="1" fontId="92" fillId="19" borderId="7" xfId="82" applyNumberFormat="1" applyFill="1" applyBorder="1" applyAlignment="1">
      <alignment horizontal="left" vertical="center" indent="1"/>
    </xf>
    <xf numFmtId="0" fontId="92" fillId="19" borderId="7" xfId="82" applyFill="1" applyBorder="1" applyAlignment="1">
      <alignment horizontal="center" vertical="center"/>
    </xf>
    <xf numFmtId="165" fontId="54" fillId="19" borderId="7" xfId="82" applyNumberFormat="1" applyFont="1" applyFill="1" applyBorder="1" applyAlignment="1">
      <alignment horizontal="center" vertical="center" wrapText="1"/>
    </xf>
    <xf numFmtId="0" fontId="58" fillId="19" borderId="7" xfId="82" applyFont="1" applyFill="1" applyBorder="1" applyAlignment="1">
      <alignment wrapText="1"/>
    </xf>
    <xf numFmtId="0" fontId="58" fillId="19" borderId="7" xfId="82" applyFont="1" applyFill="1" applyBorder="1" applyAlignment="1">
      <alignment horizontal="left" wrapText="1"/>
    </xf>
    <xf numFmtId="0" fontId="92" fillId="19" borderId="7" xfId="82" applyFill="1" applyBorder="1"/>
    <xf numFmtId="0" fontId="92" fillId="25" borderId="0" xfId="82" applyFill="1" applyAlignment="1">
      <alignment horizontal="left" vertical="center" indent="1"/>
    </xf>
    <xf numFmtId="0" fontId="58" fillId="25" borderId="0" xfId="82" applyFont="1" applyFill="1" applyAlignment="1">
      <alignment horizontal="left" vertical="center" indent="1"/>
    </xf>
    <xf numFmtId="0" fontId="58" fillId="25" borderId="0" xfId="82" applyFont="1" applyFill="1" applyAlignment="1">
      <alignment horizontal="left" vertical="center" wrapText="1" indent="1"/>
    </xf>
    <xf numFmtId="14" fontId="58" fillId="25" borderId="0" xfId="82" applyNumberFormat="1" applyFont="1" applyFill="1" applyAlignment="1">
      <alignment vertical="center"/>
    </xf>
    <xf numFmtId="164" fontId="58" fillId="25" borderId="0" xfId="82" applyNumberFormat="1" applyFont="1" applyFill="1" applyAlignment="1">
      <alignment vertical="center"/>
    </xf>
    <xf numFmtId="44" fontId="92" fillId="25" borderId="0" xfId="82" applyNumberFormat="1" applyFill="1" applyAlignment="1">
      <alignment vertical="center"/>
    </xf>
    <xf numFmtId="1" fontId="54" fillId="25" borderId="0" xfId="82" applyNumberFormat="1" applyFont="1" applyFill="1" applyAlignment="1">
      <alignment horizontal="left" vertical="center" indent="1"/>
    </xf>
    <xf numFmtId="0" fontId="92" fillId="25" borderId="0" xfId="82" applyFill="1" applyAlignment="1">
      <alignment horizontal="center" vertical="center"/>
    </xf>
    <xf numFmtId="165" fontId="92" fillId="25" borderId="0" xfId="82" applyNumberFormat="1" applyFill="1" applyAlignment="1">
      <alignment horizontal="center" vertical="center" wrapText="1"/>
    </xf>
    <xf numFmtId="0" fontId="58" fillId="25" borderId="0" xfId="82" applyFont="1" applyFill="1" applyAlignment="1">
      <alignment wrapText="1"/>
    </xf>
    <xf numFmtId="0" fontId="58" fillId="25" borderId="0" xfId="82" applyFont="1" applyFill="1" applyAlignment="1">
      <alignment horizontal="left" wrapText="1"/>
    </xf>
    <xf numFmtId="0" fontId="92" fillId="25" borderId="0" xfId="82" applyFill="1"/>
    <xf numFmtId="1" fontId="92" fillId="25" borderId="0" xfId="82" applyNumberFormat="1" applyFill="1" applyAlignment="1">
      <alignment horizontal="left" vertical="center" indent="1"/>
    </xf>
    <xf numFmtId="0" fontId="92" fillId="26" borderId="0" xfId="82" applyFill="1" applyAlignment="1">
      <alignment horizontal="left" vertical="center" indent="1"/>
    </xf>
    <xf numFmtId="0" fontId="58" fillId="26" borderId="0" xfId="82" applyFont="1" applyFill="1" applyAlignment="1">
      <alignment horizontal="left" vertical="center" indent="1"/>
    </xf>
    <xf numFmtId="0" fontId="58" fillId="26" borderId="0" xfId="82" applyFont="1" applyFill="1" applyAlignment="1">
      <alignment horizontal="left" vertical="center" wrapText="1" indent="1"/>
    </xf>
    <xf numFmtId="14" fontId="58" fillId="26" borderId="0" xfId="82" applyNumberFormat="1" applyFont="1" applyFill="1" applyAlignment="1">
      <alignment vertical="center"/>
    </xf>
    <xf numFmtId="164" fontId="58" fillId="26" borderId="0" xfId="82" applyNumberFormat="1" applyFont="1" applyFill="1" applyAlignment="1">
      <alignment vertical="center"/>
    </xf>
    <xf numFmtId="44" fontId="92" fillId="26" borderId="0" xfId="82" applyNumberFormat="1" applyFill="1" applyAlignment="1">
      <alignment vertical="center"/>
    </xf>
    <xf numFmtId="1" fontId="92" fillId="26" borderId="0" xfId="82" applyNumberFormat="1" applyFill="1" applyAlignment="1">
      <alignment horizontal="left" vertical="center" indent="1"/>
    </xf>
    <xf numFmtId="0" fontId="92" fillId="26" borderId="0" xfId="82" applyFill="1" applyAlignment="1">
      <alignment horizontal="center" vertical="center"/>
    </xf>
    <xf numFmtId="165" fontId="92" fillId="26" borderId="0" xfId="82" applyNumberFormat="1" applyFill="1" applyAlignment="1">
      <alignment horizontal="center" vertical="center" wrapText="1"/>
    </xf>
    <xf numFmtId="0" fontId="58" fillId="26" borderId="0" xfId="82" applyFont="1" applyFill="1" applyAlignment="1">
      <alignment wrapText="1"/>
    </xf>
    <xf numFmtId="0" fontId="58" fillId="26" borderId="0" xfId="82" applyFont="1" applyFill="1" applyAlignment="1">
      <alignment horizontal="left" wrapText="1"/>
    </xf>
    <xf numFmtId="0" fontId="92" fillId="26" borderId="0" xfId="82" applyFill="1"/>
    <xf numFmtId="0" fontId="54" fillId="26" borderId="0" xfId="82" applyFont="1" applyFill="1" applyAlignment="1">
      <alignment horizontal="left" vertical="center" indent="1"/>
    </xf>
    <xf numFmtId="0" fontId="54" fillId="26" borderId="0" xfId="82" applyFont="1" applyFill="1" applyAlignment="1">
      <alignment horizontal="center" vertical="center"/>
    </xf>
    <xf numFmtId="165" fontId="54" fillId="26" borderId="0" xfId="82" applyNumberFormat="1" applyFont="1" applyFill="1" applyAlignment="1">
      <alignment horizontal="center" vertical="center" wrapText="1"/>
    </xf>
    <xf numFmtId="0" fontId="92" fillId="24" borderId="0" xfId="82" applyFill="1" applyAlignment="1">
      <alignment horizontal="left" vertical="center" indent="1"/>
    </xf>
    <xf numFmtId="1" fontId="54" fillId="24" borderId="0" xfId="82" applyNumberFormat="1" applyFont="1" applyFill="1" applyAlignment="1">
      <alignment horizontal="left" vertical="center" indent="1"/>
    </xf>
    <xf numFmtId="0" fontId="92" fillId="27" borderId="0" xfId="82" applyFill="1" applyAlignment="1">
      <alignment horizontal="left" vertical="center" indent="1"/>
    </xf>
    <xf numFmtId="0" fontId="58" fillId="27" borderId="0" xfId="82" applyFont="1" applyFill="1" applyAlignment="1">
      <alignment horizontal="left" vertical="center" indent="1"/>
    </xf>
    <xf numFmtId="0" fontId="58" fillId="27" borderId="0" xfId="82" applyFont="1" applyFill="1" applyAlignment="1">
      <alignment horizontal="left" vertical="center" wrapText="1" indent="1"/>
    </xf>
    <xf numFmtId="14" fontId="58" fillId="27" borderId="0" xfId="82" applyNumberFormat="1" applyFont="1" applyFill="1" applyAlignment="1">
      <alignment vertical="center"/>
    </xf>
    <xf numFmtId="164" fontId="58" fillId="27" borderId="0" xfId="82" applyNumberFormat="1" applyFont="1" applyFill="1" applyAlignment="1">
      <alignment vertical="center"/>
    </xf>
    <xf numFmtId="44" fontId="92" fillId="27" borderId="0" xfId="82" applyNumberFormat="1" applyFill="1" applyAlignment="1">
      <alignment vertical="center"/>
    </xf>
    <xf numFmtId="1" fontId="92" fillId="27" borderId="0" xfId="82" applyNumberFormat="1" applyFill="1" applyAlignment="1">
      <alignment horizontal="left" vertical="center" indent="1"/>
    </xf>
    <xf numFmtId="0" fontId="92" fillId="27" borderId="0" xfId="82" applyFill="1" applyAlignment="1">
      <alignment horizontal="center" vertical="center"/>
    </xf>
    <xf numFmtId="165" fontId="92" fillId="27" borderId="0" xfId="82" applyNumberFormat="1" applyFill="1" applyAlignment="1">
      <alignment horizontal="center" vertical="center" wrapText="1"/>
    </xf>
    <xf numFmtId="0" fontId="58" fillId="27" borderId="0" xfId="82" applyFont="1" applyFill="1" applyAlignment="1">
      <alignment wrapText="1"/>
    </xf>
    <xf numFmtId="0" fontId="58" fillId="27" borderId="0" xfId="82" applyFont="1" applyFill="1" applyAlignment="1">
      <alignment horizontal="left" wrapText="1"/>
    </xf>
    <xf numFmtId="0" fontId="92" fillId="27" borderId="0" xfId="82" applyFill="1"/>
    <xf numFmtId="1" fontId="54" fillId="27" borderId="0" xfId="82" applyNumberFormat="1" applyFont="1" applyFill="1" applyAlignment="1">
      <alignment horizontal="left" vertical="center" indent="1"/>
    </xf>
    <xf numFmtId="0" fontId="54" fillId="27" borderId="0" xfId="82" applyFont="1" applyFill="1" applyAlignment="1">
      <alignment horizontal="center" vertical="center"/>
    </xf>
    <xf numFmtId="165" fontId="54" fillId="27" borderId="0" xfId="82" applyNumberFormat="1" applyFont="1" applyFill="1" applyAlignment="1">
      <alignment horizontal="center" vertical="center" wrapText="1"/>
    </xf>
    <xf numFmtId="0" fontId="54" fillId="25" borderId="0" xfId="82" applyFont="1" applyFill="1" applyAlignment="1">
      <alignment horizontal="left" vertical="center" indent="1"/>
    </xf>
    <xf numFmtId="0" fontId="54" fillId="25" borderId="0" xfId="82" applyFont="1" applyFill="1" applyAlignment="1">
      <alignment horizontal="center" vertical="center"/>
    </xf>
    <xf numFmtId="165" fontId="54" fillId="25" borderId="0" xfId="82" applyNumberFormat="1" applyFont="1" applyFill="1" applyAlignment="1">
      <alignment horizontal="center" vertical="center" wrapText="1"/>
    </xf>
    <xf numFmtId="165" fontId="54" fillId="3" borderId="0" xfId="82" applyNumberFormat="1" applyFont="1" applyFill="1" applyAlignment="1">
      <alignment horizontal="center" vertical="center" wrapText="1"/>
    </xf>
    <xf numFmtId="0" fontId="92" fillId="19" borderId="7" xfId="82" applyFill="1" applyBorder="1" applyAlignment="1">
      <alignment horizontal="left" vertical="center" indent="1"/>
    </xf>
    <xf numFmtId="1" fontId="54" fillId="19" borderId="7" xfId="82" applyNumberFormat="1" applyFont="1" applyFill="1" applyBorder="1" applyAlignment="1">
      <alignment horizontal="left" vertical="center" indent="1"/>
    </xf>
    <xf numFmtId="1" fontId="54" fillId="23" borderId="0" xfId="82" applyNumberFormat="1" applyFont="1" applyFill="1" applyAlignment="1">
      <alignment horizontal="left" vertical="center" indent="1"/>
    </xf>
    <xf numFmtId="0" fontId="92" fillId="28" borderId="0" xfId="82" applyFill="1" applyAlignment="1">
      <alignment horizontal="left" vertical="center" indent="1"/>
    </xf>
    <xf numFmtId="0" fontId="58" fillId="28" borderId="0" xfId="82" applyFont="1" applyFill="1" applyAlignment="1">
      <alignment horizontal="left" vertical="center" indent="1"/>
    </xf>
    <xf numFmtId="0" fontId="58" fillId="28" borderId="0" xfId="82" applyFont="1" applyFill="1" applyAlignment="1">
      <alignment horizontal="left" vertical="center" wrapText="1" indent="1"/>
    </xf>
    <xf numFmtId="14" fontId="58" fillId="28" borderId="0" xfId="82" applyNumberFormat="1" applyFont="1" applyFill="1" applyAlignment="1">
      <alignment vertical="center"/>
    </xf>
    <xf numFmtId="164" fontId="58" fillId="28" borderId="0" xfId="82" applyNumberFormat="1" applyFont="1" applyFill="1" applyAlignment="1">
      <alignment vertical="center"/>
    </xf>
    <xf numFmtId="44" fontId="92" fillId="28" borderId="0" xfId="82" applyNumberFormat="1" applyFill="1" applyAlignment="1">
      <alignment vertical="center"/>
    </xf>
    <xf numFmtId="1" fontId="92" fillId="28" borderId="0" xfId="82" applyNumberFormat="1" applyFill="1" applyAlignment="1">
      <alignment horizontal="left" vertical="center" indent="1"/>
    </xf>
    <xf numFmtId="0" fontId="92" fillId="28" borderId="0" xfId="82" applyFill="1" applyAlignment="1">
      <alignment horizontal="center" vertical="center"/>
    </xf>
    <xf numFmtId="165" fontId="92" fillId="28" borderId="0" xfId="82" applyNumberFormat="1" applyFill="1" applyAlignment="1">
      <alignment horizontal="center" vertical="center" wrapText="1"/>
    </xf>
    <xf numFmtId="0" fontId="58" fillId="28" borderId="0" xfId="82" applyFont="1" applyFill="1" applyAlignment="1">
      <alignment wrapText="1"/>
    </xf>
    <xf numFmtId="0" fontId="58" fillId="28" borderId="0" xfId="82" applyFont="1" applyFill="1" applyAlignment="1">
      <alignment horizontal="left" wrapText="1"/>
    </xf>
    <xf numFmtId="0" fontId="92" fillId="28" borderId="0" xfId="82" applyFill="1"/>
    <xf numFmtId="165" fontId="54" fillId="20" borderId="0" xfId="82" applyNumberFormat="1" applyFont="1" applyFill="1" applyAlignment="1">
      <alignment horizontal="center" vertical="center" wrapText="1"/>
    </xf>
    <xf numFmtId="0" fontId="54" fillId="20" borderId="0" xfId="82" applyFont="1" applyFill="1" applyAlignment="1">
      <alignment horizontal="left" vertical="center" indent="1"/>
    </xf>
    <xf numFmtId="0" fontId="54" fillId="28" borderId="0" xfId="82" applyFont="1" applyFill="1" applyAlignment="1">
      <alignment horizontal="left" vertical="center" indent="1"/>
    </xf>
    <xf numFmtId="1" fontId="54" fillId="28" borderId="0" xfId="82" applyNumberFormat="1" applyFont="1" applyFill="1" applyAlignment="1">
      <alignment horizontal="left" vertical="center" indent="1"/>
    </xf>
    <xf numFmtId="165" fontId="54" fillId="28" borderId="0" xfId="82" applyNumberFormat="1" applyFont="1" applyFill="1" applyAlignment="1">
      <alignment horizontal="center" vertical="center" wrapText="1"/>
    </xf>
    <xf numFmtId="0" fontId="54" fillId="29" borderId="0" xfId="82" applyFont="1" applyFill="1" applyAlignment="1">
      <alignment horizontal="left" vertical="center" indent="1"/>
    </xf>
    <xf numFmtId="0" fontId="58" fillId="29" borderId="0" xfId="82" applyFont="1" applyFill="1" applyAlignment="1">
      <alignment horizontal="left" vertical="center" indent="1"/>
    </xf>
    <xf numFmtId="0" fontId="58" fillId="29" borderId="0" xfId="82" applyFont="1" applyFill="1" applyAlignment="1">
      <alignment horizontal="left" vertical="center" wrapText="1" indent="1"/>
    </xf>
    <xf numFmtId="14" fontId="58" fillId="29" borderId="0" xfId="82" applyNumberFormat="1" applyFont="1" applyFill="1" applyAlignment="1">
      <alignment vertical="center"/>
    </xf>
    <xf numFmtId="164" fontId="58" fillId="29" borderId="0" xfId="82" applyNumberFormat="1" applyFont="1" applyFill="1" applyAlignment="1">
      <alignment vertical="center"/>
    </xf>
    <xf numFmtId="44" fontId="92" fillId="29" borderId="0" xfId="82" applyNumberFormat="1" applyFill="1" applyAlignment="1">
      <alignment vertical="center"/>
    </xf>
    <xf numFmtId="1" fontId="54" fillId="29" borderId="0" xfId="82" applyNumberFormat="1" applyFont="1" applyFill="1" applyAlignment="1">
      <alignment horizontal="left" vertical="center" indent="1"/>
    </xf>
    <xf numFmtId="0" fontId="92" fillId="29" borderId="0" xfId="82" applyFill="1" applyAlignment="1">
      <alignment horizontal="center" vertical="center"/>
    </xf>
    <xf numFmtId="165" fontId="54" fillId="29" borderId="0" xfId="82" applyNumberFormat="1" applyFont="1" applyFill="1" applyAlignment="1">
      <alignment horizontal="center" vertical="center" wrapText="1"/>
    </xf>
    <xf numFmtId="0" fontId="58" fillId="29" borderId="0" xfId="82" applyFont="1" applyFill="1" applyAlignment="1">
      <alignment wrapText="1"/>
    </xf>
    <xf numFmtId="0" fontId="58" fillId="29" borderId="0" xfId="82" applyFont="1" applyFill="1" applyAlignment="1">
      <alignment horizontal="left" wrapText="1"/>
    </xf>
    <xf numFmtId="0" fontId="92" fillId="29" borderId="0" xfId="82" applyFill="1"/>
    <xf numFmtId="1" fontId="92" fillId="29" borderId="0" xfId="82" applyNumberFormat="1" applyFill="1" applyAlignment="1">
      <alignment horizontal="left" vertical="center" indent="1"/>
    </xf>
    <xf numFmtId="165" fontId="92" fillId="29" borderId="0" xfId="82" applyNumberFormat="1" applyFill="1" applyAlignment="1">
      <alignment horizontal="center" vertical="center" wrapText="1"/>
    </xf>
    <xf numFmtId="0" fontId="92" fillId="29" borderId="0" xfId="82" applyFill="1" applyAlignment="1">
      <alignment horizontal="left" vertical="center" indent="1"/>
    </xf>
    <xf numFmtId="0" fontId="54" fillId="29" borderId="0" xfId="82" applyFont="1" applyFill="1" applyAlignment="1">
      <alignment horizontal="center" vertical="center"/>
    </xf>
    <xf numFmtId="0" fontId="92" fillId="30" borderId="0" xfId="82" applyFill="1" applyAlignment="1">
      <alignment horizontal="left" vertical="center" indent="1"/>
    </xf>
    <xf numFmtId="0" fontId="58" fillId="30" borderId="0" xfId="82" applyFont="1" applyFill="1" applyAlignment="1">
      <alignment horizontal="left" vertical="center" indent="1"/>
    </xf>
    <xf numFmtId="0" fontId="58" fillId="30" borderId="0" xfId="82" applyFont="1" applyFill="1" applyAlignment="1">
      <alignment horizontal="left" vertical="center" wrapText="1" indent="1"/>
    </xf>
    <xf numFmtId="14" fontId="58" fillId="30" borderId="0" xfId="82" applyNumberFormat="1" applyFont="1" applyFill="1" applyAlignment="1">
      <alignment vertical="center"/>
    </xf>
    <xf numFmtId="164" fontId="58" fillId="30" borderId="0" xfId="82" applyNumberFormat="1" applyFont="1" applyFill="1" applyAlignment="1">
      <alignment vertical="center"/>
    </xf>
    <xf numFmtId="44" fontId="92" fillId="30" borderId="0" xfId="82" applyNumberFormat="1" applyFill="1" applyAlignment="1">
      <alignment vertical="center"/>
    </xf>
    <xf numFmtId="1" fontId="92" fillId="30" borderId="0" xfId="82" applyNumberFormat="1" applyFill="1" applyAlignment="1">
      <alignment horizontal="left" vertical="center" indent="1"/>
    </xf>
    <xf numFmtId="0" fontId="92" fillId="30" borderId="0" xfId="82" applyFill="1" applyAlignment="1">
      <alignment horizontal="center" vertical="center"/>
    </xf>
    <xf numFmtId="165" fontId="92" fillId="30" borderId="0" xfId="82" applyNumberFormat="1" applyFill="1" applyAlignment="1">
      <alignment horizontal="center" vertical="center" wrapText="1"/>
    </xf>
    <xf numFmtId="0" fontId="58" fillId="30" borderId="0" xfId="82" applyFont="1" applyFill="1" applyAlignment="1">
      <alignment wrapText="1"/>
    </xf>
    <xf numFmtId="0" fontId="58" fillId="30" borderId="0" xfId="82" applyFont="1" applyFill="1" applyAlignment="1">
      <alignment horizontal="left" wrapText="1"/>
    </xf>
    <xf numFmtId="0" fontId="92" fillId="30" borderId="0" xfId="82" applyFill="1"/>
    <xf numFmtId="0" fontId="92" fillId="31" borderId="0" xfId="82" applyFill="1" applyAlignment="1">
      <alignment horizontal="left" vertical="center" indent="1"/>
    </xf>
    <xf numFmtId="0" fontId="58" fillId="31" borderId="0" xfId="82" applyFont="1" applyFill="1" applyAlignment="1">
      <alignment horizontal="left" vertical="center" indent="1"/>
    </xf>
    <xf numFmtId="0" fontId="58" fillId="31" borderId="0" xfId="82" applyFont="1" applyFill="1" applyAlignment="1">
      <alignment horizontal="left" vertical="center" wrapText="1" indent="1"/>
    </xf>
    <xf numFmtId="14" fontId="58" fillId="31" borderId="0" xfId="82" applyNumberFormat="1" applyFont="1" applyFill="1" applyAlignment="1">
      <alignment vertical="center"/>
    </xf>
    <xf numFmtId="164" fontId="58" fillId="31" borderId="0" xfId="82" applyNumberFormat="1" applyFont="1" applyFill="1" applyAlignment="1">
      <alignment vertical="center"/>
    </xf>
    <xf numFmtId="44" fontId="92" fillId="31" borderId="0" xfId="82" applyNumberFormat="1" applyFill="1" applyAlignment="1">
      <alignment vertical="center"/>
    </xf>
    <xf numFmtId="1" fontId="92" fillId="31" borderId="0" xfId="82" applyNumberFormat="1" applyFill="1" applyAlignment="1">
      <alignment horizontal="left" vertical="center" indent="1"/>
    </xf>
    <xf numFmtId="0" fontId="92" fillId="31" borderId="0" xfId="82" applyFill="1" applyAlignment="1">
      <alignment horizontal="center" vertical="center"/>
    </xf>
    <xf numFmtId="165" fontId="92" fillId="31" borderId="0" xfId="82" applyNumberFormat="1" applyFill="1" applyAlignment="1">
      <alignment horizontal="center" vertical="center" wrapText="1"/>
    </xf>
    <xf numFmtId="0" fontId="58" fillId="31" borderId="0" xfId="82" applyFont="1" applyFill="1" applyAlignment="1">
      <alignment wrapText="1"/>
    </xf>
    <xf numFmtId="0" fontId="58" fillId="31" borderId="0" xfId="82" applyFont="1" applyFill="1" applyAlignment="1">
      <alignment horizontal="left" wrapText="1"/>
    </xf>
    <xf numFmtId="0" fontId="92" fillId="31" borderId="0" xfId="82" applyFill="1"/>
    <xf numFmtId="1" fontId="54" fillId="31" borderId="0" xfId="82" applyNumberFormat="1" applyFont="1" applyFill="1" applyAlignment="1">
      <alignment horizontal="left" vertical="center" indent="1"/>
    </xf>
    <xf numFmtId="165" fontId="54" fillId="31" borderId="0" xfId="82" applyNumberFormat="1" applyFont="1" applyFill="1" applyAlignment="1">
      <alignment horizontal="center" vertical="center" wrapText="1"/>
    </xf>
    <xf numFmtId="0" fontId="54" fillId="31" borderId="0" xfId="82" applyFont="1" applyFill="1" applyAlignment="1">
      <alignment horizontal="left" vertical="center" indent="1"/>
    </xf>
    <xf numFmtId="0" fontId="54" fillId="31" borderId="0" xfId="82" applyFont="1" applyFill="1" applyAlignment="1">
      <alignment horizontal="center" vertical="center"/>
    </xf>
    <xf numFmtId="0" fontId="54" fillId="32" borderId="0" xfId="82" applyFont="1" applyFill="1" applyAlignment="1">
      <alignment horizontal="left" vertical="center" indent="1"/>
    </xf>
    <xf numFmtId="0" fontId="58" fillId="32" borderId="0" xfId="82" applyFont="1" applyFill="1" applyAlignment="1">
      <alignment horizontal="left" vertical="center" indent="1"/>
    </xf>
    <xf numFmtId="0" fontId="58" fillId="32" borderId="0" xfId="82" applyFont="1" applyFill="1" applyAlignment="1">
      <alignment horizontal="left" vertical="center" wrapText="1" indent="1"/>
    </xf>
    <xf numFmtId="14" fontId="58" fillId="32" borderId="0" xfId="82" applyNumberFormat="1" applyFont="1" applyFill="1" applyAlignment="1">
      <alignment vertical="center"/>
    </xf>
    <xf numFmtId="164" fontId="58" fillId="32" borderId="0" xfId="82" applyNumberFormat="1" applyFont="1" applyFill="1" applyAlignment="1">
      <alignment vertical="center"/>
    </xf>
    <xf numFmtId="44" fontId="92" fillId="32" borderId="0" xfId="82" applyNumberFormat="1" applyFill="1" applyAlignment="1">
      <alignment vertical="center"/>
    </xf>
    <xf numFmtId="1" fontId="54" fillId="32" borderId="0" xfId="82" applyNumberFormat="1" applyFont="1" applyFill="1" applyAlignment="1">
      <alignment horizontal="left" vertical="center" indent="1"/>
    </xf>
    <xf numFmtId="0" fontId="92" fillId="32" borderId="0" xfId="82" applyFill="1" applyAlignment="1">
      <alignment horizontal="center" vertical="center"/>
    </xf>
    <xf numFmtId="165" fontId="54" fillId="32" borderId="0" xfId="82" applyNumberFormat="1" applyFont="1" applyFill="1" applyAlignment="1">
      <alignment horizontal="center" vertical="center" wrapText="1"/>
    </xf>
    <xf numFmtId="0" fontId="58" fillId="32" borderId="0" xfId="82" applyFont="1" applyFill="1" applyAlignment="1">
      <alignment wrapText="1"/>
    </xf>
    <xf numFmtId="0" fontId="58" fillId="32" borderId="0" xfId="82" applyFont="1" applyFill="1" applyAlignment="1">
      <alignment horizontal="left" wrapText="1"/>
    </xf>
    <xf numFmtId="0" fontId="92" fillId="32" borderId="0" xfId="82" applyFill="1"/>
    <xf numFmtId="0" fontId="92" fillId="32" borderId="0" xfId="82" applyFill="1" applyAlignment="1">
      <alignment horizontal="left" vertical="center" indent="1"/>
    </xf>
    <xf numFmtId="165" fontId="92" fillId="32" borderId="0" xfId="82" applyNumberFormat="1" applyFill="1" applyAlignment="1">
      <alignment horizontal="center" vertical="center" wrapText="1"/>
    </xf>
    <xf numFmtId="1" fontId="92" fillId="32" borderId="0" xfId="82" applyNumberFormat="1" applyFill="1" applyAlignment="1">
      <alignment horizontal="left" vertical="center" indent="1"/>
    </xf>
    <xf numFmtId="0" fontId="54" fillId="32" borderId="0" xfId="82" applyFont="1" applyFill="1" applyAlignment="1">
      <alignment horizontal="center" vertical="center"/>
    </xf>
    <xf numFmtId="0" fontId="92" fillId="33" borderId="0" xfId="82" applyFill="1" applyAlignment="1">
      <alignment horizontal="left" vertical="center" indent="1"/>
    </xf>
    <xf numFmtId="0" fontId="58" fillId="33" borderId="0" xfId="82" applyFont="1" applyFill="1" applyAlignment="1">
      <alignment horizontal="left" vertical="center" indent="1"/>
    </xf>
    <xf numFmtId="0" fontId="58" fillId="33" borderId="0" xfId="82" applyFont="1" applyFill="1" applyAlignment="1">
      <alignment horizontal="left" vertical="center" wrapText="1" indent="1"/>
    </xf>
    <xf numFmtId="14" fontId="58" fillId="33" borderId="0" xfId="82" applyNumberFormat="1" applyFont="1" applyFill="1" applyAlignment="1">
      <alignment vertical="center"/>
    </xf>
    <xf numFmtId="164" fontId="58" fillId="33" borderId="0" xfId="82" applyNumberFormat="1" applyFont="1" applyFill="1" applyAlignment="1">
      <alignment vertical="center"/>
    </xf>
    <xf numFmtId="44" fontId="92" fillId="33" borderId="0" xfId="82" applyNumberFormat="1" applyFill="1" applyAlignment="1">
      <alignment vertical="center"/>
    </xf>
    <xf numFmtId="1" fontId="54" fillId="33" borderId="0" xfId="82" applyNumberFormat="1" applyFont="1" applyFill="1" applyAlignment="1">
      <alignment horizontal="left" vertical="center" indent="1"/>
    </xf>
    <xf numFmtId="0" fontId="92" fillId="33" borderId="0" xfId="82" applyFill="1" applyAlignment="1">
      <alignment horizontal="center" vertical="center"/>
    </xf>
    <xf numFmtId="165" fontId="54" fillId="33" borderId="0" xfId="82" applyNumberFormat="1" applyFont="1" applyFill="1" applyAlignment="1">
      <alignment horizontal="center" vertical="center" wrapText="1"/>
    </xf>
    <xf numFmtId="0" fontId="58" fillId="33" borderId="0" xfId="82" applyFont="1" applyFill="1" applyAlignment="1">
      <alignment wrapText="1"/>
    </xf>
    <xf numFmtId="0" fontId="58" fillId="33" borderId="0" xfId="82" applyFont="1" applyFill="1" applyAlignment="1">
      <alignment horizontal="left" wrapText="1"/>
    </xf>
    <xf numFmtId="0" fontId="92" fillId="33" borderId="0" xfId="82" applyFill="1"/>
    <xf numFmtId="1" fontId="92" fillId="33" borderId="0" xfId="82" applyNumberFormat="1" applyFill="1" applyAlignment="1">
      <alignment horizontal="left" vertical="center" indent="1"/>
    </xf>
    <xf numFmtId="165" fontId="92" fillId="33" borderId="0" xfId="82" applyNumberFormat="1" applyFill="1" applyAlignment="1">
      <alignment horizontal="center" vertical="center" wrapText="1"/>
    </xf>
    <xf numFmtId="0" fontId="54" fillId="33" borderId="0" xfId="82" applyFont="1" applyFill="1" applyAlignment="1">
      <alignment horizontal="left" vertical="center" indent="1"/>
    </xf>
    <xf numFmtId="0" fontId="54" fillId="33" borderId="0" xfId="82" applyFont="1" applyFill="1" applyAlignment="1">
      <alignment horizontal="center" vertical="center"/>
    </xf>
    <xf numFmtId="0" fontId="92" fillId="34" borderId="0" xfId="82" applyFill="1" applyAlignment="1">
      <alignment horizontal="left" vertical="center" indent="1"/>
    </xf>
    <xf numFmtId="0" fontId="58" fillId="34" borderId="0" xfId="82" applyFont="1" applyFill="1" applyAlignment="1">
      <alignment horizontal="left" vertical="center" indent="1"/>
    </xf>
    <xf numFmtId="0" fontId="58" fillId="34" borderId="0" xfId="82" applyFont="1" applyFill="1" applyAlignment="1">
      <alignment horizontal="left" vertical="center" wrapText="1" indent="1"/>
    </xf>
    <xf numFmtId="14" fontId="58" fillId="34" borderId="0" xfId="82" applyNumberFormat="1" applyFont="1" applyFill="1" applyAlignment="1">
      <alignment vertical="center"/>
    </xf>
    <xf numFmtId="164" fontId="58" fillId="34" borderId="0" xfId="82" applyNumberFormat="1" applyFont="1" applyFill="1" applyAlignment="1">
      <alignment vertical="center"/>
    </xf>
    <xf numFmtId="44" fontId="92" fillId="34" borderId="0" xfId="82" applyNumberFormat="1" applyFill="1" applyAlignment="1">
      <alignment vertical="center"/>
    </xf>
    <xf numFmtId="1" fontId="92" fillId="34" borderId="0" xfId="82" applyNumberFormat="1" applyFill="1" applyAlignment="1">
      <alignment horizontal="left" vertical="center" indent="1"/>
    </xf>
    <xf numFmtId="0" fontId="92" fillId="34" borderId="0" xfId="82" applyFill="1" applyAlignment="1">
      <alignment horizontal="center" vertical="center"/>
    </xf>
    <xf numFmtId="165" fontId="92" fillId="34" borderId="0" xfId="82" applyNumberFormat="1" applyFill="1" applyAlignment="1">
      <alignment horizontal="center" vertical="center" wrapText="1"/>
    </xf>
    <xf numFmtId="0" fontId="58" fillId="34" borderId="0" xfId="82" applyFont="1" applyFill="1" applyAlignment="1">
      <alignment wrapText="1"/>
    </xf>
    <xf numFmtId="0" fontId="58" fillId="34" borderId="0" xfId="82" applyFont="1" applyFill="1" applyAlignment="1">
      <alignment horizontal="left" wrapText="1"/>
    </xf>
    <xf numFmtId="0" fontId="92" fillId="34" borderId="0" xfId="82" applyFill="1"/>
    <xf numFmtId="0" fontId="54" fillId="34" borderId="0" xfId="82" applyFont="1" applyFill="1" applyAlignment="1">
      <alignment horizontal="left" vertical="center" indent="1"/>
    </xf>
    <xf numFmtId="1" fontId="54" fillId="34" borderId="0" xfId="82" applyNumberFormat="1" applyFont="1" applyFill="1" applyAlignment="1">
      <alignment horizontal="left" vertical="center" indent="1"/>
    </xf>
    <xf numFmtId="165" fontId="54" fillId="34" borderId="0" xfId="82" applyNumberFormat="1" applyFont="1" applyFill="1" applyAlignment="1">
      <alignment horizontal="center" vertical="center" wrapText="1"/>
    </xf>
    <xf numFmtId="0" fontId="54" fillId="34" borderId="0" xfId="82" applyFont="1" applyFill="1" applyAlignment="1">
      <alignment horizontal="center" vertical="center"/>
    </xf>
    <xf numFmtId="0" fontId="92" fillId="35" borderId="0" xfId="82" applyFill="1" applyAlignment="1">
      <alignment horizontal="left" vertical="center" indent="1"/>
    </xf>
    <xf numFmtId="0" fontId="58" fillId="35" borderId="0" xfId="82" applyFont="1" applyFill="1" applyAlignment="1">
      <alignment horizontal="left" vertical="center" indent="1"/>
    </xf>
    <xf numFmtId="0" fontId="58" fillId="35" borderId="0" xfId="82" applyFont="1" applyFill="1" applyAlignment="1">
      <alignment horizontal="left" vertical="center" wrapText="1" indent="1"/>
    </xf>
    <xf numFmtId="14" fontId="58" fillId="35" borderId="0" xfId="82" applyNumberFormat="1" applyFont="1" applyFill="1" applyAlignment="1">
      <alignment vertical="center"/>
    </xf>
    <xf numFmtId="164" fontId="58" fillId="35" borderId="0" xfId="82" applyNumberFormat="1" applyFont="1" applyFill="1" applyAlignment="1">
      <alignment vertical="center"/>
    </xf>
    <xf numFmtId="44" fontId="92" fillId="35" borderId="0" xfId="82" applyNumberFormat="1" applyFill="1" applyAlignment="1">
      <alignment vertical="center"/>
    </xf>
    <xf numFmtId="1" fontId="92" fillId="35" borderId="0" xfId="82" applyNumberFormat="1" applyFill="1" applyAlignment="1">
      <alignment horizontal="left" vertical="center" indent="1"/>
    </xf>
    <xf numFmtId="0" fontId="92" fillId="35" borderId="0" xfId="82" applyFill="1" applyAlignment="1">
      <alignment horizontal="center" vertical="center"/>
    </xf>
    <xf numFmtId="165" fontId="92" fillId="35" borderId="0" xfId="82" applyNumberFormat="1" applyFill="1" applyAlignment="1">
      <alignment horizontal="center" vertical="center" wrapText="1"/>
    </xf>
    <xf numFmtId="0" fontId="58" fillId="35" borderId="0" xfId="82" applyFont="1" applyFill="1" applyAlignment="1">
      <alignment wrapText="1"/>
    </xf>
    <xf numFmtId="0" fontId="58" fillId="35" borderId="0" xfId="82" applyFont="1" applyFill="1" applyAlignment="1">
      <alignment horizontal="left" wrapText="1"/>
    </xf>
    <xf numFmtId="0" fontId="92" fillId="35" borderId="0" xfId="82" applyFill="1"/>
    <xf numFmtId="0" fontId="54" fillId="35" borderId="0" xfId="82" applyFont="1" applyFill="1" applyAlignment="1">
      <alignment horizontal="left" vertical="center" indent="1"/>
    </xf>
    <xf numFmtId="1" fontId="54" fillId="35" borderId="0" xfId="82" applyNumberFormat="1" applyFont="1" applyFill="1" applyAlignment="1">
      <alignment horizontal="left" vertical="center" indent="1"/>
    </xf>
    <xf numFmtId="165" fontId="54" fillId="35" borderId="0" xfId="82" applyNumberFormat="1" applyFont="1" applyFill="1" applyAlignment="1">
      <alignment horizontal="center" vertical="center" wrapText="1"/>
    </xf>
    <xf numFmtId="0" fontId="92" fillId="36" borderId="0" xfId="82" applyFill="1" applyAlignment="1">
      <alignment horizontal="left" vertical="center" indent="1"/>
    </xf>
    <xf numFmtId="0" fontId="58" fillId="36" borderId="0" xfId="82" applyFont="1" applyFill="1" applyAlignment="1">
      <alignment horizontal="left" vertical="center" indent="1"/>
    </xf>
    <xf numFmtId="0" fontId="58" fillId="36" borderId="0" xfId="82" applyFont="1" applyFill="1" applyAlignment="1">
      <alignment horizontal="left" vertical="center" wrapText="1" indent="1"/>
    </xf>
    <xf numFmtId="14" fontId="58" fillId="36" borderId="0" xfId="82" applyNumberFormat="1" applyFont="1" applyFill="1" applyAlignment="1">
      <alignment vertical="center"/>
    </xf>
    <xf numFmtId="164" fontId="58" fillId="36" borderId="0" xfId="82" applyNumberFormat="1" applyFont="1" applyFill="1" applyAlignment="1">
      <alignment vertical="center"/>
    </xf>
    <xf numFmtId="44" fontId="92" fillId="36" borderId="0" xfId="82" applyNumberFormat="1" applyFill="1" applyAlignment="1">
      <alignment vertical="center"/>
    </xf>
    <xf numFmtId="1" fontId="92" fillId="36" borderId="0" xfId="82" applyNumberFormat="1" applyFill="1" applyAlignment="1">
      <alignment horizontal="left" vertical="center" indent="1"/>
    </xf>
    <xf numFmtId="0" fontId="92" fillId="36" borderId="0" xfId="82" applyFill="1" applyAlignment="1">
      <alignment horizontal="center" vertical="center"/>
    </xf>
    <xf numFmtId="165" fontId="92" fillId="36" borderId="0" xfId="82" applyNumberFormat="1" applyFill="1" applyAlignment="1">
      <alignment horizontal="center" vertical="center" wrapText="1"/>
    </xf>
    <xf numFmtId="0" fontId="58" fillId="36" borderId="0" xfId="82" applyFont="1" applyFill="1" applyAlignment="1">
      <alignment wrapText="1"/>
    </xf>
    <xf numFmtId="0" fontId="58" fillId="36" borderId="0" xfId="82" applyFont="1" applyFill="1" applyAlignment="1">
      <alignment horizontal="left" wrapText="1"/>
    </xf>
    <xf numFmtId="0" fontId="92" fillId="36" borderId="0" xfId="82" applyFill="1"/>
    <xf numFmtId="0" fontId="92" fillId="37" borderId="0" xfId="82" applyFill="1" applyAlignment="1">
      <alignment horizontal="left" vertical="center" indent="1"/>
    </xf>
    <xf numFmtId="0" fontId="58" fillId="37" borderId="0" xfId="82" applyFont="1" applyFill="1" applyAlignment="1">
      <alignment horizontal="left" vertical="center" indent="1"/>
    </xf>
    <xf numFmtId="0" fontId="58" fillId="37" borderId="0" xfId="82" applyFont="1" applyFill="1" applyAlignment="1">
      <alignment horizontal="left" vertical="center" wrapText="1" indent="1"/>
    </xf>
    <xf numFmtId="14" fontId="58" fillId="37" borderId="0" xfId="82" applyNumberFormat="1" applyFont="1" applyFill="1" applyAlignment="1">
      <alignment vertical="center"/>
    </xf>
    <xf numFmtId="164" fontId="58" fillId="37" borderId="0" xfId="82" applyNumberFormat="1" applyFont="1" applyFill="1" applyAlignment="1">
      <alignment vertical="center"/>
    </xf>
    <xf numFmtId="44" fontId="92" fillId="37" borderId="0" xfId="82" applyNumberFormat="1" applyFill="1" applyAlignment="1">
      <alignment vertical="center"/>
    </xf>
    <xf numFmtId="1" fontId="54" fillId="37" borderId="0" xfId="82" applyNumberFormat="1" applyFont="1" applyFill="1" applyAlignment="1">
      <alignment horizontal="left" vertical="center" indent="1"/>
    </xf>
    <xf numFmtId="0" fontId="54" fillId="37" borderId="0" xfId="82" applyFont="1" applyFill="1" applyAlignment="1">
      <alignment horizontal="center" vertical="center"/>
    </xf>
    <xf numFmtId="165" fontId="54" fillId="37" borderId="0" xfId="82" applyNumberFormat="1" applyFont="1" applyFill="1" applyAlignment="1">
      <alignment horizontal="center" vertical="center" wrapText="1"/>
    </xf>
    <xf numFmtId="0" fontId="58" fillId="37" borderId="0" xfId="82" applyFont="1" applyFill="1" applyAlignment="1">
      <alignment wrapText="1"/>
    </xf>
    <xf numFmtId="0" fontId="54" fillId="37" borderId="0" xfId="82" applyFont="1" applyFill="1" applyAlignment="1">
      <alignment horizontal="left" vertical="center" indent="1"/>
    </xf>
    <xf numFmtId="0" fontId="92" fillId="37" borderId="0" xfId="82" applyFill="1" applyAlignment="1">
      <alignment horizontal="center" vertical="center"/>
    </xf>
    <xf numFmtId="1" fontId="92" fillId="37" borderId="0" xfId="82" applyNumberFormat="1" applyFill="1" applyAlignment="1">
      <alignment horizontal="left" vertical="center" indent="1"/>
    </xf>
    <xf numFmtId="165" fontId="92" fillId="37" borderId="0" xfId="82" applyNumberFormat="1" applyFill="1" applyAlignment="1">
      <alignment horizontal="center" vertical="center" wrapText="1"/>
    </xf>
    <xf numFmtId="1" fontId="92" fillId="37" borderId="0" xfId="82" applyNumberFormat="1" applyFill="1" applyAlignment="1">
      <alignment horizontal="center" vertical="center"/>
    </xf>
    <xf numFmtId="1" fontId="92" fillId="37" borderId="0" xfId="82" applyNumberFormat="1" applyFill="1" applyAlignment="1">
      <alignment horizontal="center"/>
    </xf>
    <xf numFmtId="0" fontId="54" fillId="38" borderId="0" xfId="82" applyFont="1" applyFill="1" applyAlignment="1">
      <alignment horizontal="left" vertical="center" indent="1"/>
    </xf>
    <xf numFmtId="0" fontId="58" fillId="38" borderId="0" xfId="82" applyFont="1" applyFill="1" applyAlignment="1">
      <alignment horizontal="left" vertical="center" indent="1"/>
    </xf>
    <xf numFmtId="0" fontId="58" fillId="38" borderId="0" xfId="82" applyFont="1" applyFill="1" applyAlignment="1">
      <alignment horizontal="left" vertical="center" wrapText="1" indent="1"/>
    </xf>
    <xf numFmtId="14" fontId="58" fillId="38" borderId="0" xfId="82" applyNumberFormat="1" applyFont="1" applyFill="1" applyAlignment="1">
      <alignment vertical="center"/>
    </xf>
    <xf numFmtId="164" fontId="58" fillId="38" borderId="0" xfId="82" applyNumberFormat="1" applyFont="1" applyFill="1" applyAlignment="1">
      <alignment vertical="center"/>
    </xf>
    <xf numFmtId="44" fontId="92" fillId="38" borderId="0" xfId="82" applyNumberFormat="1" applyFill="1" applyAlignment="1">
      <alignment vertical="center"/>
    </xf>
    <xf numFmtId="1" fontId="54" fillId="38" borderId="0" xfId="82" applyNumberFormat="1" applyFont="1" applyFill="1" applyAlignment="1">
      <alignment horizontal="left" vertical="center" indent="1"/>
    </xf>
    <xf numFmtId="0" fontId="92" fillId="38" borderId="0" xfId="82" applyFill="1" applyAlignment="1">
      <alignment horizontal="center" vertical="center"/>
    </xf>
    <xf numFmtId="165" fontId="54" fillId="38" borderId="0" xfId="82" applyNumberFormat="1" applyFont="1" applyFill="1" applyAlignment="1">
      <alignment horizontal="center" vertical="center" wrapText="1"/>
    </xf>
    <xf numFmtId="0" fontId="58" fillId="38" borderId="0" xfId="82" applyFont="1" applyFill="1" applyAlignment="1">
      <alignment wrapText="1"/>
    </xf>
    <xf numFmtId="0" fontId="92" fillId="38" borderId="0" xfId="82" applyFill="1" applyAlignment="1">
      <alignment horizontal="left" vertical="center" indent="1"/>
    </xf>
    <xf numFmtId="0" fontId="54" fillId="38" borderId="0" xfId="82" applyFont="1" applyFill="1" applyAlignment="1">
      <alignment horizontal="center" vertical="center"/>
    </xf>
    <xf numFmtId="1" fontId="92" fillId="38" borderId="0" xfId="82" applyNumberFormat="1" applyFill="1" applyAlignment="1">
      <alignment horizontal="left" vertical="center" indent="1"/>
    </xf>
    <xf numFmtId="165" fontId="92" fillId="38" borderId="0" xfId="82" applyNumberFormat="1" applyFill="1" applyAlignment="1">
      <alignment horizontal="center" vertical="center" wrapText="1"/>
    </xf>
    <xf numFmtId="1" fontId="54" fillId="26" borderId="0" xfId="82" applyNumberFormat="1" applyFont="1" applyFill="1" applyAlignment="1">
      <alignment horizontal="left" vertical="center" indent="1"/>
    </xf>
    <xf numFmtId="0" fontId="92" fillId="39" borderId="0" xfId="82" applyFill="1" applyAlignment="1">
      <alignment horizontal="left" vertical="center" indent="1"/>
    </xf>
    <xf numFmtId="0" fontId="58" fillId="39" borderId="0" xfId="82" applyFont="1" applyFill="1" applyAlignment="1">
      <alignment horizontal="left" vertical="center" indent="1"/>
    </xf>
    <xf numFmtId="0" fontId="58" fillId="39" borderId="0" xfId="82" applyFont="1" applyFill="1" applyAlignment="1">
      <alignment horizontal="left" vertical="center" wrapText="1" indent="1"/>
    </xf>
    <xf numFmtId="14" fontId="58" fillId="39" borderId="0" xfId="82" applyNumberFormat="1" applyFont="1" applyFill="1" applyAlignment="1">
      <alignment vertical="center"/>
    </xf>
    <xf numFmtId="164" fontId="58" fillId="39" borderId="0" xfId="82" applyNumberFormat="1" applyFont="1" applyFill="1" applyAlignment="1">
      <alignment vertical="center"/>
    </xf>
    <xf numFmtId="44" fontId="92" fillId="39" borderId="0" xfId="82" applyNumberFormat="1" applyFill="1" applyAlignment="1">
      <alignment vertical="center"/>
    </xf>
    <xf numFmtId="1" fontId="54" fillId="39" borderId="0" xfId="82" applyNumberFormat="1" applyFont="1" applyFill="1" applyAlignment="1">
      <alignment horizontal="left" vertical="center" indent="1"/>
    </xf>
    <xf numFmtId="0" fontId="92" fillId="39" borderId="0" xfId="82" applyFill="1" applyAlignment="1">
      <alignment horizontal="center" vertical="center"/>
    </xf>
    <xf numFmtId="165" fontId="54" fillId="39" borderId="0" xfId="82" applyNumberFormat="1" applyFont="1" applyFill="1" applyAlignment="1">
      <alignment horizontal="center" vertical="center" wrapText="1"/>
    </xf>
    <xf numFmtId="0" fontId="58" fillId="39" borderId="0" xfId="82" applyFont="1" applyFill="1" applyAlignment="1">
      <alignment wrapText="1"/>
    </xf>
    <xf numFmtId="1" fontId="92" fillId="39" borderId="0" xfId="82" applyNumberFormat="1" applyFill="1" applyAlignment="1">
      <alignment horizontal="left" vertical="center" indent="1"/>
    </xf>
    <xf numFmtId="165" fontId="92" fillId="39" borderId="0" xfId="82" applyNumberFormat="1" applyFill="1" applyAlignment="1">
      <alignment horizontal="center" vertical="center" wrapText="1"/>
    </xf>
    <xf numFmtId="0" fontId="54" fillId="39" borderId="0" xfId="82" applyFont="1" applyFill="1" applyAlignment="1">
      <alignment horizontal="center" vertical="center"/>
    </xf>
    <xf numFmtId="0" fontId="92" fillId="40" borderId="0" xfId="82" applyFill="1" applyAlignment="1">
      <alignment horizontal="left" vertical="center" indent="1"/>
    </xf>
    <xf numFmtId="0" fontId="58" fillId="40" borderId="0" xfId="82" applyFont="1" applyFill="1" applyAlignment="1">
      <alignment horizontal="left" vertical="center" indent="1"/>
    </xf>
    <xf numFmtId="0" fontId="58" fillId="40" borderId="0" xfId="82" applyFont="1" applyFill="1" applyAlignment="1">
      <alignment horizontal="left" vertical="center" wrapText="1" indent="1"/>
    </xf>
    <xf numFmtId="14" fontId="58" fillId="40" borderId="0" xfId="82" applyNumberFormat="1" applyFont="1" applyFill="1" applyAlignment="1">
      <alignment vertical="center"/>
    </xf>
    <xf numFmtId="164" fontId="58" fillId="40" borderId="0" xfId="82" applyNumberFormat="1" applyFont="1" applyFill="1" applyAlignment="1">
      <alignment vertical="center"/>
    </xf>
    <xf numFmtId="44" fontId="65" fillId="40" borderId="0" xfId="82" applyNumberFormat="1" applyFont="1" applyFill="1" applyAlignment="1">
      <alignment vertical="center"/>
    </xf>
    <xf numFmtId="1" fontId="92" fillId="40" borderId="0" xfId="82" applyNumberFormat="1" applyFill="1" applyAlignment="1">
      <alignment horizontal="left" vertical="center" indent="1"/>
    </xf>
    <xf numFmtId="0" fontId="92" fillId="40" borderId="0" xfId="82" applyFill="1" applyAlignment="1">
      <alignment horizontal="center" vertical="center"/>
    </xf>
    <xf numFmtId="165" fontId="92" fillId="40" borderId="0" xfId="82" applyNumberFormat="1" applyFill="1" applyAlignment="1">
      <alignment horizontal="center" vertical="center" wrapText="1"/>
    </xf>
    <xf numFmtId="0" fontId="58" fillId="40" borderId="0" xfId="82" applyFont="1" applyFill="1" applyAlignment="1">
      <alignment wrapText="1"/>
    </xf>
    <xf numFmtId="0" fontId="58" fillId="40" borderId="0" xfId="82" applyFont="1" applyFill="1" applyAlignment="1">
      <alignment horizontal="left" wrapText="1"/>
    </xf>
    <xf numFmtId="0" fontId="92" fillId="40" borderId="0" xfId="82" applyFill="1"/>
    <xf numFmtId="0" fontId="92" fillId="41" borderId="0" xfId="82" applyFill="1" applyAlignment="1">
      <alignment horizontal="left" vertical="center" indent="1"/>
    </xf>
    <xf numFmtId="0" fontId="58" fillId="41" borderId="0" xfId="82" applyFont="1" applyFill="1" applyAlignment="1">
      <alignment horizontal="left" vertical="center" indent="1"/>
    </xf>
    <xf numFmtId="0" fontId="58" fillId="41" borderId="0" xfId="82" applyFont="1" applyFill="1" applyAlignment="1">
      <alignment horizontal="left" vertical="center" wrapText="1" indent="1"/>
    </xf>
    <xf numFmtId="14" fontId="58" fillId="41" borderId="0" xfId="82" applyNumberFormat="1" applyFont="1" applyFill="1" applyAlignment="1">
      <alignment vertical="center"/>
    </xf>
    <xf numFmtId="164" fontId="58" fillId="41" borderId="0" xfId="82" applyNumberFormat="1" applyFont="1" applyFill="1" applyAlignment="1">
      <alignment vertical="center"/>
    </xf>
    <xf numFmtId="44" fontId="92" fillId="41" borderId="0" xfId="82" applyNumberFormat="1" applyFill="1" applyAlignment="1">
      <alignment vertical="center"/>
    </xf>
    <xf numFmtId="1" fontId="92" fillId="41" borderId="0" xfId="82" applyNumberFormat="1" applyFill="1" applyAlignment="1">
      <alignment horizontal="left" vertical="center" indent="1"/>
    </xf>
    <xf numFmtId="0" fontId="92" fillId="41" borderId="0" xfId="82" applyFill="1" applyAlignment="1">
      <alignment horizontal="center" vertical="center"/>
    </xf>
    <xf numFmtId="165" fontId="92" fillId="41" borderId="0" xfId="82" applyNumberFormat="1" applyFill="1" applyAlignment="1">
      <alignment horizontal="center" vertical="center" wrapText="1"/>
    </xf>
    <xf numFmtId="0" fontId="58" fillId="41" borderId="0" xfId="82" applyFont="1" applyFill="1" applyAlignment="1">
      <alignment wrapText="1"/>
    </xf>
    <xf numFmtId="0" fontId="58" fillId="41" borderId="0" xfId="82" applyFont="1" applyFill="1" applyAlignment="1">
      <alignment horizontal="left" wrapText="1"/>
    </xf>
    <xf numFmtId="0" fontId="92" fillId="41" borderId="0" xfId="82" applyFill="1"/>
    <xf numFmtId="0" fontId="54" fillId="39" borderId="0" xfId="82" applyFont="1" applyFill="1" applyAlignment="1">
      <alignment horizontal="left" vertical="center" indent="1"/>
    </xf>
    <xf numFmtId="0" fontId="58" fillId="39" borderId="0" xfId="82" applyFont="1" applyFill="1" applyAlignment="1">
      <alignment horizontal="left" wrapText="1"/>
    </xf>
    <xf numFmtId="0" fontId="92" fillId="39" borderId="0" xfId="82" applyFill="1"/>
    <xf numFmtId="0" fontId="54" fillId="42" borderId="0" xfId="82" applyFont="1" applyFill="1" applyAlignment="1">
      <alignment horizontal="left" vertical="center" indent="1"/>
    </xf>
    <xf numFmtId="0" fontId="58" fillId="42" borderId="0" xfId="82" applyFont="1" applyFill="1" applyAlignment="1">
      <alignment horizontal="left" vertical="center" indent="1"/>
    </xf>
    <xf numFmtId="0" fontId="58" fillId="42" borderId="0" xfId="82" applyFont="1" applyFill="1" applyAlignment="1">
      <alignment horizontal="left" vertical="center" wrapText="1" indent="1"/>
    </xf>
    <xf numFmtId="14" fontId="58" fillId="42" borderId="0" xfId="82" applyNumberFormat="1" applyFont="1" applyFill="1" applyAlignment="1">
      <alignment vertical="center"/>
    </xf>
    <xf numFmtId="164" fontId="58" fillId="42" borderId="0" xfId="82" applyNumberFormat="1" applyFont="1" applyFill="1" applyAlignment="1">
      <alignment vertical="center"/>
    </xf>
    <xf numFmtId="44" fontId="92" fillId="42" borderId="0" xfId="82" applyNumberFormat="1" applyFill="1" applyAlignment="1">
      <alignment vertical="center"/>
    </xf>
    <xf numFmtId="1" fontId="92" fillId="42" borderId="0" xfId="82" applyNumberFormat="1" applyFill="1" applyAlignment="1">
      <alignment horizontal="left" vertical="center" indent="1"/>
    </xf>
    <xf numFmtId="0" fontId="92" fillId="42" borderId="0" xfId="82" applyFill="1" applyAlignment="1">
      <alignment horizontal="center" vertical="center"/>
    </xf>
    <xf numFmtId="165" fontId="54" fillId="42" borderId="0" xfId="82" applyNumberFormat="1" applyFont="1" applyFill="1" applyAlignment="1">
      <alignment horizontal="center" vertical="center" wrapText="1"/>
    </xf>
    <xf numFmtId="0" fontId="58" fillId="42" borderId="0" xfId="82" applyFont="1" applyFill="1" applyAlignment="1">
      <alignment wrapText="1"/>
    </xf>
    <xf numFmtId="0" fontId="58" fillId="42" borderId="0" xfId="82" applyFont="1" applyFill="1" applyAlignment="1">
      <alignment horizontal="left" wrapText="1"/>
    </xf>
    <xf numFmtId="0" fontId="92" fillId="42" borderId="0" xfId="82" applyFill="1"/>
    <xf numFmtId="0" fontId="92" fillId="42" borderId="0" xfId="82" applyFill="1" applyAlignment="1">
      <alignment horizontal="left" vertical="center" indent="1"/>
    </xf>
    <xf numFmtId="165" fontId="92" fillId="42" borderId="0" xfId="82" applyNumberFormat="1" applyFill="1" applyAlignment="1">
      <alignment horizontal="center" vertical="center" wrapText="1"/>
    </xf>
    <xf numFmtId="0" fontId="58" fillId="26" borderId="0" xfId="82" applyFont="1" applyFill="1" applyAlignment="1">
      <alignment horizontal="left"/>
    </xf>
    <xf numFmtId="0" fontId="92" fillId="26" borderId="0" xfId="82" applyFill="1" applyAlignment="1">
      <alignment horizontal="center"/>
    </xf>
    <xf numFmtId="164" fontId="58" fillId="15" borderId="8" xfId="82" applyNumberFormat="1" applyFont="1" applyFill="1" applyBorder="1" applyAlignment="1">
      <alignment vertical="center"/>
    </xf>
    <xf numFmtId="44" fontId="54" fillId="15" borderId="0" xfId="82" applyNumberFormat="1" applyFont="1" applyFill="1" applyAlignment="1">
      <alignment vertical="center"/>
    </xf>
    <xf numFmtId="44" fontId="54" fillId="25" borderId="0" xfId="82" applyNumberFormat="1" applyFont="1" applyFill="1" applyAlignment="1">
      <alignment vertical="center"/>
    </xf>
    <xf numFmtId="0" fontId="58" fillId="0" borderId="0" xfId="82" applyFont="1" applyAlignment="1">
      <alignment horizontal="left" vertical="center"/>
    </xf>
    <xf numFmtId="14" fontId="56" fillId="0" borderId="0" xfId="82" applyNumberFormat="1" applyFont="1" applyAlignment="1">
      <alignment vertical="center"/>
    </xf>
    <xf numFmtId="14" fontId="66" fillId="0" borderId="0" xfId="82" applyNumberFormat="1" applyFont="1"/>
    <xf numFmtId="0" fontId="58" fillId="0" borderId="0" xfId="82" applyFont="1"/>
    <xf numFmtId="0" fontId="54" fillId="43" borderId="0" xfId="82" applyFont="1" applyFill="1" applyAlignment="1">
      <alignment horizontal="left" vertical="center" indent="1"/>
    </xf>
    <xf numFmtId="0" fontId="58" fillId="43" borderId="0" xfId="82" applyFont="1" applyFill="1" applyAlignment="1">
      <alignment horizontal="left" vertical="center" indent="1"/>
    </xf>
    <xf numFmtId="0" fontId="58" fillId="43" borderId="0" xfId="82" applyFont="1" applyFill="1" applyAlignment="1">
      <alignment horizontal="left" vertical="center" wrapText="1" indent="1"/>
    </xf>
    <xf numFmtId="14" fontId="58" fillId="43" borderId="0" xfId="82" applyNumberFormat="1" applyFont="1" applyFill="1"/>
    <xf numFmtId="164" fontId="58" fillId="43" borderId="0" xfId="82" applyNumberFormat="1" applyFont="1" applyFill="1" applyAlignment="1">
      <alignment vertical="center"/>
    </xf>
    <xf numFmtId="44" fontId="92" fillId="43" borderId="0" xfId="82" applyNumberFormat="1" applyFill="1" applyAlignment="1">
      <alignment vertical="center"/>
    </xf>
    <xf numFmtId="1" fontId="92" fillId="43" borderId="0" xfId="82" applyNumberFormat="1" applyFill="1" applyAlignment="1">
      <alignment horizontal="left" vertical="center" indent="1"/>
    </xf>
    <xf numFmtId="0" fontId="92" fillId="43" borderId="0" xfId="82" applyFill="1" applyAlignment="1">
      <alignment horizontal="center" vertical="center"/>
    </xf>
    <xf numFmtId="165" fontId="54" fillId="43" borderId="0" xfId="82" applyNumberFormat="1" applyFont="1" applyFill="1" applyAlignment="1">
      <alignment horizontal="center" vertical="center" wrapText="1"/>
    </xf>
    <xf numFmtId="0" fontId="58" fillId="43" borderId="0" xfId="82" applyFont="1" applyFill="1" applyAlignment="1">
      <alignment wrapText="1"/>
    </xf>
    <xf numFmtId="0" fontId="58" fillId="43" borderId="0" xfId="82" applyFont="1" applyFill="1" applyAlignment="1">
      <alignment horizontal="left" wrapText="1"/>
    </xf>
    <xf numFmtId="0" fontId="92" fillId="43" borderId="0" xfId="82" applyFill="1"/>
    <xf numFmtId="0" fontId="65" fillId="0" borderId="0" xfId="82" applyFont="1" applyAlignment="1">
      <alignment horizontal="left" vertical="center" indent="1"/>
    </xf>
    <xf numFmtId="0" fontId="67" fillId="0" borderId="0" xfId="82" applyFont="1" applyAlignment="1">
      <alignment horizontal="left" vertical="center" indent="1"/>
    </xf>
    <xf numFmtId="0" fontId="67" fillId="0" borderId="0" xfId="82" applyFont="1" applyAlignment="1">
      <alignment horizontal="left" vertical="center" wrapText="1" indent="1"/>
    </xf>
    <xf numFmtId="14" fontId="67" fillId="0" borderId="0" xfId="82" applyNumberFormat="1" applyFont="1" applyAlignment="1">
      <alignment vertical="center"/>
    </xf>
    <xf numFmtId="164" fontId="67" fillId="0" borderId="0" xfId="82" applyNumberFormat="1" applyFont="1" applyAlignment="1">
      <alignment vertical="center"/>
    </xf>
    <xf numFmtId="44" fontId="65" fillId="0" borderId="0" xfId="82" applyNumberFormat="1" applyFont="1" applyAlignment="1">
      <alignment vertical="center"/>
    </xf>
    <xf numFmtId="1" fontId="65" fillId="0" borderId="0" xfId="82" applyNumberFormat="1" applyFont="1" applyAlignment="1">
      <alignment horizontal="left" vertical="center" indent="1"/>
    </xf>
    <xf numFmtId="0" fontId="65" fillId="0" borderId="0" xfId="82" applyFont="1" applyAlignment="1">
      <alignment horizontal="center" vertical="center"/>
    </xf>
    <xf numFmtId="165" fontId="65" fillId="0" borderId="0" xfId="82" applyNumberFormat="1" applyFont="1" applyAlignment="1">
      <alignment horizontal="center" vertical="center" wrapText="1"/>
    </xf>
    <xf numFmtId="0" fontId="67" fillId="0" borderId="0" xfId="82" applyFont="1" applyAlignment="1">
      <alignment wrapText="1"/>
    </xf>
    <xf numFmtId="0" fontId="67" fillId="0" borderId="0" xfId="82" applyFont="1" applyAlignment="1">
      <alignment horizontal="left" wrapText="1"/>
    </xf>
    <xf numFmtId="0" fontId="65" fillId="0" borderId="0" xfId="82" applyFont="1"/>
    <xf numFmtId="0" fontId="65" fillId="44" borderId="0" xfId="82" applyFont="1" applyFill="1" applyAlignment="1">
      <alignment horizontal="left" vertical="center" indent="1"/>
    </xf>
    <xf numFmtId="0" fontId="67" fillId="44" borderId="0" xfId="82" applyFont="1" applyFill="1" applyAlignment="1">
      <alignment horizontal="left" vertical="center" indent="1"/>
    </xf>
    <xf numFmtId="0" fontId="67" fillId="44" borderId="0" xfId="82" applyFont="1" applyFill="1" applyAlignment="1">
      <alignment horizontal="left" vertical="center" wrapText="1" indent="1"/>
    </xf>
    <xf numFmtId="14" fontId="67" fillId="44" borderId="0" xfId="82" applyNumberFormat="1" applyFont="1" applyFill="1" applyAlignment="1">
      <alignment vertical="center"/>
    </xf>
    <xf numFmtId="164" fontId="67" fillId="44" borderId="0" xfId="82" applyNumberFormat="1" applyFont="1" applyFill="1" applyAlignment="1">
      <alignment vertical="center"/>
    </xf>
    <xf numFmtId="44" fontId="65" fillId="44" borderId="0" xfId="82" applyNumberFormat="1" applyFont="1" applyFill="1" applyAlignment="1">
      <alignment vertical="center"/>
    </xf>
    <xf numFmtId="1" fontId="65" fillId="44" borderId="0" xfId="82" applyNumberFormat="1" applyFont="1" applyFill="1" applyAlignment="1">
      <alignment horizontal="left" vertical="center" indent="1"/>
    </xf>
    <xf numFmtId="0" fontId="65" fillId="44" borderId="0" xfId="82" applyFont="1" applyFill="1" applyAlignment="1">
      <alignment horizontal="center" vertical="center"/>
    </xf>
    <xf numFmtId="165" fontId="65" fillId="44" borderId="0" xfId="82" applyNumberFormat="1" applyFont="1" applyFill="1" applyAlignment="1">
      <alignment horizontal="center" vertical="center" wrapText="1"/>
    </xf>
    <xf numFmtId="0" fontId="67" fillId="44" borderId="0" xfId="82" applyFont="1" applyFill="1" applyAlignment="1">
      <alignment wrapText="1"/>
    </xf>
    <xf numFmtId="0" fontId="67" fillId="44" borderId="0" xfId="82" applyFont="1" applyFill="1" applyAlignment="1">
      <alignment horizontal="left" wrapText="1"/>
    </xf>
    <xf numFmtId="0" fontId="65" fillId="44" borderId="0" xfId="82" applyFont="1" applyFill="1"/>
    <xf numFmtId="0" fontId="58" fillId="0" borderId="0" xfId="82" applyFont="1" applyAlignment="1">
      <alignment horizontal="right" wrapText="1"/>
    </xf>
    <xf numFmtId="0" fontId="67" fillId="0" borderId="0" xfId="82" applyFont="1" applyAlignment="1">
      <alignment horizontal="right" wrapText="1"/>
    </xf>
    <xf numFmtId="0" fontId="69" fillId="0" borderId="0" xfId="82" applyFont="1" applyAlignment="1">
      <alignment horizontal="left" vertical="center" indent="1"/>
    </xf>
    <xf numFmtId="0" fontId="70" fillId="0" borderId="0" xfId="82" applyFont="1" applyAlignment="1">
      <alignment horizontal="left" vertical="center" indent="1"/>
    </xf>
    <xf numFmtId="0" fontId="70" fillId="0" borderId="0" xfId="82" applyFont="1" applyAlignment="1">
      <alignment horizontal="left" vertical="center" wrapText="1" indent="1"/>
    </xf>
    <xf numFmtId="14" fontId="70" fillId="0" borderId="0" xfId="82" applyNumberFormat="1" applyFont="1" applyAlignment="1">
      <alignment vertical="center"/>
    </xf>
    <xf numFmtId="44" fontId="69" fillId="0" borderId="0" xfId="82" applyNumberFormat="1" applyFont="1" applyAlignment="1">
      <alignment vertical="center"/>
    </xf>
    <xf numFmtId="1" fontId="69" fillId="0" borderId="0" xfId="82" applyNumberFormat="1" applyFont="1" applyAlignment="1">
      <alignment horizontal="left" vertical="center" indent="1"/>
    </xf>
    <xf numFmtId="0" fontId="69" fillId="0" borderId="0" xfId="82" applyFont="1" applyAlignment="1">
      <alignment horizontal="center" vertical="center"/>
    </xf>
    <xf numFmtId="165" fontId="69" fillId="0" borderId="0" xfId="82" applyNumberFormat="1" applyFont="1" applyAlignment="1">
      <alignment horizontal="center" vertical="center" wrapText="1"/>
    </xf>
    <xf numFmtId="0" fontId="70" fillId="0" borderId="0" xfId="82" applyFont="1" applyAlignment="1">
      <alignment horizontal="right" wrapText="1"/>
    </xf>
    <xf numFmtId="0" fontId="70" fillId="0" borderId="0" xfId="82" applyFont="1" applyAlignment="1">
      <alignment horizontal="left" wrapText="1"/>
    </xf>
    <xf numFmtId="0" fontId="69" fillId="0" borderId="0" xfId="82" applyFont="1"/>
    <xf numFmtId="8" fontId="67" fillId="0" borderId="0" xfId="82" applyNumberFormat="1" applyFont="1" applyAlignment="1">
      <alignment vertical="center"/>
    </xf>
    <xf numFmtId="0" fontId="54" fillId="3" borderId="0" xfId="82" applyFont="1" applyFill="1" applyAlignment="1">
      <alignment horizontal="left" vertical="center" indent="1"/>
    </xf>
    <xf numFmtId="0" fontId="58" fillId="3" borderId="0" xfId="82" applyFont="1" applyFill="1" applyAlignment="1">
      <alignment horizontal="left" vertical="center" indent="1"/>
    </xf>
    <xf numFmtId="0" fontId="58" fillId="3" borderId="0" xfId="82" applyFont="1" applyFill="1" applyAlignment="1">
      <alignment horizontal="left" vertical="center" wrapText="1" indent="1"/>
    </xf>
    <xf numFmtId="44" fontId="54" fillId="3" borderId="0" xfId="82" applyNumberFormat="1" applyFont="1" applyFill="1" applyAlignment="1">
      <alignment vertical="center"/>
    </xf>
    <xf numFmtId="1" fontId="54" fillId="3" borderId="0" xfId="82" applyNumberFormat="1" applyFont="1" applyFill="1" applyAlignment="1">
      <alignment horizontal="left" vertical="center" indent="1"/>
    </xf>
    <xf numFmtId="0" fontId="54" fillId="3" borderId="0" xfId="82" applyFont="1" applyFill="1" applyAlignment="1">
      <alignment horizontal="center" vertical="center"/>
    </xf>
    <xf numFmtId="0" fontId="58" fillId="3" borderId="0" xfId="82" applyFont="1" applyFill="1" applyAlignment="1">
      <alignment horizontal="right" wrapText="1"/>
    </xf>
    <xf numFmtId="44" fontId="92" fillId="3" borderId="0" xfId="82" applyNumberFormat="1" applyFill="1" applyAlignment="1">
      <alignment vertical="center"/>
    </xf>
    <xf numFmtId="0" fontId="92" fillId="3" borderId="0" xfId="82" applyFill="1" applyAlignment="1">
      <alignment horizontal="center" vertical="center"/>
    </xf>
    <xf numFmtId="0" fontId="54" fillId="3" borderId="0" xfId="82" applyFont="1" applyFill="1"/>
    <xf numFmtId="0" fontId="58" fillId="3" borderId="0" xfId="82" applyFont="1" applyFill="1" applyAlignment="1">
      <alignment wrapText="1"/>
    </xf>
    <xf numFmtId="0" fontId="65" fillId="3" borderId="0" xfId="82" applyFont="1" applyFill="1" applyAlignment="1">
      <alignment horizontal="left" vertical="center" indent="1"/>
    </xf>
    <xf numFmtId="0" fontId="67" fillId="3" borderId="0" xfId="82" applyFont="1" applyFill="1" applyAlignment="1">
      <alignment horizontal="left" vertical="center" indent="1"/>
    </xf>
    <xf numFmtId="0" fontId="67" fillId="3" borderId="0" xfId="82" applyFont="1" applyFill="1" applyAlignment="1">
      <alignment horizontal="left" vertical="center" wrapText="1" indent="1"/>
    </xf>
    <xf numFmtId="14" fontId="67" fillId="3" borderId="0" xfId="82" applyNumberFormat="1" applyFont="1" applyFill="1" applyAlignment="1">
      <alignment vertical="center"/>
    </xf>
    <xf numFmtId="164" fontId="67" fillId="3" borderId="0" xfId="82" applyNumberFormat="1" applyFont="1" applyFill="1" applyAlignment="1">
      <alignment vertical="center"/>
    </xf>
    <xf numFmtId="44" fontId="65" fillId="3" borderId="0" xfId="82" applyNumberFormat="1" applyFont="1" applyFill="1" applyAlignment="1">
      <alignment vertical="center"/>
    </xf>
    <xf numFmtId="1" fontId="65" fillId="3" borderId="0" xfId="82" applyNumberFormat="1" applyFont="1" applyFill="1" applyAlignment="1">
      <alignment horizontal="left" vertical="center" indent="1"/>
    </xf>
    <xf numFmtId="0" fontId="65" fillId="3" borderId="0" xfId="82" applyFont="1" applyFill="1" applyAlignment="1">
      <alignment horizontal="center" vertical="center"/>
    </xf>
    <xf numFmtId="165" fontId="65" fillId="3" borderId="0" xfId="82" applyNumberFormat="1" applyFont="1" applyFill="1" applyAlignment="1">
      <alignment horizontal="center" vertical="center" wrapText="1"/>
    </xf>
    <xf numFmtId="0" fontId="67" fillId="3" borderId="0" xfId="82" applyFont="1" applyFill="1" applyAlignment="1">
      <alignment horizontal="right" wrapText="1"/>
    </xf>
    <xf numFmtId="0" fontId="67" fillId="3" borderId="0" xfId="82" applyFont="1" applyFill="1" applyAlignment="1">
      <alignment horizontal="left" wrapText="1"/>
    </xf>
    <xf numFmtId="0" fontId="65" fillId="3" borderId="0" xfId="82" applyFont="1" applyFill="1"/>
    <xf numFmtId="164" fontId="61" fillId="0" borderId="0" xfId="6" applyNumberFormat="1" applyFill="1" applyAlignment="1" applyProtection="1">
      <alignment vertical="center"/>
    </xf>
    <xf numFmtId="0" fontId="57" fillId="3" borderId="0" xfId="82" applyFont="1" applyFill="1"/>
    <xf numFmtId="0" fontId="58" fillId="3" borderId="0" xfId="82" applyFont="1" applyFill="1"/>
    <xf numFmtId="164" fontId="58" fillId="3" borderId="0" xfId="82" applyNumberFormat="1" applyFont="1" applyFill="1"/>
    <xf numFmtId="14" fontId="92" fillId="3" borderId="0" xfId="82" applyNumberFormat="1" applyFill="1" applyAlignment="1">
      <alignment horizontal="right"/>
    </xf>
    <xf numFmtId="168" fontId="58" fillId="3" borderId="0" xfId="83" applyNumberFormat="1" applyFont="1" applyFill="1"/>
    <xf numFmtId="164" fontId="58" fillId="0" borderId="0" xfId="82" applyNumberFormat="1" applyFont="1" applyAlignment="1">
      <alignment wrapText="1"/>
    </xf>
    <xf numFmtId="0" fontId="92" fillId="0" borderId="0" xfId="82" applyAlignment="1">
      <alignment wrapText="1"/>
    </xf>
    <xf numFmtId="44" fontId="58" fillId="0" borderId="0" xfId="82" applyNumberFormat="1" applyFont="1" applyAlignment="1">
      <alignment vertical="center"/>
    </xf>
    <xf numFmtId="44" fontId="58" fillId="0" borderId="0" xfId="83" applyFont="1" applyAlignment="1">
      <alignment vertical="center"/>
    </xf>
    <xf numFmtId="0" fontId="2" fillId="39" borderId="0" xfId="2" applyFont="1" applyFill="1"/>
    <xf numFmtId="0" fontId="55" fillId="2" borderId="1" xfId="82" applyFont="1" applyFill="1" applyBorder="1" applyAlignment="1">
      <alignment horizontal="left"/>
    </xf>
    <xf numFmtId="0" fontId="92" fillId="0" borderId="2" xfId="82" applyBorder="1" applyAlignment="1">
      <alignment horizontal="left"/>
    </xf>
    <xf numFmtId="165" fontId="92" fillId="2" borderId="4" xfId="82" applyNumberFormat="1" applyFill="1" applyBorder="1" applyAlignment="1">
      <alignment horizontal="center" vertical="center" wrapText="1"/>
    </xf>
    <xf numFmtId="165" fontId="92" fillId="2" borderId="5" xfId="82" applyNumberFormat="1" applyFill="1" applyBorder="1" applyAlignment="1">
      <alignment horizontal="center" vertical="center" wrapText="1"/>
    </xf>
    <xf numFmtId="165" fontId="92" fillId="2" borderId="6" xfId="82" applyNumberFormat="1" applyFill="1" applyBorder="1" applyAlignment="1">
      <alignment horizontal="center" vertical="center" wrapText="1"/>
    </xf>
    <xf numFmtId="1" fontId="54" fillId="16" borderId="0" xfId="82" applyNumberFormat="1" applyFont="1" applyFill="1" applyAlignment="1">
      <alignment vertical="center" wrapText="1"/>
    </xf>
    <xf numFmtId="1" fontId="92" fillId="16" borderId="0" xfId="82" applyNumberFormat="1" applyFill="1" applyAlignment="1">
      <alignment vertical="center" wrapText="1"/>
    </xf>
    <xf numFmtId="164" fontId="54" fillId="0" borderId="0" xfId="82" applyNumberFormat="1" applyFont="1" applyAlignment="1">
      <alignment horizontal="center" vertical="center"/>
    </xf>
    <xf numFmtId="0" fontId="91" fillId="46" borderId="8" xfId="84" applyFont="1" applyFill="1" applyBorder="1" applyAlignment="1">
      <alignment horizontal="center" vertical="top" wrapText="1"/>
    </xf>
    <xf numFmtId="0" fontId="91" fillId="46" borderId="13" xfId="84" applyFont="1" applyFill="1" applyBorder="1" applyAlignment="1">
      <alignment horizontal="center" vertical="top" wrapText="1"/>
    </xf>
    <xf numFmtId="0" fontId="1" fillId="0" borderId="0" xfId="84" applyAlignment="1">
      <alignment horizontal="center" vertical="top"/>
    </xf>
    <xf numFmtId="49" fontId="1" fillId="0" borderId="8" xfId="84" applyNumberFormat="1" applyBorder="1" applyAlignment="1">
      <alignment horizontal="center" vertical="top" wrapText="1"/>
    </xf>
    <xf numFmtId="164" fontId="1" fillId="0" borderId="8" xfId="84" applyNumberFormat="1" applyBorder="1" applyAlignment="1">
      <alignment horizontal="center" vertical="top" wrapText="1"/>
    </xf>
    <xf numFmtId="14" fontId="1" fillId="0" borderId="8" xfId="84" applyNumberFormat="1" applyBorder="1" applyAlignment="1">
      <alignment horizontal="center" vertical="top" wrapText="1"/>
    </xf>
    <xf numFmtId="14" fontId="1" fillId="0" borderId="8" xfId="84" applyNumberFormat="1" applyBorder="1" applyAlignment="1">
      <alignment horizontal="center" wrapText="1"/>
    </xf>
    <xf numFmtId="14" fontId="1" fillId="0" borderId="13" xfId="84" applyNumberFormat="1" applyBorder="1" applyAlignment="1">
      <alignment horizontal="center" wrapText="1"/>
    </xf>
    <xf numFmtId="0" fontId="1" fillId="0" borderId="8" xfId="84" applyBorder="1" applyAlignment="1">
      <alignment horizontal="center" vertical="top"/>
    </xf>
    <xf numFmtId="49" fontId="1" fillId="0" borderId="15" xfId="84" applyNumberFormat="1" applyBorder="1" applyAlignment="1">
      <alignment horizontal="center" vertical="top" wrapText="1"/>
    </xf>
    <xf numFmtId="49" fontId="1" fillId="0" borderId="16" xfId="84" applyNumberFormat="1" applyBorder="1" applyAlignment="1">
      <alignment horizontal="center" vertical="top" wrapText="1"/>
    </xf>
    <xf numFmtId="0" fontId="1" fillId="0" borderId="17" xfId="84" applyBorder="1" applyAlignment="1">
      <alignment horizontal="center" vertical="top"/>
    </xf>
    <xf numFmtId="164" fontId="1" fillId="0" borderId="17" xfId="84" applyNumberFormat="1" applyBorder="1" applyAlignment="1">
      <alignment horizontal="center" vertical="top" wrapText="1"/>
    </xf>
    <xf numFmtId="14" fontId="1" fillId="0" borderId="23" xfId="84" applyNumberFormat="1" applyBorder="1" applyAlignment="1">
      <alignment horizontal="center" vertical="top" wrapText="1"/>
    </xf>
    <xf numFmtId="14" fontId="1" fillId="0" borderId="16" xfId="84" applyNumberFormat="1" applyBorder="1" applyAlignment="1">
      <alignment horizontal="center" wrapText="1"/>
    </xf>
    <xf numFmtId="14" fontId="1" fillId="0" borderId="18" xfId="84" applyNumberFormat="1" applyBorder="1" applyAlignment="1">
      <alignment horizontal="center" wrapText="1"/>
    </xf>
    <xf numFmtId="0" fontId="90" fillId="0" borderId="19" xfId="84" applyFont="1" applyBorder="1" applyAlignment="1">
      <alignment horizontal="center" vertical="top"/>
    </xf>
    <xf numFmtId="164" fontId="90" fillId="0" borderId="6" xfId="84" applyNumberFormat="1" applyFont="1" applyBorder="1" applyAlignment="1">
      <alignment horizontal="center" vertical="top"/>
    </xf>
    <xf numFmtId="164" fontId="90" fillId="0" borderId="14" xfId="84" applyNumberFormat="1" applyFont="1" applyBorder="1" applyAlignment="1">
      <alignment horizontal="center" vertical="top"/>
    </xf>
    <xf numFmtId="0" fontId="90" fillId="0" borderId="20" xfId="84" applyFont="1" applyBorder="1" applyAlignment="1">
      <alignment horizontal="center" vertical="top"/>
    </xf>
    <xf numFmtId="164" fontId="90" fillId="0" borderId="21" xfId="84" applyNumberFormat="1" applyFont="1" applyBorder="1" applyAlignment="1">
      <alignment horizontal="center" vertical="top"/>
    </xf>
    <xf numFmtId="0" fontId="90" fillId="0" borderId="22" xfId="84" applyFont="1" applyBorder="1" applyAlignment="1">
      <alignment horizontal="center" vertical="top"/>
    </xf>
    <xf numFmtId="164" fontId="1" fillId="0" borderId="0" xfId="84" applyNumberFormat="1" applyAlignment="1">
      <alignment horizontal="center" vertical="top"/>
    </xf>
  </cellXfs>
  <cellStyles count="85">
    <cellStyle name="Comma" xfId="11" builtinId="3"/>
    <cellStyle name="Comma 2" xfId="3" xr:uid="{906B2930-3628-4B1F-A92E-A6D34550A1D7}"/>
    <cellStyle name="Comma 2 2" xfId="8" xr:uid="{5B825B17-99FC-42A1-A6CD-C401E240B41D}"/>
    <cellStyle name="Currency" xfId="12" builtinId="4"/>
    <cellStyle name="Currency 2" xfId="1" xr:uid="{04EF1790-7E23-4252-A57D-724E483D6462}"/>
    <cellStyle name="Currency 2 10" xfId="26" xr:uid="{F227D631-6AB7-4606-BABE-3DE95A86A03A}"/>
    <cellStyle name="Currency 2 11" xfId="29" xr:uid="{91271C15-A534-43CB-9023-11A4384FEE4D}"/>
    <cellStyle name="Currency 2 12" xfId="31" xr:uid="{B010C110-5B4C-4AA7-BB72-B289AA4459C7}"/>
    <cellStyle name="Currency 2 13" xfId="33" xr:uid="{7B7A4101-FAE9-4A56-882E-B592240A9693}"/>
    <cellStyle name="Currency 2 14" xfId="35" xr:uid="{23C0EED9-9CF0-4AB2-B692-9536AD829216}"/>
    <cellStyle name="Currency 2 15" xfId="37" xr:uid="{24BF0E3F-8DDD-4B7B-8573-C7333FD4B6A1}"/>
    <cellStyle name="Currency 2 16" xfId="38" xr:uid="{7D576CF1-6BB0-4BB6-A05B-2B55AF3DEB3C}"/>
    <cellStyle name="Currency 2 17" xfId="41" xr:uid="{FA8B1424-2F17-4E7B-B435-197EF9587C01}"/>
    <cellStyle name="Currency 2 18" xfId="43" xr:uid="{654055E3-D2C1-4D61-BEA4-9DEF4A82D7DF}"/>
    <cellStyle name="Currency 2 19" xfId="45" xr:uid="{26B1BCA5-A71F-4431-951B-87574E977910}"/>
    <cellStyle name="Currency 2 2" xfId="4" xr:uid="{6E3CA997-12BD-463A-A104-84F94F01DA7D}"/>
    <cellStyle name="Currency 2 2 2" xfId="9" xr:uid="{8A2E9C92-8F43-4BB8-A49C-3CCBA4344E0C}"/>
    <cellStyle name="Currency 2 20" xfId="47" xr:uid="{52388EDD-432F-424B-9F28-35B42D7F12D1}"/>
    <cellStyle name="Currency 2 21" xfId="49" xr:uid="{08D9E36C-BDCA-4641-89A6-AD032498E734}"/>
    <cellStyle name="Currency 2 22" xfId="51" xr:uid="{41B0BFFC-ED08-4407-A537-6CBCF3FDF9F5}"/>
    <cellStyle name="Currency 2 23" xfId="53" xr:uid="{E5EDCC61-189C-4C12-A892-D8A088C0730A}"/>
    <cellStyle name="Currency 2 24" xfId="55" xr:uid="{ED6372C3-6D56-461E-8F11-A975A76DD471}"/>
    <cellStyle name="Currency 2 25" xfId="58" xr:uid="{A811919E-8DB0-466E-8511-6AC33A4E9BC6}"/>
    <cellStyle name="Currency 2 26" xfId="61" xr:uid="{4A760523-1721-4FE8-8E99-D42227BCCDB7}"/>
    <cellStyle name="Currency 2 27" xfId="62" xr:uid="{A0D482D7-5795-4564-8ADC-5A6CAB9E8EC3}"/>
    <cellStyle name="Currency 2 28" xfId="65" xr:uid="{F434552F-A734-4E09-970F-708263DD7D74}"/>
    <cellStyle name="Currency 2 29" xfId="67" xr:uid="{0C7A35A1-F06D-417D-A26E-FA81E202DD1B}"/>
    <cellStyle name="Currency 2 3" xfId="7" xr:uid="{12AB8ACD-D0A6-4CFC-851E-AB308B4DF6E0}"/>
    <cellStyle name="Currency 2 30" xfId="70" xr:uid="{2FB97D5C-DCDC-4DE6-9456-E65B7BEE96D6}"/>
    <cellStyle name="Currency 2 31" xfId="73" xr:uid="{C304D6EC-E171-4823-8676-0316F0FAEDC9}"/>
    <cellStyle name="Currency 2 32" xfId="76" xr:uid="{AA0310E3-E4D3-4D71-8007-F3E68B54EA8D}"/>
    <cellStyle name="Currency 2 33" xfId="78" xr:uid="{62B13FB2-AB3C-41EA-A7F0-F7BE57940EF3}"/>
    <cellStyle name="Currency 2 34" xfId="79" xr:uid="{C263A458-ED5E-4708-9E0D-5478B1558168}"/>
    <cellStyle name="Currency 2 35" xfId="83" xr:uid="{1B1F1012-6BE4-4EEF-8521-CD34E5FA768F}"/>
    <cellStyle name="Currency 2 4" xfId="13" xr:uid="{91C5CCF0-3085-4238-A02D-B396866306F1}"/>
    <cellStyle name="Currency 2 5" xfId="16" xr:uid="{05D50501-2783-42C3-A6A8-EE356B999061}"/>
    <cellStyle name="Currency 2 6" xfId="17" xr:uid="{0F9526AF-1937-4FAE-A3F7-E7887B7D2C62}"/>
    <cellStyle name="Currency 2 7" xfId="18" xr:uid="{EA9D9CC9-C7F9-4543-B736-35C486CACA1C}"/>
    <cellStyle name="Currency 2 8" xfId="21" xr:uid="{18ABFAB3-6EC5-4EFF-9692-C2BFC0E74BD5}"/>
    <cellStyle name="Currency 2 9" xfId="25" xr:uid="{6804F02A-9242-40C1-B62B-2A785A5AD471}"/>
    <cellStyle name="Currency 3" xfId="23" xr:uid="{A35717D1-F119-4379-A90D-C58EFDE89160}"/>
    <cellStyle name="Hyperlink 2" xfId="6" xr:uid="{949AD68E-63E9-4E73-B230-36E7CB4D996D}"/>
    <cellStyle name="Normal" xfId="0" builtinId="0"/>
    <cellStyle name="Normal 10" xfId="24" xr:uid="{656E5826-345C-4C9E-BBFF-76A986A41D0F}"/>
    <cellStyle name="Normal 11" xfId="27" xr:uid="{C83B89D1-0D63-4C34-958C-B89933CDF254}"/>
    <cellStyle name="Normal 11 2" xfId="28" xr:uid="{5BD91E3D-20A6-4090-A1E7-597F042EA3C3}"/>
    <cellStyle name="Normal 12" xfId="30" xr:uid="{2F035922-0421-41FB-B661-B17363525CF1}"/>
    <cellStyle name="Normal 13" xfId="32" xr:uid="{9FFD2FAE-4C19-49F2-A4AA-38AE5D78E27F}"/>
    <cellStyle name="Normal 14" xfId="34" xr:uid="{A7C7531B-609F-4456-8CC9-5E8902DF6EC6}"/>
    <cellStyle name="Normal 15" xfId="36" xr:uid="{2F3F3F60-2CEA-4EF1-BF77-B29AAE003EA9}"/>
    <cellStyle name="Normal 16" xfId="39" xr:uid="{35618616-4B25-4200-B7FD-4DBC5F25EF65}"/>
    <cellStyle name="Normal 17" xfId="40" xr:uid="{808D8711-0A4C-471A-B359-11BC5F964C8B}"/>
    <cellStyle name="Normal 18" xfId="42" xr:uid="{8E78C074-A88E-4BC2-AEDC-DA9BA8B448FC}"/>
    <cellStyle name="Normal 19" xfId="44" xr:uid="{8493866E-1030-4337-A38D-A95A21519E35}"/>
    <cellStyle name="Normal 2" xfId="2" xr:uid="{A1F9CE64-CAF5-4373-8F30-B9E26EF2388F}"/>
    <cellStyle name="Normal 20" xfId="46" xr:uid="{E1C4739D-41B5-401B-B785-D037F230E998}"/>
    <cellStyle name="Normal 21" xfId="48" xr:uid="{69D30DE2-C53F-4F96-B1E0-87DC50D5CC2E}"/>
    <cellStyle name="Normal 22" xfId="50" xr:uid="{65690C4F-C011-44D5-AADF-9F0F0CA32F5A}"/>
    <cellStyle name="Normal 23" xfId="52" xr:uid="{3127DAC3-CAEC-42C1-B9CF-AA41DE6D8955}"/>
    <cellStyle name="Normal 24" xfId="54" xr:uid="{A8B2525E-BC63-4BF3-9A1C-61A36D664583}"/>
    <cellStyle name="Normal 25" xfId="56" xr:uid="{15EC8C8E-91B9-4E79-9A0E-4981A04BC945}"/>
    <cellStyle name="Normal 26" xfId="57" xr:uid="{3DC52B98-6333-4364-A92F-2CB068D135D0}"/>
    <cellStyle name="Normal 27" xfId="59" xr:uid="{7C239CC3-C6CD-420E-BCF3-6321EACBCBA5}"/>
    <cellStyle name="Normal 28" xfId="60" xr:uid="{A9569A09-6C9A-449B-A670-1EC18886F853}"/>
    <cellStyle name="Normal 29" xfId="63" xr:uid="{879A865E-4CBC-485C-87C7-2C9A38DEBB6D}"/>
    <cellStyle name="Normal 3" xfId="5" xr:uid="{489E07CD-289E-4DD2-8C67-813C28A54C23}"/>
    <cellStyle name="Normal 30" xfId="64" xr:uid="{07DDC1B1-37FD-4286-A755-BD03AEDBBBE6}"/>
    <cellStyle name="Normal 31" xfId="66" xr:uid="{29BA1A16-D2B1-4295-87DA-49FB5D7B43FE}"/>
    <cellStyle name="Normal 32" xfId="68" xr:uid="{F78A408E-5B64-4CD9-9EE9-6E81C123569D}"/>
    <cellStyle name="Normal 33" xfId="69" xr:uid="{78B8B7DE-6EAD-495F-838C-D28A55B917AD}"/>
    <cellStyle name="Normal 34" xfId="71" xr:uid="{8BE51F5F-85C9-43E0-A5AA-7B0E0BE46C53}"/>
    <cellStyle name="Normal 35" xfId="72" xr:uid="{2A59909E-0719-47E1-83A4-6C08835863C0}"/>
    <cellStyle name="Normal 36" xfId="74" xr:uid="{62DCDE0D-66E2-49EF-85C9-E568E56ECDB8}"/>
    <cellStyle name="Normal 37" xfId="75" xr:uid="{5DDA1BBD-EC11-4B4C-85D7-412D3F7EF9D8}"/>
    <cellStyle name="Normal 38" xfId="77" xr:uid="{41026FA2-BBB0-4E50-9DC6-C588D9013C9E}"/>
    <cellStyle name="Normal 39" xfId="80" xr:uid="{25E871AF-EA94-46C5-BFA8-34539D712C03}"/>
    <cellStyle name="Normal 4" xfId="10" xr:uid="{43FFC04E-A5C8-417E-9412-8BB3E21D86E6}"/>
    <cellStyle name="Normal 40" xfId="81" xr:uid="{B807F3A4-1565-4347-B451-537C9226953B}"/>
    <cellStyle name="Normal 41" xfId="82" xr:uid="{685890CB-4F08-4EDD-B001-1F8064C5ACE1}"/>
    <cellStyle name="Normal 42" xfId="84" xr:uid="{0078D545-1B1F-4E36-AC97-9785D7697D5D}"/>
    <cellStyle name="Normal 5" xfId="14" xr:uid="{5E585554-CF39-4C9E-8417-23A99FC7E02F}"/>
    <cellStyle name="Normal 6" xfId="15" xr:uid="{8C531CD4-88B0-4C6C-B2F6-1FB069A6E873}"/>
    <cellStyle name="Normal 7" xfId="19" xr:uid="{BDABDB77-FA22-4BB7-8B7C-B94EBA953CDD}"/>
    <cellStyle name="Normal 8" xfId="20" xr:uid="{1438343C-CB86-4EB3-A239-F1A8F322FEC9}"/>
    <cellStyle name="Normal 9" xfId="22" xr:uid="{5A7056C5-D888-411A-AFAF-03A33AE0E4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1695823</xdr:colOff>
      <xdr:row>14</xdr:row>
      <xdr:rowOff>109427</xdr:rowOff>
    </xdr:from>
    <xdr:to>
      <xdr:col>7</xdr:col>
      <xdr:colOff>2375647</xdr:colOff>
      <xdr:row>36</xdr:row>
      <xdr:rowOff>64438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F87446-CEF8-468E-A0EA-835B7DF88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7176" y="2978133"/>
          <a:ext cx="7918824" cy="4108658"/>
        </a:xfrm>
        <a:prstGeom prst="rect">
          <a:avLst/>
        </a:prstGeom>
      </xdr:spPr>
    </xdr:pic>
    <xdr:clientData/>
  </xdr:twoCellAnchor>
  <xdr:twoCellAnchor editAs="oneCell">
    <xdr:from>
      <xdr:col>7</xdr:col>
      <xdr:colOff>3085354</xdr:colOff>
      <xdr:row>15</xdr:row>
      <xdr:rowOff>164929</xdr:rowOff>
    </xdr:from>
    <xdr:to>
      <xdr:col>11</xdr:col>
      <xdr:colOff>57376</xdr:colOff>
      <xdr:row>31</xdr:row>
      <xdr:rowOff>19267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080750-1CC6-4C8C-8519-A857BDAD2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85707" y="3220400"/>
          <a:ext cx="4868434" cy="28873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278765</xdr:colOff>
      <xdr:row>34</xdr:row>
      <xdr:rowOff>38737</xdr:rowOff>
    </xdr:from>
    <xdr:to>
      <xdr:col>8</xdr:col>
      <xdr:colOff>514350</xdr:colOff>
      <xdr:row>51</xdr:row>
      <xdr:rowOff>163169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3348CF-4884-4270-984A-A95544DE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365" y="6299837"/>
          <a:ext cx="5531485" cy="3254982"/>
        </a:xfrm>
        <a:prstGeom prst="rect">
          <a:avLst/>
        </a:prstGeom>
      </xdr:spPr>
    </xdr:pic>
    <xdr:clientData/>
  </xdr:twoCellAnchor>
  <xdr:twoCellAnchor editAs="oneCell">
    <xdr:from>
      <xdr:col>1</xdr:col>
      <xdr:colOff>184150</xdr:colOff>
      <xdr:row>6</xdr:row>
      <xdr:rowOff>17540</xdr:rowOff>
    </xdr:from>
    <xdr:to>
      <xdr:col>8</xdr:col>
      <xdr:colOff>114300</xdr:colOff>
      <xdr:row>32</xdr:row>
      <xdr:rowOff>21502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5D111F-A1F9-481A-AA14-CF9D81DB8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750" y="1122440"/>
          <a:ext cx="5226050" cy="4791862"/>
        </a:xfrm>
        <a:prstGeom prst="rect">
          <a:avLst/>
        </a:prstGeom>
      </xdr:spPr>
    </xdr:pic>
    <xdr:clientData/>
  </xdr:twoCellAnchor>
  <xdr:twoCellAnchor editAs="oneCell">
    <xdr:from>
      <xdr:col>1</xdr:col>
      <xdr:colOff>184150</xdr:colOff>
      <xdr:row>53</xdr:row>
      <xdr:rowOff>146050</xdr:rowOff>
    </xdr:from>
    <xdr:to>
      <xdr:col>13</xdr:col>
      <xdr:colOff>430726</xdr:colOff>
      <xdr:row>77</xdr:row>
      <xdr:rowOff>183593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A608A3-6DC5-4FCA-86FB-0283F867B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750" y="9906000"/>
          <a:ext cx="8590476" cy="4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171450</xdr:colOff>
      <xdr:row>1460</xdr:row>
      <xdr:rowOff>0</xdr:rowOff>
    </xdr:from>
    <xdr:to>
      <xdr:col>16</xdr:col>
      <xdr:colOff>527513</xdr:colOff>
      <xdr:row>2130</xdr:row>
      <xdr:rowOff>142500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D48C3-9E1F-47CB-89BB-A9501E562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9200" y="254698500"/>
          <a:ext cx="2800813" cy="326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403860</xdr:colOff>
      <xdr:row>1942</xdr:row>
      <xdr:rowOff>160020</xdr:rowOff>
    </xdr:from>
    <xdr:to>
      <xdr:col>19</xdr:col>
      <xdr:colOff>153843</xdr:colOff>
      <xdr:row>2130</xdr:row>
      <xdr:rowOff>170757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1CE95B-1FC6-40AC-B2BB-E85D15E81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7160" y="353791520"/>
          <a:ext cx="2797983" cy="354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ian, Lauren" id="{63EF110B-3151-4EDC-B942-DEDC5C2A3E29}" userId="S::ltian@dolby.com::4dce898d-befc-4877-b4c0-39f4ad9e661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90" dT="2021-08-09T21:01:36.11" personId="{63EF110B-3151-4EDC-B942-DEDC5C2A3E29}" id="{B5E8B5F3-4FD1-41C6-B8E4-F25BE5139BC8}">
    <text>E-Lead does not qualify for small licensee, should be $15000 amount</text>
  </threadedComment>
  <threadedComment ref="B2101" dT="2021-08-09T21:02:01.25" personId="{63EF110B-3151-4EDC-B942-DEDC5C2A3E29}" id="{D06CC7C0-DD69-4D88-941D-F5156971FA45}">
    <text>Credit/reversal for E-Lead $1000 incorrect IF amount</text>
  </threadedComment>
  <threadedComment ref="B2127" dT="2022-01-02T20:10:29.21" personId="{63EF110B-3151-4EDC-B942-DEDC5C2A3E29}" id="{6FA6C5D6-CD04-4871-B489-F11F8098883D}">
    <text>forgot to enter contract date in SAP, need to cancel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klimburg@polycom.com," TargetMode="External"/><Relationship Id="rId299" Type="http://schemas.openxmlformats.org/officeDocument/2006/relationships/hyperlink" Target="mailto:kennyxie@soundlab.com.cn" TargetMode="External"/><Relationship Id="rId21" Type="http://schemas.openxmlformats.org/officeDocument/2006/relationships/hyperlink" Target="mailto:tina.aschbacher@s1nn.de" TargetMode="External"/><Relationship Id="rId63" Type="http://schemas.openxmlformats.org/officeDocument/2006/relationships/hyperlink" Target="mailto:mcannady@scratch.com" TargetMode="External"/><Relationship Id="rId159" Type="http://schemas.openxmlformats.org/officeDocument/2006/relationships/hyperlink" Target="mailto:peter.d@vialicensing.com" TargetMode="External"/><Relationship Id="rId324" Type="http://schemas.openxmlformats.org/officeDocument/2006/relationships/hyperlink" Target="mailto:pohao.ph.chen@auo.com" TargetMode="External"/><Relationship Id="rId366" Type="http://schemas.openxmlformats.org/officeDocument/2006/relationships/hyperlink" Target="mailto:mihara@ambie.co.jp" TargetMode="External"/><Relationship Id="rId170" Type="http://schemas.openxmlformats.org/officeDocument/2006/relationships/hyperlink" Target="mailto:ichiya.akashi@vialicensing.com" TargetMode="External"/><Relationship Id="rId226" Type="http://schemas.openxmlformats.org/officeDocument/2006/relationships/hyperlink" Target="mailto:ichiya.akashi@vialicensing.com" TargetMode="External"/><Relationship Id="rId107" Type="http://schemas.openxmlformats.org/officeDocument/2006/relationships/hyperlink" Target="mailto:edomenech@inout.tv" TargetMode="External"/><Relationship Id="rId268" Type="http://schemas.openxmlformats.org/officeDocument/2006/relationships/hyperlink" Target="mailto:yazawa@pnfmex.com" TargetMode="External"/><Relationship Id="rId289" Type="http://schemas.openxmlformats.org/officeDocument/2006/relationships/hyperlink" Target="mailto:neko_af@nekojarashi.com" TargetMode="External"/><Relationship Id="rId11" Type="http://schemas.openxmlformats.org/officeDocument/2006/relationships/hyperlink" Target="mailto:fergus@veveo.net%20%20%2006/10" TargetMode="External"/><Relationship Id="rId32" Type="http://schemas.openxmlformats.org/officeDocument/2006/relationships/hyperlink" Target="mailto:eric_tsai%40zintech.com.tw" TargetMode="External"/><Relationship Id="rId53" Type="http://schemas.openxmlformats.org/officeDocument/2006/relationships/hyperlink" Target="mailto:jbryce@serif.com" TargetMode="External"/><Relationship Id="rId74" Type="http://schemas.openxmlformats.org/officeDocument/2006/relationships/hyperlink" Target="mailto:mcannady@scratch.com" TargetMode="External"/><Relationship Id="rId128" Type="http://schemas.openxmlformats.org/officeDocument/2006/relationships/hyperlink" Target="mailto:iyamada@capellasystems.net" TargetMode="External"/><Relationship Id="rId149" Type="http://schemas.openxmlformats.org/officeDocument/2006/relationships/hyperlink" Target="mailto:sami.s@vialicensing.com" TargetMode="External"/><Relationship Id="rId314" Type="http://schemas.openxmlformats.org/officeDocument/2006/relationships/hyperlink" Target="mailto:chiara.trinari@artgroup-spa.com" TargetMode="External"/><Relationship Id="rId335" Type="http://schemas.openxmlformats.org/officeDocument/2006/relationships/hyperlink" Target="mailto:raoul@wedelsoft.com" TargetMode="External"/><Relationship Id="rId356" Type="http://schemas.openxmlformats.org/officeDocument/2006/relationships/hyperlink" Target="mailto:gaby.nieveler@head-acoustics.de" TargetMode="External"/><Relationship Id="rId377" Type="http://schemas.openxmlformats.org/officeDocument/2006/relationships/hyperlink" Target="mailto:ae@restek.de" TargetMode="External"/><Relationship Id="rId398" Type="http://schemas.microsoft.com/office/2017/10/relationships/threadedComment" Target="../threadedComments/threadedComment1.xml"/><Relationship Id="rId5" Type="http://schemas.openxmlformats.org/officeDocument/2006/relationships/hyperlink" Target="mailto:rdubois@guillemot.fr" TargetMode="External"/><Relationship Id="rId95" Type="http://schemas.openxmlformats.org/officeDocument/2006/relationships/hyperlink" Target="mailto:Alan.Ainslie@naimnet.com" TargetMode="External"/><Relationship Id="rId160" Type="http://schemas.openxmlformats.org/officeDocument/2006/relationships/hyperlink" Target="mailto:peter.d@vialicensing.com" TargetMode="External"/><Relationship Id="rId181" Type="http://schemas.openxmlformats.org/officeDocument/2006/relationships/hyperlink" Target="mailto:peter.d@vialicensing.com" TargetMode="External"/><Relationship Id="rId216" Type="http://schemas.openxmlformats.org/officeDocument/2006/relationships/hyperlink" Target="mailto:ichiya.akashi@vialicensing.com" TargetMode="External"/><Relationship Id="rId237" Type="http://schemas.openxmlformats.org/officeDocument/2006/relationships/hyperlink" Target="mailto:isabel.f@vialicensing.com" TargetMode="External"/><Relationship Id="rId258" Type="http://schemas.openxmlformats.org/officeDocument/2006/relationships/hyperlink" Target="mailto:sakis@edision.gr" TargetMode="External"/><Relationship Id="rId279" Type="http://schemas.openxmlformats.org/officeDocument/2006/relationships/hyperlink" Target="mailto:hk@ferncast.com" TargetMode="External"/><Relationship Id="rId22" Type="http://schemas.openxmlformats.org/officeDocument/2006/relationships/hyperlink" Target="mailto:brian.alton@ripcode.com" TargetMode="External"/><Relationship Id="rId43" Type="http://schemas.openxmlformats.org/officeDocument/2006/relationships/hyperlink" Target="mailto:c.homberg%40dual.de" TargetMode="External"/><Relationship Id="rId64" Type="http://schemas.openxmlformats.org/officeDocument/2006/relationships/hyperlink" Target="mailto:hugo@opensat.eu" TargetMode="External"/><Relationship Id="rId118" Type="http://schemas.openxmlformats.org/officeDocument/2006/relationships/hyperlink" Target="mailto:pm.vantil@2l.net" TargetMode="External"/><Relationship Id="rId139" Type="http://schemas.openxmlformats.org/officeDocument/2006/relationships/hyperlink" Target="mailto:sami.s@vialicensing.com" TargetMode="External"/><Relationship Id="rId290" Type="http://schemas.openxmlformats.org/officeDocument/2006/relationships/hyperlink" Target="mailto:dqh@kandaovr.com" TargetMode="External"/><Relationship Id="rId304" Type="http://schemas.openxmlformats.org/officeDocument/2006/relationships/hyperlink" Target="mailto:dk_shen@edifier.com" TargetMode="External"/><Relationship Id="rId325" Type="http://schemas.openxmlformats.org/officeDocument/2006/relationships/hyperlink" Target="mailto:jkhan@dseltec.co.kr" TargetMode="External"/><Relationship Id="rId346" Type="http://schemas.openxmlformats.org/officeDocument/2006/relationships/hyperlink" Target="mailto:kozakais@final-inc.com" TargetMode="External"/><Relationship Id="rId367" Type="http://schemas.openxmlformats.org/officeDocument/2006/relationships/hyperlink" Target="mailto:royalty@jp.sony.com" TargetMode="External"/><Relationship Id="rId388" Type="http://schemas.openxmlformats.org/officeDocument/2006/relationships/hyperlink" Target="mailto:kerry.dunaway@lifefitness.com" TargetMode="External"/><Relationship Id="rId85" Type="http://schemas.openxmlformats.org/officeDocument/2006/relationships/hyperlink" Target="mailto:oses@sefram.fr" TargetMode="External"/><Relationship Id="rId150" Type="http://schemas.openxmlformats.org/officeDocument/2006/relationships/hyperlink" Target="mailto:peter.d@vialicensing.com" TargetMode="External"/><Relationship Id="rId171" Type="http://schemas.openxmlformats.org/officeDocument/2006/relationships/hyperlink" Target="mailto:sami.s@vialicensing.com" TargetMode="External"/><Relationship Id="rId192" Type="http://schemas.openxmlformats.org/officeDocument/2006/relationships/hyperlink" Target="mailto:sami.s@vialicensing.com" TargetMode="External"/><Relationship Id="rId206" Type="http://schemas.openxmlformats.org/officeDocument/2006/relationships/hyperlink" Target="mailto:tony.g@vialicensing.com" TargetMode="External"/><Relationship Id="rId227" Type="http://schemas.openxmlformats.org/officeDocument/2006/relationships/hyperlink" Target="mailto:ichiya.akashi@vialicensing.com" TargetMode="External"/><Relationship Id="rId248" Type="http://schemas.openxmlformats.org/officeDocument/2006/relationships/hyperlink" Target="mailto:isabel.f@vialicensing.com" TargetMode="External"/><Relationship Id="rId269" Type="http://schemas.openxmlformats.org/officeDocument/2006/relationships/hyperlink" Target="mailto:j-nagata@oasa-elec.co.jp" TargetMode="External"/><Relationship Id="rId12" Type="http://schemas.openxmlformats.org/officeDocument/2006/relationships/hyperlink" Target="mailto:hori@pixela.co.jp%20%20%2006/25" TargetMode="External"/><Relationship Id="rId33" Type="http://schemas.openxmlformats.org/officeDocument/2006/relationships/hyperlink" Target="mailto:pernilla.glannfjord@factum.se" TargetMode="External"/><Relationship Id="rId108" Type="http://schemas.openxmlformats.org/officeDocument/2006/relationships/hyperlink" Target="mailto:gfadul@gracedigital.net" TargetMode="External"/><Relationship Id="rId129" Type="http://schemas.openxmlformats.org/officeDocument/2006/relationships/hyperlink" Target="mailto:jPadilla@photot.com" TargetMode="External"/><Relationship Id="rId280" Type="http://schemas.openxmlformats.org/officeDocument/2006/relationships/hyperlink" Target="mailto:jlerman@telvue.com" TargetMode="External"/><Relationship Id="rId315" Type="http://schemas.openxmlformats.org/officeDocument/2006/relationships/hyperlink" Target="mailto:barry.zeng@willpower-tech.net" TargetMode="External"/><Relationship Id="rId336" Type="http://schemas.openxmlformats.org/officeDocument/2006/relationships/hyperlink" Target="mailto:chad.turner@etrade.com" TargetMode="External"/><Relationship Id="rId357" Type="http://schemas.openxmlformats.org/officeDocument/2006/relationships/hyperlink" Target="mailto:yasunori.ban@koryultd.com" TargetMode="External"/><Relationship Id="rId54" Type="http://schemas.openxmlformats.org/officeDocument/2006/relationships/hyperlink" Target="mailto:c.homberg%40dual.de" TargetMode="External"/><Relationship Id="rId75" Type="http://schemas.openxmlformats.org/officeDocument/2006/relationships/hyperlink" Target="mailto:marcus@root6.com" TargetMode="External"/><Relationship Id="rId96" Type="http://schemas.openxmlformats.org/officeDocument/2006/relationships/hyperlink" Target="mailto:denis.laflamme@humanware.com" TargetMode="External"/><Relationship Id="rId140" Type="http://schemas.openxmlformats.org/officeDocument/2006/relationships/hyperlink" Target="mailto:sami.s@vialicensing.com" TargetMode="External"/><Relationship Id="rId161" Type="http://schemas.openxmlformats.org/officeDocument/2006/relationships/hyperlink" Target="mailto:peter.d@vialicensing.com" TargetMode="External"/><Relationship Id="rId182" Type="http://schemas.openxmlformats.org/officeDocument/2006/relationships/hyperlink" Target="mailto:peter.d@vialicensing.com" TargetMode="External"/><Relationship Id="rId217" Type="http://schemas.openxmlformats.org/officeDocument/2006/relationships/hyperlink" Target="mailto:ichiya.akashi@vialicensing.com" TargetMode="External"/><Relationship Id="rId378" Type="http://schemas.openxmlformats.org/officeDocument/2006/relationships/hyperlink" Target="mailto:huxi@huaxian-pcba.com" TargetMode="External"/><Relationship Id="rId6" Type="http://schemas.openxmlformats.org/officeDocument/2006/relationships/hyperlink" Target="mailto:jordan@leadtools.com%2003/25" TargetMode="External"/><Relationship Id="rId238" Type="http://schemas.openxmlformats.org/officeDocument/2006/relationships/hyperlink" Target="mailto:isabel.f@vialicensing.com" TargetMode="External"/><Relationship Id="rId259" Type="http://schemas.openxmlformats.org/officeDocument/2006/relationships/hyperlink" Target="mailto:fangyanan@yftech.com" TargetMode="External"/><Relationship Id="rId23" Type="http://schemas.openxmlformats.org/officeDocument/2006/relationships/hyperlink" Target="mailto:LCourtney@bwgroup.com" TargetMode="External"/><Relationship Id="rId119" Type="http://schemas.openxmlformats.org/officeDocument/2006/relationships/hyperlink" Target="mailto:gfadul@gracedigital.net" TargetMode="External"/><Relationship Id="rId270" Type="http://schemas.openxmlformats.org/officeDocument/2006/relationships/hyperlink" Target="mailto:acalvanese@wheatstone.com" TargetMode="External"/><Relationship Id="rId291" Type="http://schemas.openxmlformats.org/officeDocument/2006/relationships/hyperlink" Target="mailto:752299576@qq.com" TargetMode="External"/><Relationship Id="rId305" Type="http://schemas.openxmlformats.org/officeDocument/2006/relationships/hyperlink" Target="mailto:v.navetta@punkt.ch" TargetMode="External"/><Relationship Id="rId326" Type="http://schemas.openxmlformats.org/officeDocument/2006/relationships/hyperlink" Target="mailto:v.smirnov@yukonww.com" TargetMode="External"/><Relationship Id="rId347" Type="http://schemas.openxmlformats.org/officeDocument/2006/relationships/hyperlink" Target="mailto:kozakais@final-inc.com" TargetMode="External"/><Relationship Id="rId44" Type="http://schemas.openxmlformats.org/officeDocument/2006/relationships/hyperlink" Target="mailto:Alan.Ainslie@naimnet.com" TargetMode="External"/><Relationship Id="rId65" Type="http://schemas.openxmlformats.org/officeDocument/2006/relationships/hyperlink" Target="mailto:john.malin@harvardplc.com" TargetMode="External"/><Relationship Id="rId86" Type="http://schemas.openxmlformats.org/officeDocument/2006/relationships/hyperlink" Target="mailto:gbeeby@ipv.com" TargetMode="External"/><Relationship Id="rId130" Type="http://schemas.openxmlformats.org/officeDocument/2006/relationships/hyperlink" Target="mailto:jPadilla@photot.com" TargetMode="External"/><Relationship Id="rId151" Type="http://schemas.openxmlformats.org/officeDocument/2006/relationships/hyperlink" Target="mailto:ichiya.akashi@vialicensing.com" TargetMode="External"/><Relationship Id="rId368" Type="http://schemas.openxmlformats.org/officeDocument/2006/relationships/hyperlink" Target="mailto:huangqiuyue@noboauto.com" TargetMode="External"/><Relationship Id="rId389" Type="http://schemas.openxmlformats.org/officeDocument/2006/relationships/hyperlink" Target="mailto:suppliers.invoices@broadpeak.tv" TargetMode="External"/><Relationship Id="rId172" Type="http://schemas.openxmlformats.org/officeDocument/2006/relationships/hyperlink" Target="mailto:ichiya.akashi@vialicensing.com" TargetMode="External"/><Relationship Id="rId193" Type="http://schemas.openxmlformats.org/officeDocument/2006/relationships/hyperlink" Target="mailto:sami.s@vialicensing.com" TargetMode="External"/><Relationship Id="rId207" Type="http://schemas.openxmlformats.org/officeDocument/2006/relationships/hyperlink" Target="mailto:ichiya.akashi@vialicensing.com" TargetMode="External"/><Relationship Id="rId228" Type="http://schemas.openxmlformats.org/officeDocument/2006/relationships/hyperlink" Target="mailto:ichiya.akashi@vialicensing.com" TargetMode="External"/><Relationship Id="rId249" Type="http://schemas.openxmlformats.org/officeDocument/2006/relationships/hyperlink" Target="mailto:isabel.f@vialicensing.com" TargetMode="External"/><Relationship Id="rId13" Type="http://schemas.openxmlformats.org/officeDocument/2006/relationships/hyperlink" Target="mailto:jbryce@serif.com" TargetMode="External"/><Relationship Id="rId109" Type="http://schemas.openxmlformats.org/officeDocument/2006/relationships/hyperlink" Target="mailto:mmcenerney@sonicboomgames.com" TargetMode="External"/><Relationship Id="rId260" Type="http://schemas.openxmlformats.org/officeDocument/2006/relationships/hyperlink" Target="mailto:kent@locitech.cn" TargetMode="External"/><Relationship Id="rId281" Type="http://schemas.openxmlformats.org/officeDocument/2006/relationships/hyperlink" Target="mailto:nomura@takaworld.co.jp" TargetMode="External"/><Relationship Id="rId316" Type="http://schemas.openxmlformats.org/officeDocument/2006/relationships/hyperlink" Target="mailto:epirker@stratodesk.com" TargetMode="External"/><Relationship Id="rId337" Type="http://schemas.openxmlformats.org/officeDocument/2006/relationships/hyperlink" Target="mailto:jiri@comprimato.com" TargetMode="External"/><Relationship Id="rId34" Type="http://schemas.openxmlformats.org/officeDocument/2006/relationships/hyperlink" Target="mailto:jbryce@serif.com" TargetMode="External"/><Relationship Id="rId55" Type="http://schemas.openxmlformats.org/officeDocument/2006/relationships/hyperlink" Target="mailto:Alan.Ainslie@naimnet.com" TargetMode="External"/><Relationship Id="rId76" Type="http://schemas.openxmlformats.org/officeDocument/2006/relationships/hyperlink" Target="mailto:john.malin@harvardplc.com" TargetMode="External"/><Relationship Id="rId97" Type="http://schemas.openxmlformats.org/officeDocument/2006/relationships/hyperlink" Target="mailto:lisa.brauch@garmin.com" TargetMode="External"/><Relationship Id="rId120" Type="http://schemas.openxmlformats.org/officeDocument/2006/relationships/hyperlink" Target="mailto:dante@videotec.com" TargetMode="External"/><Relationship Id="rId141" Type="http://schemas.openxmlformats.org/officeDocument/2006/relationships/hyperlink" Target="mailto:sami.s@vialicensing.com" TargetMode="External"/><Relationship Id="rId358" Type="http://schemas.openxmlformats.org/officeDocument/2006/relationships/hyperlink" Target="mailto:ben.sung@darwinprecisions.com" TargetMode="External"/><Relationship Id="rId379" Type="http://schemas.openxmlformats.org/officeDocument/2006/relationships/hyperlink" Target="mailto:huxi@huaxian-pcba.com" TargetMode="External"/><Relationship Id="rId7" Type="http://schemas.openxmlformats.org/officeDocument/2006/relationships/hyperlink" Target="mailto:hori@pixela.co.jp%20%20%2003/25" TargetMode="External"/><Relationship Id="rId162" Type="http://schemas.openxmlformats.org/officeDocument/2006/relationships/hyperlink" Target="mailto:eric.so@vialicensing.com" TargetMode="External"/><Relationship Id="rId183" Type="http://schemas.openxmlformats.org/officeDocument/2006/relationships/hyperlink" Target="mailto:peter.d@vialicensing.com" TargetMode="External"/><Relationship Id="rId218" Type="http://schemas.openxmlformats.org/officeDocument/2006/relationships/hyperlink" Target="mailto:ichiya.akashi@vialicensing.com" TargetMode="External"/><Relationship Id="rId239" Type="http://schemas.openxmlformats.org/officeDocument/2006/relationships/hyperlink" Target="mailto:isabel.f@vialicensing.com" TargetMode="External"/><Relationship Id="rId390" Type="http://schemas.openxmlformats.org/officeDocument/2006/relationships/hyperlink" Target="mailto:beatrice.yen@jazzhipster.com.tw" TargetMode="External"/><Relationship Id="rId250" Type="http://schemas.openxmlformats.org/officeDocument/2006/relationships/hyperlink" Target="mailto:tony.g@vialicensing.com" TargetMode="External"/><Relationship Id="rId271" Type="http://schemas.openxmlformats.org/officeDocument/2006/relationships/hyperlink" Target="mailto:eric@helmaudio.com" TargetMode="External"/><Relationship Id="rId292" Type="http://schemas.openxmlformats.org/officeDocument/2006/relationships/hyperlink" Target="mailto:hso@argonaudio.com" TargetMode="External"/><Relationship Id="rId306" Type="http://schemas.openxmlformats.org/officeDocument/2006/relationships/hyperlink" Target="mailto:isabel.f@vialicensing.com" TargetMode="External"/><Relationship Id="rId24" Type="http://schemas.openxmlformats.org/officeDocument/2006/relationships/hyperlink" Target="mailto:kenneth.lundgren@factum.se" TargetMode="External"/><Relationship Id="rId45" Type="http://schemas.openxmlformats.org/officeDocument/2006/relationships/hyperlink" Target="mailto:calbrecht%40alan-electronics.de" TargetMode="External"/><Relationship Id="rId66" Type="http://schemas.openxmlformats.org/officeDocument/2006/relationships/hyperlink" Target="mailto:daniel.larsson@proxyelectronics.com" TargetMode="External"/><Relationship Id="rId87" Type="http://schemas.openxmlformats.org/officeDocument/2006/relationships/hyperlink" Target="mailto:Siegfried.Bremer@metz.de" TargetMode="External"/><Relationship Id="rId110" Type="http://schemas.openxmlformats.org/officeDocument/2006/relationships/hyperlink" Target="mailto:josvanaalst@eminent-online.com" TargetMode="External"/><Relationship Id="rId131" Type="http://schemas.openxmlformats.org/officeDocument/2006/relationships/hyperlink" Target="https://na20.salesforce.com/0011400001r36KH" TargetMode="External"/><Relationship Id="rId327" Type="http://schemas.openxmlformats.org/officeDocument/2006/relationships/hyperlink" Target="mailto:kevin_hague@hyperxgaming.com" TargetMode="External"/><Relationship Id="rId348" Type="http://schemas.openxmlformats.org/officeDocument/2006/relationships/hyperlink" Target="mailto:graham.herries@digitalbarriers.com" TargetMode="External"/><Relationship Id="rId369" Type="http://schemas.openxmlformats.org/officeDocument/2006/relationships/hyperlink" Target="mailto:chenmeng@sunniwell.com.cn" TargetMode="External"/><Relationship Id="rId152" Type="http://schemas.openxmlformats.org/officeDocument/2006/relationships/hyperlink" Target="mailto:eric.so@vialicensing.com" TargetMode="External"/><Relationship Id="rId173" Type="http://schemas.openxmlformats.org/officeDocument/2006/relationships/hyperlink" Target="mailto:peter.d@vialicensing.com" TargetMode="External"/><Relationship Id="rId194" Type="http://schemas.openxmlformats.org/officeDocument/2006/relationships/hyperlink" Target="mailto:ichiya.akashi@vialicensing.com" TargetMode="External"/><Relationship Id="rId208" Type="http://schemas.openxmlformats.org/officeDocument/2006/relationships/hyperlink" Target="mailto:helene.j@vialicensing.com" TargetMode="External"/><Relationship Id="rId229" Type="http://schemas.openxmlformats.org/officeDocument/2006/relationships/hyperlink" Target="mailto:tony.g@vialicensing.com" TargetMode="External"/><Relationship Id="rId380" Type="http://schemas.openxmlformats.org/officeDocument/2006/relationships/hyperlink" Target="mailto:license@zmartmaker.net" TargetMode="External"/><Relationship Id="rId240" Type="http://schemas.openxmlformats.org/officeDocument/2006/relationships/hyperlink" Target="mailto:tony.g@vialicensing.com" TargetMode="External"/><Relationship Id="rId261" Type="http://schemas.openxmlformats.org/officeDocument/2006/relationships/hyperlink" Target="mailto:kent@locitech.cn" TargetMode="External"/><Relationship Id="rId14" Type="http://schemas.openxmlformats.org/officeDocument/2006/relationships/hyperlink" Target="mailto:kenneth.lundgren@factum.se" TargetMode="External"/><Relationship Id="rId35" Type="http://schemas.openxmlformats.org/officeDocument/2006/relationships/hyperlink" Target="mailto:Alan.Ainslie@naimnet.com" TargetMode="External"/><Relationship Id="rId56" Type="http://schemas.openxmlformats.org/officeDocument/2006/relationships/hyperlink" Target="mailto:gbeeby@ipv.com" TargetMode="External"/><Relationship Id="rId77" Type="http://schemas.openxmlformats.org/officeDocument/2006/relationships/hyperlink" Target="mailto:daniel.larsson@proxyelectronics.com" TargetMode="External"/><Relationship Id="rId100" Type="http://schemas.openxmlformats.org/officeDocument/2006/relationships/hyperlink" Target="mailto:yap@acryan.com" TargetMode="External"/><Relationship Id="rId282" Type="http://schemas.openxmlformats.org/officeDocument/2006/relationships/hyperlink" Target="mailto:yh@hybroad.com" TargetMode="External"/><Relationship Id="rId317" Type="http://schemas.openxmlformats.org/officeDocument/2006/relationships/hyperlink" Target="mailto:maggiezheng@pt-winka.com" TargetMode="External"/><Relationship Id="rId338" Type="http://schemas.openxmlformats.org/officeDocument/2006/relationships/hyperlink" Target="mailto:kumakura-t@osma.co.jp" TargetMode="External"/><Relationship Id="rId359" Type="http://schemas.openxmlformats.org/officeDocument/2006/relationships/hyperlink" Target="mailto:julie.lapayne@cobaltdigital.com" TargetMode="External"/><Relationship Id="rId8" Type="http://schemas.openxmlformats.org/officeDocument/2006/relationships/hyperlink" Target="mailto:fergus@veveo.net%20%20%2003/25" TargetMode="External"/><Relationship Id="rId98" Type="http://schemas.openxmlformats.org/officeDocument/2006/relationships/hyperlink" Target="mailto:calbrecht@alan-electronics.de" TargetMode="External"/><Relationship Id="rId121" Type="http://schemas.openxmlformats.org/officeDocument/2006/relationships/hyperlink" Target="mailto:edomenech@inout.tv" TargetMode="External"/><Relationship Id="rId142" Type="http://schemas.openxmlformats.org/officeDocument/2006/relationships/hyperlink" Target="mailto:ichiya.akashi@vialicensing.com" TargetMode="External"/><Relationship Id="rId163" Type="http://schemas.openxmlformats.org/officeDocument/2006/relationships/hyperlink" Target="mailto:peter.d@vialicensing.com" TargetMode="External"/><Relationship Id="rId184" Type="http://schemas.openxmlformats.org/officeDocument/2006/relationships/hyperlink" Target="mailto:ichiya.akashi@vialicensing.com" TargetMode="External"/><Relationship Id="rId219" Type="http://schemas.openxmlformats.org/officeDocument/2006/relationships/hyperlink" Target="mailto:isabel.f@vialicensing.com" TargetMode="External"/><Relationship Id="rId370" Type="http://schemas.openxmlformats.org/officeDocument/2006/relationships/hyperlink" Target="mailto:hyeo@bang-olufsen.dk" TargetMode="External"/><Relationship Id="rId391" Type="http://schemas.openxmlformats.org/officeDocument/2006/relationships/hyperlink" Target="mailto:maurice@e2l.uk.com" TargetMode="External"/><Relationship Id="rId230" Type="http://schemas.openxmlformats.org/officeDocument/2006/relationships/hyperlink" Target="mailto:tony.g@vialicensing.com" TargetMode="External"/><Relationship Id="rId251" Type="http://schemas.openxmlformats.org/officeDocument/2006/relationships/hyperlink" Target="mailto:tony.g@vialicensing.com" TargetMode="External"/><Relationship Id="rId25" Type="http://schemas.openxmlformats.org/officeDocument/2006/relationships/hyperlink" Target="mailto:pernilla.glannfjord@factum.se" TargetMode="External"/><Relationship Id="rId46" Type="http://schemas.openxmlformats.org/officeDocument/2006/relationships/hyperlink" Target="mailto:gbeeby@ipv.com" TargetMode="External"/><Relationship Id="rId67" Type="http://schemas.openxmlformats.org/officeDocument/2006/relationships/hyperlink" Target="mailto:june.bradley@continental-corporation.com" TargetMode="External"/><Relationship Id="rId272" Type="http://schemas.openxmlformats.org/officeDocument/2006/relationships/hyperlink" Target="mailto:eric@helmaudio.com" TargetMode="External"/><Relationship Id="rId293" Type="http://schemas.openxmlformats.org/officeDocument/2006/relationships/hyperlink" Target="mailto:sankar@audeze.com" TargetMode="External"/><Relationship Id="rId307" Type="http://schemas.openxmlformats.org/officeDocument/2006/relationships/hyperlink" Target="mailto:odmoem@youtonggroup.com" TargetMode="External"/><Relationship Id="rId328" Type="http://schemas.openxmlformats.org/officeDocument/2006/relationships/hyperlink" Target="mailto:izumi.yamazaki@olympus.com" TargetMode="External"/><Relationship Id="rId349" Type="http://schemas.openxmlformats.org/officeDocument/2006/relationships/hyperlink" Target="mailto:gega.g@zdf-digital.com" TargetMode="External"/><Relationship Id="rId88" Type="http://schemas.openxmlformats.org/officeDocument/2006/relationships/hyperlink" Target="mailto:yap@acryan.com" TargetMode="External"/><Relationship Id="rId111" Type="http://schemas.openxmlformats.org/officeDocument/2006/relationships/hyperlink" Target="mailto:denis.laflamme@humanware.com" TargetMode="External"/><Relationship Id="rId132" Type="http://schemas.openxmlformats.org/officeDocument/2006/relationships/hyperlink" Target="mailto:peter.d@vialicensing.com" TargetMode="External"/><Relationship Id="rId153" Type="http://schemas.openxmlformats.org/officeDocument/2006/relationships/hyperlink" Target="mailto:peter.d@vialicensing.com" TargetMode="External"/><Relationship Id="rId174" Type="http://schemas.openxmlformats.org/officeDocument/2006/relationships/hyperlink" Target="mailto:sami.s@vialicensing.com" TargetMode="External"/><Relationship Id="rId195" Type="http://schemas.openxmlformats.org/officeDocument/2006/relationships/hyperlink" Target="mailto:tony.g@vialicensing.com" TargetMode="External"/><Relationship Id="rId209" Type="http://schemas.openxmlformats.org/officeDocument/2006/relationships/hyperlink" Target="mailto:ichiya.akashi@vialicensing.com" TargetMode="External"/><Relationship Id="rId360" Type="http://schemas.openxmlformats.org/officeDocument/2006/relationships/hyperlink" Target="mailto:susann.holletz@hiscale.com" TargetMode="External"/><Relationship Id="rId381" Type="http://schemas.openxmlformats.org/officeDocument/2006/relationships/hyperlink" Target="mailto:carol@peak-int.com" TargetMode="External"/><Relationship Id="rId220" Type="http://schemas.openxmlformats.org/officeDocument/2006/relationships/hyperlink" Target="mailto:isabel.f@vialicensing.com" TargetMode="External"/><Relationship Id="rId241" Type="http://schemas.openxmlformats.org/officeDocument/2006/relationships/hyperlink" Target="mailto:isabel.f@vialicensing.com" TargetMode="External"/><Relationship Id="rId15" Type="http://schemas.openxmlformats.org/officeDocument/2006/relationships/hyperlink" Target="mailto:tina.aschbacher@s1nn.de" TargetMode="External"/><Relationship Id="rId36" Type="http://schemas.openxmlformats.org/officeDocument/2006/relationships/hyperlink" Target="mailto:calbrecht%40alan-electronics.de" TargetMode="External"/><Relationship Id="rId57" Type="http://schemas.openxmlformats.org/officeDocument/2006/relationships/hyperlink" Target="mailto:calbrecht%40alan-electronics.de" TargetMode="External"/><Relationship Id="rId262" Type="http://schemas.openxmlformats.org/officeDocument/2006/relationships/hyperlink" Target="mailto:omar.bounamin@viwone.com" TargetMode="External"/><Relationship Id="rId283" Type="http://schemas.openxmlformats.org/officeDocument/2006/relationships/hyperlink" Target="mailto:asanuma@ltlrelation.co.jp" TargetMode="External"/><Relationship Id="rId318" Type="http://schemas.openxmlformats.org/officeDocument/2006/relationships/hyperlink" Target="mailto:maggiezheng@pt-winka.com" TargetMode="External"/><Relationship Id="rId339" Type="http://schemas.openxmlformats.org/officeDocument/2006/relationships/hyperlink" Target="mailto:rgross@audioscience.com" TargetMode="External"/><Relationship Id="rId78" Type="http://schemas.openxmlformats.org/officeDocument/2006/relationships/hyperlink" Target="mailto:hugo@opensat.eu" TargetMode="External"/><Relationship Id="rId99" Type="http://schemas.openxmlformats.org/officeDocument/2006/relationships/hyperlink" Target="mailto:Siegfried.Bremer@metz.de" TargetMode="External"/><Relationship Id="rId101" Type="http://schemas.openxmlformats.org/officeDocument/2006/relationships/hyperlink" Target="mailto:stanley.hartstein@gci-technologies.com" TargetMode="External"/><Relationship Id="rId122" Type="http://schemas.openxmlformats.org/officeDocument/2006/relationships/hyperlink" Target="mailto:josvanaalst@eminent-online.com" TargetMode="External"/><Relationship Id="rId143" Type="http://schemas.openxmlformats.org/officeDocument/2006/relationships/hyperlink" Target="mailto:sami.s@vialicensing.com" TargetMode="External"/><Relationship Id="rId164" Type="http://schemas.openxmlformats.org/officeDocument/2006/relationships/hyperlink" Target="mailto:ichiya.akashi@vialicensing.com" TargetMode="External"/><Relationship Id="rId185" Type="http://schemas.openxmlformats.org/officeDocument/2006/relationships/hyperlink" Target="mailto:ichiya.akashi@vialicensing.com" TargetMode="External"/><Relationship Id="rId350" Type="http://schemas.openxmlformats.org/officeDocument/2006/relationships/hyperlink" Target="mailto:l.jing@ncxx.co.jp" TargetMode="External"/><Relationship Id="rId371" Type="http://schemas.openxmlformats.org/officeDocument/2006/relationships/hyperlink" Target="mailto:emily.kang@primax.com.tw" TargetMode="External"/><Relationship Id="rId9" Type="http://schemas.openxmlformats.org/officeDocument/2006/relationships/hyperlink" Target="mailto:rdubois@guillemot.fr" TargetMode="External"/><Relationship Id="rId210" Type="http://schemas.openxmlformats.org/officeDocument/2006/relationships/hyperlink" Target="mailto:ichiya.akashi@vialicensing.com" TargetMode="External"/><Relationship Id="rId392" Type="http://schemas.openxmlformats.org/officeDocument/2006/relationships/hyperlink" Target="mailto:patricia.kim@graymeta.com" TargetMode="External"/><Relationship Id="rId26" Type="http://schemas.openxmlformats.org/officeDocument/2006/relationships/hyperlink" Target="mailto:jbryce@serif.com" TargetMode="External"/><Relationship Id="rId231" Type="http://schemas.openxmlformats.org/officeDocument/2006/relationships/hyperlink" Target="mailto:isabel.f@vialicensing.com" TargetMode="External"/><Relationship Id="rId252" Type="http://schemas.openxmlformats.org/officeDocument/2006/relationships/hyperlink" Target="mailto:tony.g@vialicensing.com" TargetMode="External"/><Relationship Id="rId273" Type="http://schemas.openxmlformats.org/officeDocument/2006/relationships/hyperlink" Target="mailto:eric@helmaudio.com" TargetMode="External"/><Relationship Id="rId294" Type="http://schemas.openxmlformats.org/officeDocument/2006/relationships/hyperlink" Target="mailto:setu@rashmian.com" TargetMode="External"/><Relationship Id="rId308" Type="http://schemas.openxmlformats.org/officeDocument/2006/relationships/hyperlink" Target="mailto:wilson@coremate.com.cn" TargetMode="External"/><Relationship Id="rId329" Type="http://schemas.openxmlformats.org/officeDocument/2006/relationships/hyperlink" Target="mailto:david.huszar@leanstream.net" TargetMode="External"/><Relationship Id="rId47" Type="http://schemas.openxmlformats.org/officeDocument/2006/relationships/hyperlink" Target="mailto:fa@tangent-audio.com" TargetMode="External"/><Relationship Id="rId68" Type="http://schemas.openxmlformats.org/officeDocument/2006/relationships/hyperlink" Target="mailto:pernilla.glannfjord@factum.se" TargetMode="External"/><Relationship Id="rId89" Type="http://schemas.openxmlformats.org/officeDocument/2006/relationships/hyperlink" Target="mailto:Kelly.Hancox@garmin.com" TargetMode="External"/><Relationship Id="rId112" Type="http://schemas.openxmlformats.org/officeDocument/2006/relationships/hyperlink" Target="mailto:lisa.brauch@garmin.com" TargetMode="External"/><Relationship Id="rId133" Type="http://schemas.openxmlformats.org/officeDocument/2006/relationships/hyperlink" Target="mailto:ichiya.akashi@vialicensing.com" TargetMode="External"/><Relationship Id="rId154" Type="http://schemas.openxmlformats.org/officeDocument/2006/relationships/hyperlink" Target="mailto:eric.so@vialicensing.com" TargetMode="External"/><Relationship Id="rId175" Type="http://schemas.openxmlformats.org/officeDocument/2006/relationships/hyperlink" Target="mailto:peter.d@vialicensing.com" TargetMode="External"/><Relationship Id="rId340" Type="http://schemas.openxmlformats.org/officeDocument/2006/relationships/hyperlink" Target="mailto:linda@liyuelec.com" TargetMode="External"/><Relationship Id="rId361" Type="http://schemas.openxmlformats.org/officeDocument/2006/relationships/hyperlink" Target="mailto:oki@itsuwa.co.jp" TargetMode="External"/><Relationship Id="rId196" Type="http://schemas.openxmlformats.org/officeDocument/2006/relationships/hyperlink" Target="mailto:ichiya.akashi@vialicensing.com" TargetMode="External"/><Relationship Id="rId200" Type="http://schemas.openxmlformats.org/officeDocument/2006/relationships/hyperlink" Target="mailto:tony.g@vialicensing.com" TargetMode="External"/><Relationship Id="rId382" Type="http://schemas.openxmlformats.org/officeDocument/2006/relationships/hyperlink" Target="mailto:marie.tapper@doro.com" TargetMode="External"/><Relationship Id="rId16" Type="http://schemas.openxmlformats.org/officeDocument/2006/relationships/hyperlink" Target="mailto:marcus@root6.com" TargetMode="External"/><Relationship Id="rId221" Type="http://schemas.openxmlformats.org/officeDocument/2006/relationships/hyperlink" Target="mailto:isabel.f@vialicensing.com" TargetMode="External"/><Relationship Id="rId242" Type="http://schemas.openxmlformats.org/officeDocument/2006/relationships/hyperlink" Target="mailto:isabel.f@vialicensing.com" TargetMode="External"/><Relationship Id="rId263" Type="http://schemas.openxmlformats.org/officeDocument/2006/relationships/hyperlink" Target="mailto:chen.min@bluebank.com.cn" TargetMode="External"/><Relationship Id="rId284" Type="http://schemas.openxmlformats.org/officeDocument/2006/relationships/hyperlink" Target="mailto:mbs@vifa-denmark.com" TargetMode="External"/><Relationship Id="rId319" Type="http://schemas.openxmlformats.org/officeDocument/2006/relationships/hyperlink" Target="mailto:maggiezheng@pt-winka.com" TargetMode="External"/><Relationship Id="rId37" Type="http://schemas.openxmlformats.org/officeDocument/2006/relationships/hyperlink" Target="https://na1.salesforce.com/0033000000VRUaK" TargetMode="External"/><Relationship Id="rId58" Type="http://schemas.openxmlformats.org/officeDocument/2006/relationships/hyperlink" Target="https://na1.salesforce.com/0033000000VRUaK" TargetMode="External"/><Relationship Id="rId79" Type="http://schemas.openxmlformats.org/officeDocument/2006/relationships/hyperlink" Target="mailto:aronchetti@liquidcompass.net" TargetMode="External"/><Relationship Id="rId102" Type="http://schemas.openxmlformats.org/officeDocument/2006/relationships/hyperlink" Target="mailto:pm.vantil@2l.net" TargetMode="External"/><Relationship Id="rId123" Type="http://schemas.openxmlformats.org/officeDocument/2006/relationships/hyperlink" Target="mailto:mmcenerney@sonicboomgames.com" TargetMode="External"/><Relationship Id="rId144" Type="http://schemas.openxmlformats.org/officeDocument/2006/relationships/hyperlink" Target="mailto:ichiya.akashi@vialicensing.com" TargetMode="External"/><Relationship Id="rId330" Type="http://schemas.openxmlformats.org/officeDocument/2006/relationships/hyperlink" Target="mailto:yewon.jeong@sk.com" TargetMode="External"/><Relationship Id="rId90" Type="http://schemas.openxmlformats.org/officeDocument/2006/relationships/hyperlink" Target="mailto:daniel.larsson@proxyelectronics.com" TargetMode="External"/><Relationship Id="rId165" Type="http://schemas.openxmlformats.org/officeDocument/2006/relationships/hyperlink" Target="mailto:sami.s@vialicensing.com" TargetMode="External"/><Relationship Id="rId186" Type="http://schemas.openxmlformats.org/officeDocument/2006/relationships/hyperlink" Target="mailto:sami.s@vialicensing.com" TargetMode="External"/><Relationship Id="rId351" Type="http://schemas.openxmlformats.org/officeDocument/2006/relationships/hyperlink" Target="mailto:tina@e-lead.co.th" TargetMode="External"/><Relationship Id="rId372" Type="http://schemas.openxmlformats.org/officeDocument/2006/relationships/hyperlink" Target="mailto:emily.kang@primax.com.tw" TargetMode="External"/><Relationship Id="rId393" Type="http://schemas.openxmlformats.org/officeDocument/2006/relationships/hyperlink" Target="mailto:ht@preseedjapan.co.jp" TargetMode="External"/><Relationship Id="rId211" Type="http://schemas.openxmlformats.org/officeDocument/2006/relationships/hyperlink" Target="mailto:tony.g@vialicensing.com" TargetMode="External"/><Relationship Id="rId232" Type="http://schemas.openxmlformats.org/officeDocument/2006/relationships/hyperlink" Target="mailto:tony.g@vialicensing.com" TargetMode="External"/><Relationship Id="rId253" Type="http://schemas.openxmlformats.org/officeDocument/2006/relationships/hyperlink" Target="mailto:isabel.f@vialicensing.com" TargetMode="External"/><Relationship Id="rId274" Type="http://schemas.openxmlformats.org/officeDocument/2006/relationships/hyperlink" Target="mailto:xtyle@sk.com" TargetMode="External"/><Relationship Id="rId295" Type="http://schemas.openxmlformats.org/officeDocument/2006/relationships/hyperlink" Target="mailto:irene@turbosight.com" TargetMode="External"/><Relationship Id="rId309" Type="http://schemas.openxmlformats.org/officeDocument/2006/relationships/hyperlink" Target="mailto:takao.ushijima@denso-wave.co.jp" TargetMode="External"/><Relationship Id="rId27" Type="http://schemas.openxmlformats.org/officeDocument/2006/relationships/hyperlink" Target="mailto:Alan.Ainslie@naimnet.com" TargetMode="External"/><Relationship Id="rId48" Type="http://schemas.openxmlformats.org/officeDocument/2006/relationships/hyperlink" Target="mailto:daniel.larsson@proxyelectronics.com" TargetMode="External"/><Relationship Id="rId69" Type="http://schemas.openxmlformats.org/officeDocument/2006/relationships/hyperlink" Target="mailto:moreno@videotec.com,%20'dante@videotec.com'" TargetMode="External"/><Relationship Id="rId113" Type="http://schemas.openxmlformats.org/officeDocument/2006/relationships/hyperlink" Target="mailto:calbrecht@alan-electronics.de" TargetMode="External"/><Relationship Id="rId134" Type="http://schemas.openxmlformats.org/officeDocument/2006/relationships/hyperlink" Target="mailto:ichiya.akashi@vialicensing.com" TargetMode="External"/><Relationship Id="rId320" Type="http://schemas.openxmlformats.org/officeDocument/2006/relationships/hyperlink" Target="mailto:mafatu@medeli.com.hk" TargetMode="External"/><Relationship Id="rId80" Type="http://schemas.openxmlformats.org/officeDocument/2006/relationships/hyperlink" Target="mailto:Siegfried.Bremer@metz.de" TargetMode="External"/><Relationship Id="rId155" Type="http://schemas.openxmlformats.org/officeDocument/2006/relationships/hyperlink" Target="mailto:eric.so@vialicensing.com" TargetMode="External"/><Relationship Id="rId176" Type="http://schemas.openxmlformats.org/officeDocument/2006/relationships/hyperlink" Target="mailto:eric.so@vialicensing.com" TargetMode="External"/><Relationship Id="rId197" Type="http://schemas.openxmlformats.org/officeDocument/2006/relationships/hyperlink" Target="mailto:ichiya.akashi@vialicensing.com" TargetMode="External"/><Relationship Id="rId341" Type="http://schemas.openxmlformats.org/officeDocument/2006/relationships/hyperlink" Target="mailto:yewon.jeong@sk.com" TargetMode="External"/><Relationship Id="rId362" Type="http://schemas.openxmlformats.org/officeDocument/2006/relationships/hyperlink" Target="mailto:tina@e-lead.co.th" TargetMode="External"/><Relationship Id="rId383" Type="http://schemas.openxmlformats.org/officeDocument/2006/relationships/hyperlink" Target="mailto:jpierron@screeneo.com" TargetMode="External"/><Relationship Id="rId201" Type="http://schemas.openxmlformats.org/officeDocument/2006/relationships/hyperlink" Target="mailto:tony.g@vialicensing.com" TargetMode="External"/><Relationship Id="rId222" Type="http://schemas.openxmlformats.org/officeDocument/2006/relationships/hyperlink" Target="mailto:tony.g@vialicensing.com" TargetMode="External"/><Relationship Id="rId243" Type="http://schemas.openxmlformats.org/officeDocument/2006/relationships/hyperlink" Target="mailto:isabel.f@vialicensing.com" TargetMode="External"/><Relationship Id="rId264" Type="http://schemas.openxmlformats.org/officeDocument/2006/relationships/hyperlink" Target="mailto:frank.kuipers@robin.nl" TargetMode="External"/><Relationship Id="rId285" Type="http://schemas.openxmlformats.org/officeDocument/2006/relationships/hyperlink" Target="mailto:johan@sudio.com" TargetMode="External"/><Relationship Id="rId17" Type="http://schemas.openxmlformats.org/officeDocument/2006/relationships/hyperlink" Target="mailto:kenneth.lundgren@factum.se" TargetMode="External"/><Relationship Id="rId38" Type="http://schemas.openxmlformats.org/officeDocument/2006/relationships/hyperlink" Target="mailto:gbeeby@ipv.com" TargetMode="External"/><Relationship Id="rId59" Type="http://schemas.openxmlformats.org/officeDocument/2006/relationships/hyperlink" Target="https://na1.salesforce.com/0033000000VRUaK" TargetMode="External"/><Relationship Id="rId103" Type="http://schemas.openxmlformats.org/officeDocument/2006/relationships/hyperlink" Target="mailto:hugo@opensat.eu" TargetMode="External"/><Relationship Id="rId124" Type="http://schemas.openxmlformats.org/officeDocument/2006/relationships/hyperlink" Target="mailto:ksurovic@abacast.com" TargetMode="External"/><Relationship Id="rId310" Type="http://schemas.openxmlformats.org/officeDocument/2006/relationships/hyperlink" Target="mailto:sywoo@citech.kr" TargetMode="External"/><Relationship Id="rId70" Type="http://schemas.openxmlformats.org/officeDocument/2006/relationships/hyperlink" Target="mailto:Alan.Ainslie@naimnet.com" TargetMode="External"/><Relationship Id="rId91" Type="http://schemas.openxmlformats.org/officeDocument/2006/relationships/hyperlink" Target="mailto:hugo@opensat.eu" TargetMode="External"/><Relationship Id="rId145" Type="http://schemas.openxmlformats.org/officeDocument/2006/relationships/hyperlink" Target="mailto:ichiya.akashi@vialicensing.com" TargetMode="External"/><Relationship Id="rId166" Type="http://schemas.openxmlformats.org/officeDocument/2006/relationships/hyperlink" Target="mailto:eric.so@vialicensing.com" TargetMode="External"/><Relationship Id="rId187" Type="http://schemas.openxmlformats.org/officeDocument/2006/relationships/hyperlink" Target="mailto:sami.s@vialicensing.com" TargetMode="External"/><Relationship Id="rId331" Type="http://schemas.openxmlformats.org/officeDocument/2006/relationships/hyperlink" Target="mailto:sunny@spritegroup.com" TargetMode="External"/><Relationship Id="rId352" Type="http://schemas.openxmlformats.org/officeDocument/2006/relationships/hyperlink" Target="mailto:dave@playoutone.com" TargetMode="External"/><Relationship Id="rId373" Type="http://schemas.openxmlformats.org/officeDocument/2006/relationships/hyperlink" Target="mailto:naohiko.maeda@soundunited.com" TargetMode="External"/><Relationship Id="rId394" Type="http://schemas.openxmlformats.org/officeDocument/2006/relationships/printerSettings" Target="../printerSettings/printerSettings1.bin"/><Relationship Id="rId1" Type="http://schemas.openxmlformats.org/officeDocument/2006/relationships/hyperlink" Target="mailto:jordan@leadtools.com%2012/05" TargetMode="External"/><Relationship Id="rId212" Type="http://schemas.openxmlformats.org/officeDocument/2006/relationships/hyperlink" Target="mailto:ichiya.akashi@vialicensing.com" TargetMode="External"/><Relationship Id="rId233" Type="http://schemas.openxmlformats.org/officeDocument/2006/relationships/hyperlink" Target="mailto:ichiya.akashi@vialicensing.com" TargetMode="External"/><Relationship Id="rId254" Type="http://schemas.openxmlformats.org/officeDocument/2006/relationships/hyperlink" Target="mailto:isabel.f@vialicensing.com" TargetMode="External"/><Relationship Id="rId28" Type="http://schemas.openxmlformats.org/officeDocument/2006/relationships/hyperlink" Target="mailto:gbeeby@ipv.com" TargetMode="External"/><Relationship Id="rId49" Type="http://schemas.openxmlformats.org/officeDocument/2006/relationships/hyperlink" Target="mailto:daniel.larsson@proxyelectronics.com" TargetMode="External"/><Relationship Id="rId114" Type="http://schemas.openxmlformats.org/officeDocument/2006/relationships/hyperlink" Target="mailto:jlevine@limewire.com" TargetMode="External"/><Relationship Id="rId275" Type="http://schemas.openxmlformats.org/officeDocument/2006/relationships/hyperlink" Target="mailto:celia@kingsmcl.com" TargetMode="External"/><Relationship Id="rId296" Type="http://schemas.openxmlformats.org/officeDocument/2006/relationships/hyperlink" Target="mailto:dmo@teenage.engineering" TargetMode="External"/><Relationship Id="rId300" Type="http://schemas.openxmlformats.org/officeDocument/2006/relationships/hyperlink" Target="mailto:kennyxie@soundlab.com.cn" TargetMode="External"/><Relationship Id="rId60" Type="http://schemas.openxmlformats.org/officeDocument/2006/relationships/hyperlink" Target="mailto:oses@sefram.fr" TargetMode="External"/><Relationship Id="rId81" Type="http://schemas.openxmlformats.org/officeDocument/2006/relationships/hyperlink" Target="mailto:dante@videotec.com" TargetMode="External"/><Relationship Id="rId135" Type="http://schemas.openxmlformats.org/officeDocument/2006/relationships/hyperlink" Target="mailto:ichiya.akashi@vialicensing.com" TargetMode="External"/><Relationship Id="rId156" Type="http://schemas.openxmlformats.org/officeDocument/2006/relationships/hyperlink" Target="mailto:eric.so@vialicensing.com" TargetMode="External"/><Relationship Id="rId177" Type="http://schemas.openxmlformats.org/officeDocument/2006/relationships/hyperlink" Target="mailto:sami.s@vialicensing.com" TargetMode="External"/><Relationship Id="rId198" Type="http://schemas.openxmlformats.org/officeDocument/2006/relationships/hyperlink" Target="mailto:sami.s@vialicensing.com" TargetMode="External"/><Relationship Id="rId321" Type="http://schemas.openxmlformats.org/officeDocument/2006/relationships/hyperlink" Target="mailto:thomas.durkin@factumradioscape.com" TargetMode="External"/><Relationship Id="rId342" Type="http://schemas.openxmlformats.org/officeDocument/2006/relationships/hyperlink" Target="mailto:sabine.stierstorfer@dallmeier.com" TargetMode="External"/><Relationship Id="rId363" Type="http://schemas.openxmlformats.org/officeDocument/2006/relationships/hyperlink" Target="mailto:tina@e-lead.co.th" TargetMode="External"/><Relationship Id="rId384" Type="http://schemas.openxmlformats.org/officeDocument/2006/relationships/hyperlink" Target="mailto:carol@peak-int.com" TargetMode="External"/><Relationship Id="rId202" Type="http://schemas.openxmlformats.org/officeDocument/2006/relationships/hyperlink" Target="mailto:ichiya.akashi@vialicensing.com" TargetMode="External"/><Relationship Id="rId223" Type="http://schemas.openxmlformats.org/officeDocument/2006/relationships/hyperlink" Target="mailto:ichiya.akashi@vialicensing.com" TargetMode="External"/><Relationship Id="rId244" Type="http://schemas.openxmlformats.org/officeDocument/2006/relationships/hyperlink" Target="mailto:tony.g@vialicensing.com" TargetMode="External"/><Relationship Id="rId18" Type="http://schemas.openxmlformats.org/officeDocument/2006/relationships/hyperlink" Target="mailto:jbryce@serif.com" TargetMode="External"/><Relationship Id="rId39" Type="http://schemas.openxmlformats.org/officeDocument/2006/relationships/hyperlink" Target="mailto:marcus@root6.com" TargetMode="External"/><Relationship Id="rId265" Type="http://schemas.openxmlformats.org/officeDocument/2006/relationships/hyperlink" Target="mailto:yazawa@pnfmex.com" TargetMode="External"/><Relationship Id="rId286" Type="http://schemas.openxmlformats.org/officeDocument/2006/relationships/hyperlink" Target="mailto:m-kashiwagi@morphoinc.com" TargetMode="External"/><Relationship Id="rId50" Type="http://schemas.openxmlformats.org/officeDocument/2006/relationships/hyperlink" Target="mailto:john.malin@harvardplc.com" TargetMode="External"/><Relationship Id="rId104" Type="http://schemas.openxmlformats.org/officeDocument/2006/relationships/hyperlink" Target="mailto:kamundson@gopro.com" TargetMode="External"/><Relationship Id="rId125" Type="http://schemas.openxmlformats.org/officeDocument/2006/relationships/hyperlink" Target="mailto:lisa.brauch@garmin.com" TargetMode="External"/><Relationship Id="rId146" Type="http://schemas.openxmlformats.org/officeDocument/2006/relationships/hyperlink" Target="mailto:peter.d@vialicensing.com" TargetMode="External"/><Relationship Id="rId167" Type="http://schemas.openxmlformats.org/officeDocument/2006/relationships/hyperlink" Target="mailto:sami.s@vialicensing.com" TargetMode="External"/><Relationship Id="rId188" Type="http://schemas.openxmlformats.org/officeDocument/2006/relationships/hyperlink" Target="mailto:peter.d@vialicensing.com" TargetMode="External"/><Relationship Id="rId311" Type="http://schemas.openxmlformats.org/officeDocument/2006/relationships/hyperlink" Target="mailto:dk.sohn@pointmobile.co.kr" TargetMode="External"/><Relationship Id="rId332" Type="http://schemas.openxmlformats.org/officeDocument/2006/relationships/hyperlink" Target="mailto:chifeng@spearx-inc.com" TargetMode="External"/><Relationship Id="rId353" Type="http://schemas.openxmlformats.org/officeDocument/2006/relationships/hyperlink" Target="mailto:stefania.vancini@axeltechnology.com" TargetMode="External"/><Relationship Id="rId374" Type="http://schemas.openxmlformats.org/officeDocument/2006/relationships/hyperlink" Target="mailto:keelan@nextbase.co.uk" TargetMode="External"/><Relationship Id="rId395" Type="http://schemas.openxmlformats.org/officeDocument/2006/relationships/drawing" Target="../drawings/drawing3.xml"/><Relationship Id="rId71" Type="http://schemas.openxmlformats.org/officeDocument/2006/relationships/hyperlink" Target="mailto:calbrecht@alan-electronics.de" TargetMode="External"/><Relationship Id="rId92" Type="http://schemas.openxmlformats.org/officeDocument/2006/relationships/hyperlink" Target="mailto:pm.vantil@2l.net" TargetMode="External"/><Relationship Id="rId213" Type="http://schemas.openxmlformats.org/officeDocument/2006/relationships/hyperlink" Target="mailto:helene.j@vialicensing.com" TargetMode="External"/><Relationship Id="rId234" Type="http://schemas.openxmlformats.org/officeDocument/2006/relationships/hyperlink" Target="mailto:tony.g@vialicensing.com" TargetMode="External"/><Relationship Id="rId2" Type="http://schemas.openxmlformats.org/officeDocument/2006/relationships/hyperlink" Target="mailto:cgreen@haieramerica.com" TargetMode="External"/><Relationship Id="rId29" Type="http://schemas.openxmlformats.org/officeDocument/2006/relationships/hyperlink" Target="mailto:tina.aschbacher@s1nn.de" TargetMode="External"/><Relationship Id="rId255" Type="http://schemas.openxmlformats.org/officeDocument/2006/relationships/hyperlink" Target="mailto:kent@locitech.cn" TargetMode="External"/><Relationship Id="rId276" Type="http://schemas.openxmlformats.org/officeDocument/2006/relationships/hyperlink" Target="mailto:parkjw@hkinkel.com" TargetMode="External"/><Relationship Id="rId297" Type="http://schemas.openxmlformats.org/officeDocument/2006/relationships/hyperlink" Target="mailto:kennyxie@soundlab.com.cn" TargetMode="External"/><Relationship Id="rId40" Type="http://schemas.openxmlformats.org/officeDocument/2006/relationships/hyperlink" Target="mailto:itoh_yoshiaki@taikoh-mie.co.jp" TargetMode="External"/><Relationship Id="rId115" Type="http://schemas.openxmlformats.org/officeDocument/2006/relationships/hyperlink" Target="mailto:Siegfried.Bremer@metz.de" TargetMode="External"/><Relationship Id="rId136" Type="http://schemas.openxmlformats.org/officeDocument/2006/relationships/hyperlink" Target="mailto:sami.s@vialicensing.com" TargetMode="External"/><Relationship Id="rId157" Type="http://schemas.openxmlformats.org/officeDocument/2006/relationships/hyperlink" Target="mailto:peter.d@vialicensing.com" TargetMode="External"/><Relationship Id="rId178" Type="http://schemas.openxmlformats.org/officeDocument/2006/relationships/hyperlink" Target="mailto:ichiya.akashi@vialicensing.com" TargetMode="External"/><Relationship Id="rId301" Type="http://schemas.openxmlformats.org/officeDocument/2006/relationships/hyperlink" Target="mailto:kennyxie@soundlab.com.cn" TargetMode="External"/><Relationship Id="rId322" Type="http://schemas.openxmlformats.org/officeDocument/2006/relationships/hyperlink" Target="mailto:yakov.habibullin@tightvideo.com" TargetMode="External"/><Relationship Id="rId343" Type="http://schemas.openxmlformats.org/officeDocument/2006/relationships/hyperlink" Target="mailto:lei.jun@clelec.com.cn" TargetMode="External"/><Relationship Id="rId364" Type="http://schemas.openxmlformats.org/officeDocument/2006/relationships/hyperlink" Target="mailto:dominique@scalstrm.com" TargetMode="External"/><Relationship Id="rId61" Type="http://schemas.openxmlformats.org/officeDocument/2006/relationships/hyperlink" Target="mailto:marcus@root6.com" TargetMode="External"/><Relationship Id="rId82" Type="http://schemas.openxmlformats.org/officeDocument/2006/relationships/hyperlink" Target="mailto:jPadilla@photot.com" TargetMode="External"/><Relationship Id="rId199" Type="http://schemas.openxmlformats.org/officeDocument/2006/relationships/hyperlink" Target="mailto:ichiya.akashi@vialicensing.com" TargetMode="External"/><Relationship Id="rId203" Type="http://schemas.openxmlformats.org/officeDocument/2006/relationships/hyperlink" Target="mailto:ichiya.akashi@vialicensing.com" TargetMode="External"/><Relationship Id="rId385" Type="http://schemas.openxmlformats.org/officeDocument/2006/relationships/hyperlink" Target="mailto:carol@peak-int.com" TargetMode="External"/><Relationship Id="rId19" Type="http://schemas.openxmlformats.org/officeDocument/2006/relationships/hyperlink" Target="mailto:gbeeby@ipv.com" TargetMode="External"/><Relationship Id="rId224" Type="http://schemas.openxmlformats.org/officeDocument/2006/relationships/hyperlink" Target="mailto:isabel.f@vialicensing.com" TargetMode="External"/><Relationship Id="rId245" Type="http://schemas.openxmlformats.org/officeDocument/2006/relationships/hyperlink" Target="mailto:tony.g@vialicensing.com" TargetMode="External"/><Relationship Id="rId266" Type="http://schemas.openxmlformats.org/officeDocument/2006/relationships/hyperlink" Target="mailto:caleb@campfireaudio.com" TargetMode="External"/><Relationship Id="rId287" Type="http://schemas.openxmlformats.org/officeDocument/2006/relationships/hyperlink" Target="mailto:koji@korg.co.jp" TargetMode="External"/><Relationship Id="rId30" Type="http://schemas.openxmlformats.org/officeDocument/2006/relationships/hyperlink" Target="mailto:marcus@root6.com" TargetMode="External"/><Relationship Id="rId105" Type="http://schemas.openxmlformats.org/officeDocument/2006/relationships/hyperlink" Target="mailto:dante@videotec.com" TargetMode="External"/><Relationship Id="rId126" Type="http://schemas.openxmlformats.org/officeDocument/2006/relationships/hyperlink" Target="mailto:stanley.hartstein@gci-technologies.com" TargetMode="External"/><Relationship Id="rId147" Type="http://schemas.openxmlformats.org/officeDocument/2006/relationships/hyperlink" Target="mailto:eric.so@vialicensing.com" TargetMode="External"/><Relationship Id="rId168" Type="http://schemas.openxmlformats.org/officeDocument/2006/relationships/hyperlink" Target="mailto:eric.so@vialicensing.com" TargetMode="External"/><Relationship Id="rId312" Type="http://schemas.openxmlformats.org/officeDocument/2006/relationships/hyperlink" Target="mailto:vic@nsvauto.com" TargetMode="External"/><Relationship Id="rId333" Type="http://schemas.openxmlformats.org/officeDocument/2006/relationships/hyperlink" Target="mailto:yewon.jeong@sk.com" TargetMode="External"/><Relationship Id="rId354" Type="http://schemas.openxmlformats.org/officeDocument/2006/relationships/hyperlink" Target="mailto:jenny-chengjin.wang@cn.abb.com" TargetMode="External"/><Relationship Id="rId51" Type="http://schemas.openxmlformats.org/officeDocument/2006/relationships/hyperlink" Target="mailto:marcus@root6.com" TargetMode="External"/><Relationship Id="rId72" Type="http://schemas.openxmlformats.org/officeDocument/2006/relationships/hyperlink" Target="mailto:oses@sefram.fr" TargetMode="External"/><Relationship Id="rId93" Type="http://schemas.openxmlformats.org/officeDocument/2006/relationships/hyperlink" Target="mailto:dante@videotec.com" TargetMode="External"/><Relationship Id="rId189" Type="http://schemas.openxmlformats.org/officeDocument/2006/relationships/hyperlink" Target="mailto:ichiya.akashi@vialicensing.com" TargetMode="External"/><Relationship Id="rId375" Type="http://schemas.openxmlformats.org/officeDocument/2006/relationships/hyperlink" Target="mailto:huxi@huaxian-pcba.com" TargetMode="External"/><Relationship Id="rId396" Type="http://schemas.openxmlformats.org/officeDocument/2006/relationships/vmlDrawing" Target="../drawings/vmlDrawing1.vml"/><Relationship Id="rId3" Type="http://schemas.openxmlformats.org/officeDocument/2006/relationships/hyperlink" Target="mailto:hori@pixela.co.jp%20%20%2012/27" TargetMode="External"/><Relationship Id="rId214" Type="http://schemas.openxmlformats.org/officeDocument/2006/relationships/hyperlink" Target="mailto:ichiya.akashi@vialicensing.com" TargetMode="External"/><Relationship Id="rId235" Type="http://schemas.openxmlformats.org/officeDocument/2006/relationships/hyperlink" Target="mailto:tony.g@vialicensing.com" TargetMode="External"/><Relationship Id="rId256" Type="http://schemas.openxmlformats.org/officeDocument/2006/relationships/hyperlink" Target="mailto:bjorn.kindingstad@electrocompaniet.no" TargetMode="External"/><Relationship Id="rId277" Type="http://schemas.openxmlformats.org/officeDocument/2006/relationships/hyperlink" Target="mailto:gica.cotuna@allview.ro" TargetMode="External"/><Relationship Id="rId298" Type="http://schemas.openxmlformats.org/officeDocument/2006/relationships/hyperlink" Target="mailto:kennyxie@soundlab.com.cn" TargetMode="External"/><Relationship Id="rId116" Type="http://schemas.openxmlformats.org/officeDocument/2006/relationships/hyperlink" Target="mailto:stanley.hartstein@gci-technologies.com" TargetMode="External"/><Relationship Id="rId137" Type="http://schemas.openxmlformats.org/officeDocument/2006/relationships/hyperlink" Target="mailto:ichiya.akashi@vialicensing.com" TargetMode="External"/><Relationship Id="rId158" Type="http://schemas.openxmlformats.org/officeDocument/2006/relationships/hyperlink" Target="mailto:peter.d@vialicensing.com" TargetMode="External"/><Relationship Id="rId302" Type="http://schemas.openxmlformats.org/officeDocument/2006/relationships/hyperlink" Target="mailto:t_tsurusaki@orion-jpn.com" TargetMode="External"/><Relationship Id="rId323" Type="http://schemas.openxmlformats.org/officeDocument/2006/relationships/hyperlink" Target="mailto:iain@emotion-systems.com" TargetMode="External"/><Relationship Id="rId344" Type="http://schemas.openxmlformats.org/officeDocument/2006/relationships/hyperlink" Target="mailto:greg@relish-life.com" TargetMode="External"/><Relationship Id="rId20" Type="http://schemas.openxmlformats.org/officeDocument/2006/relationships/hyperlink" Target="mailto:marcus@root6.com" TargetMode="External"/><Relationship Id="rId41" Type="http://schemas.openxmlformats.org/officeDocument/2006/relationships/hyperlink" Target="mailto:pernilla.glannfjord@factum.se" TargetMode="External"/><Relationship Id="rId62" Type="http://schemas.openxmlformats.org/officeDocument/2006/relationships/hyperlink" Target="mailto:gspencer@paradigm.com" TargetMode="External"/><Relationship Id="rId83" Type="http://schemas.openxmlformats.org/officeDocument/2006/relationships/hyperlink" Target="mailto:Alan.Ainslie@naimnet.com" TargetMode="External"/><Relationship Id="rId179" Type="http://schemas.openxmlformats.org/officeDocument/2006/relationships/hyperlink" Target="mailto:ichiya.akashi@vialicensing.com" TargetMode="External"/><Relationship Id="rId365" Type="http://schemas.openxmlformats.org/officeDocument/2006/relationships/hyperlink" Target="mailto:akarsh@dioconnect.com" TargetMode="External"/><Relationship Id="rId386" Type="http://schemas.openxmlformats.org/officeDocument/2006/relationships/hyperlink" Target="mailto:arnauda@krafton.com" TargetMode="External"/><Relationship Id="rId190" Type="http://schemas.openxmlformats.org/officeDocument/2006/relationships/hyperlink" Target="mailto:ichiya.akashi@vialicensing.com" TargetMode="External"/><Relationship Id="rId204" Type="http://schemas.openxmlformats.org/officeDocument/2006/relationships/hyperlink" Target="mailto:tony.g@vialicensing.com" TargetMode="External"/><Relationship Id="rId225" Type="http://schemas.openxmlformats.org/officeDocument/2006/relationships/hyperlink" Target="mailto:michael.p@vialicensing.com" TargetMode="External"/><Relationship Id="rId246" Type="http://schemas.openxmlformats.org/officeDocument/2006/relationships/hyperlink" Target="mailto:ichiya.akashi@vialicensing.com" TargetMode="External"/><Relationship Id="rId267" Type="http://schemas.openxmlformats.org/officeDocument/2006/relationships/hyperlink" Target="mailto:yazawa@pnfmex.com" TargetMode="External"/><Relationship Id="rId288" Type="http://schemas.openxmlformats.org/officeDocument/2006/relationships/hyperlink" Target="mailto:amalamud@treblab.com" TargetMode="External"/><Relationship Id="rId106" Type="http://schemas.openxmlformats.org/officeDocument/2006/relationships/hyperlink" Target="mailto:jPadilla@photot.com" TargetMode="External"/><Relationship Id="rId127" Type="http://schemas.openxmlformats.org/officeDocument/2006/relationships/hyperlink" Target="mailto:denis.laflamme@humanware.com" TargetMode="External"/><Relationship Id="rId313" Type="http://schemas.openxmlformats.org/officeDocument/2006/relationships/hyperlink" Target="mailto:rick.yao@tunnowell.com" TargetMode="External"/><Relationship Id="rId10" Type="http://schemas.openxmlformats.org/officeDocument/2006/relationships/hyperlink" Target="mailto:jbryce@serif.com" TargetMode="External"/><Relationship Id="rId31" Type="http://schemas.openxmlformats.org/officeDocument/2006/relationships/hyperlink" Target="mailto:c.homberg%40dual.de" TargetMode="External"/><Relationship Id="rId52" Type="http://schemas.openxmlformats.org/officeDocument/2006/relationships/hyperlink" Target="mailto:pernilla.glannfjord@factum.se" TargetMode="External"/><Relationship Id="rId73" Type="http://schemas.openxmlformats.org/officeDocument/2006/relationships/hyperlink" Target="mailto:gbeeby@ipv.com" TargetMode="External"/><Relationship Id="rId94" Type="http://schemas.openxmlformats.org/officeDocument/2006/relationships/hyperlink" Target="mailto:jPadilla@photot.com" TargetMode="External"/><Relationship Id="rId148" Type="http://schemas.openxmlformats.org/officeDocument/2006/relationships/hyperlink" Target="mailto:eric.so@vialicensing.com" TargetMode="External"/><Relationship Id="rId169" Type="http://schemas.openxmlformats.org/officeDocument/2006/relationships/hyperlink" Target="mailto:peter.d@vialicensing.com" TargetMode="External"/><Relationship Id="rId334" Type="http://schemas.openxmlformats.org/officeDocument/2006/relationships/hyperlink" Target="mailto:yewon.jeong@sk.com" TargetMode="External"/><Relationship Id="rId355" Type="http://schemas.openxmlformats.org/officeDocument/2006/relationships/hyperlink" Target="mailto:nazmul39907@waltonbd.com" TargetMode="External"/><Relationship Id="rId376" Type="http://schemas.openxmlformats.org/officeDocument/2006/relationships/hyperlink" Target="mailto:vitaly.shoykhet@audacy.com" TargetMode="External"/><Relationship Id="rId397" Type="http://schemas.openxmlformats.org/officeDocument/2006/relationships/comments" Target="../comments1.xml"/><Relationship Id="rId4" Type="http://schemas.openxmlformats.org/officeDocument/2006/relationships/hyperlink" Target="mailto:fergus@veveo.net%20%20%2012/27" TargetMode="External"/><Relationship Id="rId180" Type="http://schemas.openxmlformats.org/officeDocument/2006/relationships/hyperlink" Target="mailto:peter.d@vialicensing.com" TargetMode="External"/><Relationship Id="rId215" Type="http://schemas.openxmlformats.org/officeDocument/2006/relationships/hyperlink" Target="mailto:ichiya.akashi@vialicensing.com" TargetMode="External"/><Relationship Id="rId236" Type="http://schemas.openxmlformats.org/officeDocument/2006/relationships/hyperlink" Target="mailto:ichiya.akashi@vialicensing.com" TargetMode="External"/><Relationship Id="rId257" Type="http://schemas.openxmlformats.org/officeDocument/2006/relationships/hyperlink" Target="mailto:blake@jenmart.com" TargetMode="External"/><Relationship Id="rId278" Type="http://schemas.openxmlformats.org/officeDocument/2006/relationships/hyperlink" Target="mailto:jon.neset@anywave.no" TargetMode="External"/><Relationship Id="rId303" Type="http://schemas.openxmlformats.org/officeDocument/2006/relationships/hyperlink" Target="mailto:oliver.wilson@foundry.com" TargetMode="External"/><Relationship Id="rId42" Type="http://schemas.openxmlformats.org/officeDocument/2006/relationships/hyperlink" Target="mailto:jbryce@serif.com" TargetMode="External"/><Relationship Id="rId84" Type="http://schemas.openxmlformats.org/officeDocument/2006/relationships/hyperlink" Target="mailto:calbrecht@alan-electronics.de" TargetMode="External"/><Relationship Id="rId138" Type="http://schemas.openxmlformats.org/officeDocument/2006/relationships/hyperlink" Target="mailto:eric.so@vialicensing.com" TargetMode="External"/><Relationship Id="rId345" Type="http://schemas.openxmlformats.org/officeDocument/2006/relationships/hyperlink" Target="mailto:amakauskas@yandex-team.ru" TargetMode="External"/><Relationship Id="rId387" Type="http://schemas.openxmlformats.org/officeDocument/2006/relationships/hyperlink" Target="mailto:eigyo6@latino.co.jp" TargetMode="External"/><Relationship Id="rId191" Type="http://schemas.openxmlformats.org/officeDocument/2006/relationships/hyperlink" Target="mailto:sami.s@vialicensing.com" TargetMode="External"/><Relationship Id="rId205" Type="http://schemas.openxmlformats.org/officeDocument/2006/relationships/hyperlink" Target="mailto:helene.j@vialicensing.com" TargetMode="External"/><Relationship Id="rId247" Type="http://schemas.openxmlformats.org/officeDocument/2006/relationships/hyperlink" Target="mailto:isabel.f@vialicensing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FD35-57FF-47CF-AE87-7FDF10550B27}">
  <dimension ref="B1:N48"/>
  <sheetViews>
    <sheetView tabSelected="1" topLeftCell="A6" zoomScale="85" zoomScaleNormal="85" workbookViewId="0">
      <selection activeCell="H17" sqref="H17"/>
    </sheetView>
  </sheetViews>
  <sheetFormatPr defaultColWidth="9.140625" defaultRowHeight="15" x14ac:dyDescent="0.25"/>
  <cols>
    <col min="1" max="1" width="9.140625" style="3"/>
    <col min="2" max="2" width="13.140625" style="3" bestFit="1" customWidth="1"/>
    <col min="3" max="3" width="42.42578125" style="3" customWidth="1"/>
    <col min="4" max="4" width="13.140625" style="3" bestFit="1" customWidth="1"/>
    <col min="5" max="5" width="26" style="3" bestFit="1" customWidth="1"/>
    <col min="6" max="6" width="7.140625" style="3" customWidth="1"/>
    <col min="7" max="7" width="14.85546875" style="3" customWidth="1"/>
    <col min="8" max="8" width="52.85546875" style="3" customWidth="1"/>
    <col min="9" max="10" width="11" style="3" bestFit="1" customWidth="1"/>
    <col min="11" max="11" width="38.140625" style="3" bestFit="1" customWidth="1"/>
    <col min="12" max="12" width="9" style="3" customWidth="1"/>
    <col min="13" max="13" width="18.42578125" style="3" customWidth="1"/>
    <col min="14" max="14" width="12.85546875" style="3" customWidth="1"/>
    <col min="15" max="28" width="11" style="3" bestFit="1" customWidth="1"/>
    <col min="29" max="70" width="9" style="3" bestFit="1" customWidth="1"/>
    <col min="71" max="71" width="11.140625" style="3" bestFit="1" customWidth="1"/>
    <col min="72" max="16384" width="9.140625" style="3"/>
  </cols>
  <sheetData>
    <row r="1" spans="2:11" ht="18.75" x14ac:dyDescent="0.3">
      <c r="C1" s="4" t="s">
        <v>3212</v>
      </c>
    </row>
    <row r="2" spans="2:11" x14ac:dyDescent="0.25">
      <c r="C2" s="87" t="s">
        <v>3553</v>
      </c>
      <c r="D2" s="6">
        <f>'Initial Fees'!A2137</f>
        <v>18000</v>
      </c>
    </row>
    <row r="4" spans="2:11" ht="18.75" x14ac:dyDescent="0.3">
      <c r="C4" s="4" t="s">
        <v>3213</v>
      </c>
    </row>
    <row r="5" spans="2:11" x14ac:dyDescent="0.25">
      <c r="C5" s="5" t="s">
        <v>3214</v>
      </c>
      <c r="D5" s="6">
        <f>'Activated PLA for February 2022'!A15</f>
        <v>18000</v>
      </c>
      <c r="E5" s="7"/>
    </row>
    <row r="6" spans="2:11" x14ac:dyDescent="0.25">
      <c r="C6" s="5" t="s">
        <v>3215</v>
      </c>
      <c r="D6" s="6"/>
      <c r="E6" s="3" t="s">
        <v>3216</v>
      </c>
      <c r="H6" s="884" t="s">
        <v>3574</v>
      </c>
    </row>
    <row r="8" spans="2:11" ht="19.5" thickBot="1" x14ac:dyDescent="0.35">
      <c r="C8" s="4" t="s">
        <v>3217</v>
      </c>
      <c r="D8" s="8">
        <f>SUM(D2+D6)-D5</f>
        <v>0</v>
      </c>
      <c r="E8" s="79"/>
      <c r="F8" s="77"/>
    </row>
    <row r="9" spans="2:11" ht="19.5" thickTop="1" x14ac:dyDescent="0.3">
      <c r="C9" s="4"/>
      <c r="D9" s="10"/>
      <c r="E9" s="11"/>
    </row>
    <row r="10" spans="2:11" ht="19.5" thickBot="1" x14ac:dyDescent="0.35">
      <c r="C10" s="4" t="s">
        <v>3218</v>
      </c>
      <c r="D10" s="8">
        <f>D8</f>
        <v>0</v>
      </c>
      <c r="E10" s="9" t="s">
        <v>3524</v>
      </c>
      <c r="F10" s="85"/>
      <c r="G10" s="83"/>
      <c r="H10" s="82"/>
      <c r="I10" s="50"/>
      <c r="J10" s="51"/>
      <c r="K10" s="74"/>
    </row>
    <row r="11" spans="2:11" ht="15.75" thickTop="1" x14ac:dyDescent="0.25">
      <c r="G11" s="84"/>
      <c r="H11" s="53"/>
      <c r="J11" s="51"/>
      <c r="K11" s="74"/>
    </row>
    <row r="12" spans="2:11" x14ac:dyDescent="0.25">
      <c r="H12" s="54"/>
      <c r="I12" s="50"/>
      <c r="J12" s="51"/>
      <c r="K12" s="59"/>
    </row>
    <row r="13" spans="2:11" s="12" customFormat="1" x14ac:dyDescent="0.25"/>
    <row r="16" spans="2:11" ht="18.75" x14ac:dyDescent="0.3">
      <c r="B16" s="4" t="s">
        <v>3219</v>
      </c>
    </row>
    <row r="19" spans="11:14" x14ac:dyDescent="0.25">
      <c r="K19" s="13"/>
      <c r="L19" s="13"/>
      <c r="M19" s="14"/>
      <c r="N19" s="13"/>
    </row>
    <row r="20" spans="11:14" x14ac:dyDescent="0.25">
      <c r="K20" s="13"/>
      <c r="L20" s="13"/>
      <c r="M20" s="14"/>
      <c r="N20" s="13"/>
    </row>
    <row r="21" spans="11:14" x14ac:dyDescent="0.25">
      <c r="K21" s="13"/>
      <c r="L21" s="13"/>
      <c r="M21" s="14"/>
      <c r="N21" s="13"/>
    </row>
    <row r="22" spans="11:14" x14ac:dyDescent="0.25">
      <c r="K22" s="13"/>
      <c r="L22" s="13"/>
      <c r="M22" s="14"/>
      <c r="N22" s="13"/>
    </row>
    <row r="23" spans="11:14" x14ac:dyDescent="0.25">
      <c r="K23" s="13"/>
      <c r="L23" s="13"/>
      <c r="M23" s="14"/>
      <c r="N23" s="13"/>
    </row>
    <row r="24" spans="11:14" x14ac:dyDescent="0.25">
      <c r="K24" s="13"/>
      <c r="L24" s="13"/>
      <c r="M24" s="14"/>
      <c r="N24" s="13"/>
    </row>
    <row r="25" spans="11:14" x14ac:dyDescent="0.25">
      <c r="K25" s="13"/>
      <c r="L25" s="13"/>
      <c r="M25" s="13"/>
      <c r="N25" s="13"/>
    </row>
    <row r="26" spans="11:14" x14ac:dyDescent="0.25">
      <c r="K26" s="13"/>
      <c r="L26" s="13"/>
      <c r="M26" s="10"/>
      <c r="N26" s="13"/>
    </row>
    <row r="27" spans="11:14" x14ac:dyDescent="0.25">
      <c r="K27" s="13"/>
      <c r="L27" s="13"/>
      <c r="M27" s="13"/>
      <c r="N27" s="13"/>
    </row>
    <row r="28" spans="11:14" x14ac:dyDescent="0.25">
      <c r="K28" s="13"/>
      <c r="L28" s="13"/>
      <c r="M28" s="13"/>
      <c r="N28" s="13"/>
    </row>
    <row r="29" spans="11:14" x14ac:dyDescent="0.25">
      <c r="K29" s="13"/>
      <c r="L29" s="13"/>
      <c r="M29" s="13"/>
      <c r="N29" s="13"/>
    </row>
    <row r="30" spans="11:14" x14ac:dyDescent="0.25">
      <c r="K30" s="13"/>
      <c r="L30" s="13"/>
      <c r="M30" s="13"/>
      <c r="N30" s="13"/>
    </row>
    <row r="36" spans="5:9" x14ac:dyDescent="0.25">
      <c r="I36" s="884" t="s">
        <v>3573</v>
      </c>
    </row>
    <row r="38" spans="5:9" x14ac:dyDescent="0.25">
      <c r="E38" s="5" t="s">
        <v>3220</v>
      </c>
      <c r="F38" s="15" t="s">
        <v>3221</v>
      </c>
      <c r="G38" s="16">
        <f>'#110000'!H85</f>
        <v>18000</v>
      </c>
    </row>
    <row r="39" spans="5:9" x14ac:dyDescent="0.25">
      <c r="E39" s="5" t="s">
        <v>3220</v>
      </c>
      <c r="F39" s="15" t="s">
        <v>3222</v>
      </c>
      <c r="G39" s="16">
        <f>'#110000'!H86</f>
        <v>0</v>
      </c>
      <c r="H39" s="73"/>
      <c r="I39" s="17"/>
    </row>
    <row r="40" spans="5:9" x14ac:dyDescent="0.25">
      <c r="E40" s="5" t="s">
        <v>3220</v>
      </c>
      <c r="F40" s="15" t="s">
        <v>3434</v>
      </c>
      <c r="G40" s="16"/>
      <c r="H40" s="73"/>
      <c r="I40" s="17"/>
    </row>
    <row r="41" spans="5:9" x14ac:dyDescent="0.25">
      <c r="E41" s="18" t="s">
        <v>3223</v>
      </c>
      <c r="G41" s="19">
        <f>SUM(G38:G40)</f>
        <v>18000</v>
      </c>
    </row>
    <row r="43" spans="5:9" x14ac:dyDescent="0.25">
      <c r="E43" s="5" t="s">
        <v>3224</v>
      </c>
      <c r="G43" s="19">
        <f>D2+D6</f>
        <v>18000</v>
      </c>
      <c r="H43" s="86"/>
    </row>
    <row r="44" spans="5:9" x14ac:dyDescent="0.25">
      <c r="E44" s="5"/>
    </row>
    <row r="45" spans="5:9" ht="15.75" thickBot="1" x14ac:dyDescent="0.3">
      <c r="E45" s="20" t="s">
        <v>3225</v>
      </c>
      <c r="G45" s="8">
        <f>G41-G43</f>
        <v>0</v>
      </c>
      <c r="H45" s="9"/>
    </row>
    <row r="46" spans="5:9" ht="15.75" thickTop="1" x14ac:dyDescent="0.25">
      <c r="E46" s="3" t="s">
        <v>3226</v>
      </c>
      <c r="G46" s="21"/>
    </row>
    <row r="47" spans="5:9" ht="15.75" thickBot="1" x14ac:dyDescent="0.3">
      <c r="G47" s="8">
        <f>SUM(G45:G46)</f>
        <v>0</v>
      </c>
      <c r="H47" s="9"/>
    </row>
    <row r="48" spans="5:9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6E4F-73D9-491A-9BC3-EA630A13D309}">
  <dimension ref="A1:L92"/>
  <sheetViews>
    <sheetView workbookViewId="0">
      <selection activeCell="H86" sqref="H86"/>
    </sheetView>
  </sheetViews>
  <sheetFormatPr defaultColWidth="8.7109375" defaultRowHeight="15" x14ac:dyDescent="0.25"/>
  <cols>
    <col min="1" max="5" width="8.7109375" style="1"/>
    <col min="6" max="6" width="21.140625" style="1" bestFit="1" customWidth="1"/>
    <col min="7" max="7" width="8.7109375" style="1"/>
    <col min="8" max="8" width="11.140625" style="1" bestFit="1" customWidth="1"/>
    <col min="9" max="16384" width="8.7109375" style="1"/>
  </cols>
  <sheetData>
    <row r="1" spans="1:2" s="2" customFormat="1" x14ac:dyDescent="0.25">
      <c r="A1" s="2" t="s">
        <v>3208</v>
      </c>
    </row>
    <row r="2" spans="1:2" s="2" customFormat="1" x14ac:dyDescent="0.25">
      <c r="A2" s="2" t="s">
        <v>3209</v>
      </c>
    </row>
    <row r="3" spans="1:2" s="2" customFormat="1" x14ac:dyDescent="0.25">
      <c r="A3" s="2" t="s">
        <v>3210</v>
      </c>
      <c r="B3" s="2" t="s">
        <v>3211</v>
      </c>
    </row>
    <row r="4" spans="1:2" s="2" customFormat="1" x14ac:dyDescent="0.25"/>
    <row r="5" spans="1:2" s="2" customFormat="1" x14ac:dyDescent="0.25"/>
    <row r="82" spans="3:12" x14ac:dyDescent="0.25">
      <c r="L82"/>
    </row>
    <row r="85" spans="3:12" x14ac:dyDescent="0.25">
      <c r="F85" s="57" t="s">
        <v>3369</v>
      </c>
      <c r="H85" s="58">
        <v>18000</v>
      </c>
      <c r="I85" s="57" t="s">
        <v>3221</v>
      </c>
    </row>
    <row r="86" spans="3:12" x14ac:dyDescent="0.25">
      <c r="F86" s="80" t="s">
        <v>3369</v>
      </c>
      <c r="H86" s="58">
        <v>0</v>
      </c>
      <c r="I86" s="57" t="s">
        <v>3222</v>
      </c>
    </row>
    <row r="87" spans="3:12" ht="15.75" thickBot="1" x14ac:dyDescent="0.3">
      <c r="D87"/>
      <c r="F87" s="57" t="s">
        <v>3269</v>
      </c>
      <c r="H87" s="75">
        <f>SUM(H85:H86)</f>
        <v>18000</v>
      </c>
    </row>
    <row r="92" spans="3:12" x14ac:dyDescent="0.25">
      <c r="C9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7535-9973-43E4-8C78-BF2AFD49D6DE}">
  <sheetPr filterMode="1">
    <pageSetUpPr fitToPage="1"/>
  </sheetPr>
  <dimension ref="A1:P2153"/>
  <sheetViews>
    <sheetView zoomScaleNormal="100" workbookViewId="0">
      <pane ySplit="2" topLeftCell="A3" activePane="bottomLeft" state="frozen"/>
      <selection pane="bottomLeft" activeCell="F2154" sqref="F2154"/>
    </sheetView>
  </sheetViews>
  <sheetFormatPr defaultColWidth="8.7109375" defaultRowHeight="14.25" outlineLevelRow="1" x14ac:dyDescent="0.2"/>
  <cols>
    <col min="1" max="1" width="10" style="125" customWidth="1"/>
    <col min="2" max="2" width="55.140625" style="126" customWidth="1"/>
    <col min="3" max="3" width="15.7109375" style="127" customWidth="1"/>
    <col min="4" max="4" width="12.42578125" style="128" customWidth="1"/>
    <col min="5" max="5" width="12" style="128" customWidth="1"/>
    <col min="6" max="6" width="14.85546875" style="137" bestFit="1" customWidth="1"/>
    <col min="7" max="7" width="4.85546875" style="138" customWidth="1"/>
    <col min="8" max="8" width="35.42578125" style="138" customWidth="1"/>
    <col min="9" max="9" width="34.85546875" style="132" hidden="1" customWidth="1"/>
    <col min="10" max="10" width="10.42578125" style="133" customWidth="1"/>
    <col min="11" max="11" width="25.85546875" style="134" customWidth="1"/>
    <col min="12" max="12" width="18.28515625" style="135" bestFit="1" customWidth="1"/>
    <col min="13" max="13" width="8.85546875" style="136" customWidth="1"/>
    <col min="14" max="16384" width="8.7109375" style="113"/>
  </cols>
  <sheetData>
    <row r="1" spans="1:14" ht="24" thickBot="1" x14ac:dyDescent="0.4">
      <c r="A1" s="885" t="s">
        <v>0</v>
      </c>
      <c r="B1" s="886"/>
      <c r="C1" s="886"/>
      <c r="D1" s="886"/>
      <c r="E1" s="886"/>
      <c r="F1" s="886"/>
      <c r="G1" s="886"/>
      <c r="H1" s="886"/>
      <c r="I1" s="886"/>
      <c r="J1" s="886"/>
      <c r="K1" s="886"/>
      <c r="L1" s="886"/>
      <c r="M1" s="111" t="s">
        <v>1</v>
      </c>
      <c r="N1" s="112"/>
    </row>
    <row r="2" spans="1:14" s="124" customFormat="1" ht="66" customHeight="1" thickTop="1" thickBot="1" x14ac:dyDescent="0.3">
      <c r="A2" s="114" t="s">
        <v>2</v>
      </c>
      <c r="B2" s="115" t="s">
        <v>3</v>
      </c>
      <c r="C2" s="115" t="s">
        <v>4</v>
      </c>
      <c r="D2" s="116" t="s">
        <v>5</v>
      </c>
      <c r="E2" s="116" t="s">
        <v>6</v>
      </c>
      <c r="F2" s="117" t="s">
        <v>7</v>
      </c>
      <c r="G2" s="118"/>
      <c r="H2" s="118" t="s">
        <v>8</v>
      </c>
      <c r="I2" s="119" t="s">
        <v>9</v>
      </c>
      <c r="J2" s="120" t="s">
        <v>10</v>
      </c>
      <c r="K2" s="121" t="s">
        <v>11</v>
      </c>
      <c r="L2" s="122" t="s">
        <v>12</v>
      </c>
      <c r="M2" s="123" t="s">
        <v>13</v>
      </c>
      <c r="N2" s="124" t="s">
        <v>14</v>
      </c>
    </row>
    <row r="3" spans="1:14" ht="13.5" hidden="1" customHeight="1" outlineLevel="1" thickTop="1" x14ac:dyDescent="0.2">
      <c r="A3" s="125" t="s">
        <v>15</v>
      </c>
      <c r="B3" s="126" t="s">
        <v>16</v>
      </c>
      <c r="D3" s="128">
        <v>36526</v>
      </c>
      <c r="E3" s="129"/>
      <c r="F3" s="130" t="s">
        <v>17</v>
      </c>
      <c r="G3" s="131"/>
      <c r="H3" s="131"/>
      <c r="K3" s="134">
        <v>38687</v>
      </c>
      <c r="L3" s="135">
        <v>38688</v>
      </c>
    </row>
    <row r="4" spans="1:14" ht="12.75" hidden="1" customHeight="1" outlineLevel="1" x14ac:dyDescent="0.2">
      <c r="A4" s="125" t="s">
        <v>18</v>
      </c>
      <c r="B4" s="126" t="s">
        <v>19</v>
      </c>
      <c r="D4" s="128">
        <v>36526</v>
      </c>
      <c r="E4" s="129"/>
      <c r="F4" s="130" t="s">
        <v>20</v>
      </c>
      <c r="G4" s="131"/>
      <c r="H4" s="131"/>
      <c r="K4" s="134">
        <v>38637</v>
      </c>
      <c r="L4" s="135">
        <v>38642</v>
      </c>
    </row>
    <row r="5" spans="1:14" ht="12.75" hidden="1" customHeight="1" outlineLevel="1" x14ac:dyDescent="0.2">
      <c r="A5" s="125" t="s">
        <v>21</v>
      </c>
      <c r="B5" s="126" t="s">
        <v>22</v>
      </c>
      <c r="D5" s="128">
        <v>36526</v>
      </c>
      <c r="E5" s="129"/>
      <c r="F5" s="130" t="s">
        <v>23</v>
      </c>
      <c r="G5" s="131"/>
      <c r="H5" s="131"/>
      <c r="K5" s="134">
        <v>38637</v>
      </c>
      <c r="L5" s="135">
        <v>38642</v>
      </c>
    </row>
    <row r="6" spans="1:14" ht="12.75" hidden="1" customHeight="1" outlineLevel="1" x14ac:dyDescent="0.2">
      <c r="A6" s="125" t="s">
        <v>18</v>
      </c>
      <c r="B6" s="126" t="s">
        <v>24</v>
      </c>
      <c r="D6" s="128">
        <v>36526</v>
      </c>
      <c r="E6" s="129"/>
      <c r="F6" s="130" t="s">
        <v>20</v>
      </c>
      <c r="G6" s="131"/>
      <c r="H6" s="131"/>
      <c r="K6" s="134">
        <v>38637</v>
      </c>
      <c r="L6" s="135">
        <v>38642</v>
      </c>
    </row>
    <row r="7" spans="1:14" ht="12.75" hidden="1" customHeight="1" outlineLevel="1" x14ac:dyDescent="0.2">
      <c r="A7" s="125" t="s">
        <v>25</v>
      </c>
      <c r="B7" s="126" t="s">
        <v>26</v>
      </c>
      <c r="D7" s="128">
        <v>36526</v>
      </c>
      <c r="E7" s="129"/>
      <c r="F7" s="130" t="s">
        <v>27</v>
      </c>
      <c r="G7" s="131"/>
      <c r="H7" s="131"/>
      <c r="K7" s="134">
        <v>38637</v>
      </c>
      <c r="L7" s="135">
        <v>38642</v>
      </c>
    </row>
    <row r="8" spans="1:14" ht="12.75" hidden="1" customHeight="1" outlineLevel="1" x14ac:dyDescent="0.2">
      <c r="A8" s="125" t="s">
        <v>28</v>
      </c>
      <c r="B8" s="126" t="s">
        <v>29</v>
      </c>
      <c r="D8" s="128">
        <v>36526</v>
      </c>
      <c r="E8" s="129"/>
      <c r="F8" s="130" t="s">
        <v>30</v>
      </c>
      <c r="G8" s="131"/>
      <c r="H8" s="131"/>
      <c r="K8" s="134">
        <v>38637</v>
      </c>
      <c r="L8" s="135">
        <v>38642</v>
      </c>
    </row>
    <row r="9" spans="1:14" ht="12.75" hidden="1" customHeight="1" outlineLevel="1" x14ac:dyDescent="0.2">
      <c r="A9" s="125" t="s">
        <v>25</v>
      </c>
      <c r="B9" s="126" t="s">
        <v>31</v>
      </c>
      <c r="D9" s="128">
        <v>36526</v>
      </c>
      <c r="E9" s="129"/>
      <c r="F9" s="130" t="s">
        <v>27</v>
      </c>
      <c r="G9" s="131"/>
      <c r="H9" s="131"/>
      <c r="K9" s="134">
        <v>38637</v>
      </c>
      <c r="L9" s="135">
        <v>38642</v>
      </c>
    </row>
    <row r="10" spans="1:14" ht="12.75" hidden="1" customHeight="1" outlineLevel="1" x14ac:dyDescent="0.2">
      <c r="A10" s="125" t="s">
        <v>32</v>
      </c>
      <c r="B10" s="126" t="s">
        <v>33</v>
      </c>
      <c r="C10" s="127" t="s">
        <v>34</v>
      </c>
      <c r="D10" s="129">
        <v>38579</v>
      </c>
      <c r="F10" s="137">
        <v>15000</v>
      </c>
      <c r="K10" s="134">
        <v>38637</v>
      </c>
      <c r="L10" s="135">
        <v>38642</v>
      </c>
    </row>
    <row r="11" spans="1:14" ht="12.75" hidden="1" customHeight="1" outlineLevel="1" x14ac:dyDescent="0.2">
      <c r="A11" s="125" t="s">
        <v>35</v>
      </c>
      <c r="B11" s="126" t="s">
        <v>36</v>
      </c>
      <c r="C11" s="127" t="s">
        <v>37</v>
      </c>
      <c r="D11" s="129">
        <v>38581</v>
      </c>
      <c r="F11" s="137">
        <v>15000</v>
      </c>
      <c r="K11" s="134">
        <v>38637</v>
      </c>
      <c r="L11" s="135">
        <v>38642</v>
      </c>
    </row>
    <row r="12" spans="1:14" ht="12.75" hidden="1" customHeight="1" outlineLevel="1" x14ac:dyDescent="0.2">
      <c r="A12" s="125">
        <v>802.11</v>
      </c>
      <c r="B12" s="126" t="s">
        <v>38</v>
      </c>
      <c r="C12" s="127" t="s">
        <v>39</v>
      </c>
      <c r="D12" s="129">
        <v>38588</v>
      </c>
      <c r="F12" s="137">
        <v>10000</v>
      </c>
      <c r="K12" s="134">
        <v>38637</v>
      </c>
      <c r="L12" s="135">
        <v>38642</v>
      </c>
    </row>
    <row r="13" spans="1:14" ht="12.75" hidden="1" customHeight="1" outlineLevel="1" x14ac:dyDescent="0.2">
      <c r="A13" s="125" t="s">
        <v>40</v>
      </c>
      <c r="B13" s="126" t="s">
        <v>41</v>
      </c>
      <c r="C13" s="127" t="s">
        <v>42</v>
      </c>
      <c r="D13" s="129">
        <v>38588</v>
      </c>
      <c r="F13" s="137">
        <v>10000</v>
      </c>
      <c r="K13" s="134">
        <v>38637</v>
      </c>
      <c r="L13" s="135">
        <v>38642</v>
      </c>
    </row>
    <row r="14" spans="1:14" ht="12.75" hidden="1" customHeight="1" outlineLevel="1" x14ac:dyDescent="0.2">
      <c r="A14" s="125" t="s">
        <v>43</v>
      </c>
      <c r="B14" s="126" t="s">
        <v>24</v>
      </c>
      <c r="C14" s="127" t="s">
        <v>44</v>
      </c>
      <c r="D14" s="129">
        <v>38589</v>
      </c>
      <c r="F14" s="137">
        <v>3750</v>
      </c>
      <c r="K14" s="134">
        <v>38637</v>
      </c>
      <c r="L14" s="135">
        <v>38642</v>
      </c>
    </row>
    <row r="15" spans="1:14" ht="12.75" hidden="1" customHeight="1" outlineLevel="1" x14ac:dyDescent="0.2">
      <c r="A15" s="125" t="s">
        <v>43</v>
      </c>
      <c r="B15" s="126" t="s">
        <v>45</v>
      </c>
      <c r="C15" s="127" t="s">
        <v>46</v>
      </c>
      <c r="D15" s="129">
        <v>38596</v>
      </c>
      <c r="F15" s="137">
        <v>3750</v>
      </c>
      <c r="J15" s="133" t="s">
        <v>47</v>
      </c>
    </row>
    <row r="16" spans="1:14" ht="12.75" hidden="1" customHeight="1" outlineLevel="1" x14ac:dyDescent="0.2">
      <c r="A16" s="125" t="s">
        <v>32</v>
      </c>
      <c r="B16" s="126" t="s">
        <v>48</v>
      </c>
      <c r="C16" s="127" t="s">
        <v>49</v>
      </c>
      <c r="D16" s="129">
        <v>38607</v>
      </c>
      <c r="F16" s="137">
        <v>15000</v>
      </c>
      <c r="K16" s="134">
        <v>38637</v>
      </c>
      <c r="L16" s="135">
        <v>38642</v>
      </c>
    </row>
    <row r="17" spans="1:12" ht="12.75" hidden="1" customHeight="1" outlineLevel="1" x14ac:dyDescent="0.2">
      <c r="A17" s="125" t="s">
        <v>40</v>
      </c>
      <c r="B17" s="126" t="s">
        <v>50</v>
      </c>
      <c r="C17" s="127" t="s">
        <v>51</v>
      </c>
      <c r="D17" s="129">
        <v>38607</v>
      </c>
      <c r="F17" s="137">
        <v>10000</v>
      </c>
      <c r="K17" s="134">
        <v>38637</v>
      </c>
      <c r="L17" s="135">
        <v>38642</v>
      </c>
    </row>
    <row r="18" spans="1:12" ht="12.75" hidden="1" customHeight="1" outlineLevel="1" x14ac:dyDescent="0.2">
      <c r="A18" s="125" t="s">
        <v>52</v>
      </c>
      <c r="B18" s="126" t="s">
        <v>53</v>
      </c>
      <c r="C18" s="127" t="s">
        <v>54</v>
      </c>
      <c r="D18" s="129">
        <v>38609</v>
      </c>
      <c r="F18" s="137">
        <v>1875</v>
      </c>
      <c r="J18" s="133" t="s">
        <v>55</v>
      </c>
    </row>
    <row r="19" spans="1:12" ht="12.75" hidden="1" customHeight="1" outlineLevel="1" x14ac:dyDescent="0.2">
      <c r="A19" s="125" t="s">
        <v>35</v>
      </c>
      <c r="B19" s="126" t="s">
        <v>56</v>
      </c>
      <c r="C19" s="127" t="s">
        <v>57</v>
      </c>
      <c r="D19" s="129">
        <v>38616</v>
      </c>
      <c r="F19" s="137">
        <v>1000</v>
      </c>
      <c r="K19" s="134">
        <v>38637</v>
      </c>
      <c r="L19" s="135">
        <v>38642</v>
      </c>
    </row>
    <row r="20" spans="1:12" ht="12.75" hidden="1" customHeight="1" outlineLevel="1" x14ac:dyDescent="0.2">
      <c r="A20" s="125" t="s">
        <v>58</v>
      </c>
      <c r="B20" s="126" t="s">
        <v>59</v>
      </c>
      <c r="C20" s="127" t="s">
        <v>60</v>
      </c>
      <c r="D20" s="129">
        <v>38622</v>
      </c>
      <c r="F20" s="137">
        <v>1000</v>
      </c>
      <c r="K20" s="134">
        <v>38637</v>
      </c>
      <c r="L20" s="135">
        <v>38642</v>
      </c>
    </row>
    <row r="21" spans="1:12" ht="12.75" hidden="1" customHeight="1" outlineLevel="1" x14ac:dyDescent="0.2">
      <c r="A21" s="125" t="s">
        <v>52</v>
      </c>
      <c r="B21" s="126" t="s">
        <v>61</v>
      </c>
      <c r="C21" s="127" t="s">
        <v>62</v>
      </c>
      <c r="D21" s="129">
        <v>38624</v>
      </c>
      <c r="F21" s="137">
        <v>15000</v>
      </c>
      <c r="K21" s="134">
        <v>38637</v>
      </c>
      <c r="L21" s="135">
        <v>38642</v>
      </c>
    </row>
    <row r="22" spans="1:12" ht="12.75" hidden="1" customHeight="1" outlineLevel="1" x14ac:dyDescent="0.2">
      <c r="A22" s="125" t="s">
        <v>32</v>
      </c>
      <c r="B22" s="126" t="s">
        <v>63</v>
      </c>
      <c r="C22" s="127" t="s">
        <v>64</v>
      </c>
      <c r="D22" s="129">
        <v>38632</v>
      </c>
      <c r="F22" s="137">
        <v>15000</v>
      </c>
      <c r="K22" s="134">
        <v>38637</v>
      </c>
      <c r="L22" s="135">
        <v>38642</v>
      </c>
    </row>
    <row r="23" spans="1:12" ht="12.75" hidden="1" customHeight="1" outlineLevel="1" x14ac:dyDescent="0.2">
      <c r="A23" s="125" t="s">
        <v>32</v>
      </c>
      <c r="B23" s="126" t="s">
        <v>65</v>
      </c>
      <c r="C23" s="127" t="s">
        <v>66</v>
      </c>
      <c r="D23" s="129">
        <v>38632</v>
      </c>
      <c r="F23" s="137">
        <v>15000</v>
      </c>
      <c r="K23" s="134">
        <v>38637</v>
      </c>
      <c r="L23" s="135">
        <v>38642</v>
      </c>
    </row>
    <row r="24" spans="1:12" ht="12.75" hidden="1" customHeight="1" outlineLevel="1" x14ac:dyDescent="0.2">
      <c r="A24" s="125" t="s">
        <v>32</v>
      </c>
      <c r="B24" s="126" t="s">
        <v>67</v>
      </c>
      <c r="C24" s="127" t="s">
        <v>68</v>
      </c>
      <c r="D24" s="129">
        <v>38632</v>
      </c>
      <c r="F24" s="137">
        <v>1000</v>
      </c>
      <c r="K24" s="134">
        <v>38637</v>
      </c>
      <c r="L24" s="135">
        <v>38642</v>
      </c>
    </row>
    <row r="25" spans="1:12" ht="12.75" hidden="1" customHeight="1" outlineLevel="1" x14ac:dyDescent="0.2">
      <c r="A25" s="125" t="s">
        <v>18</v>
      </c>
      <c r="B25" s="126" t="s">
        <v>31</v>
      </c>
      <c r="C25" s="127" t="s">
        <v>69</v>
      </c>
      <c r="D25" s="129">
        <v>38632</v>
      </c>
      <c r="F25" s="137">
        <v>15000</v>
      </c>
      <c r="K25" s="134">
        <v>38637</v>
      </c>
      <c r="L25" s="135">
        <v>38642</v>
      </c>
    </row>
    <row r="26" spans="1:12" ht="12.75" hidden="1" customHeight="1" outlineLevel="1" x14ac:dyDescent="0.2">
      <c r="A26" s="125" t="s">
        <v>70</v>
      </c>
      <c r="B26" s="126" t="s">
        <v>71</v>
      </c>
      <c r="C26" s="127" t="s">
        <v>72</v>
      </c>
      <c r="D26" s="129">
        <v>38635</v>
      </c>
      <c r="F26" s="137">
        <v>10000</v>
      </c>
      <c r="K26" s="134">
        <v>38637</v>
      </c>
      <c r="L26" s="135">
        <v>38642</v>
      </c>
    </row>
    <row r="27" spans="1:12" ht="12.75" hidden="1" customHeight="1" outlineLevel="1" x14ac:dyDescent="0.2">
      <c r="A27" s="125" t="s">
        <v>18</v>
      </c>
      <c r="B27" s="126" t="s">
        <v>73</v>
      </c>
      <c r="C27" s="127" t="s">
        <v>74</v>
      </c>
      <c r="D27" s="129">
        <v>38643</v>
      </c>
      <c r="F27" s="137">
        <v>15000</v>
      </c>
      <c r="K27" s="134">
        <v>38643</v>
      </c>
      <c r="L27" s="135">
        <v>38643</v>
      </c>
    </row>
    <row r="28" spans="1:12" ht="12.75" hidden="1" customHeight="1" outlineLevel="1" x14ac:dyDescent="0.2">
      <c r="A28" s="125" t="s">
        <v>32</v>
      </c>
      <c r="B28" s="126" t="s">
        <v>75</v>
      </c>
      <c r="C28" s="127" t="s">
        <v>76</v>
      </c>
      <c r="D28" s="129">
        <v>38644</v>
      </c>
      <c r="F28" s="137">
        <v>1000</v>
      </c>
      <c r="K28" s="134">
        <v>38644</v>
      </c>
      <c r="L28" s="135">
        <v>38644</v>
      </c>
    </row>
    <row r="29" spans="1:12" ht="12.75" hidden="1" customHeight="1" outlineLevel="1" x14ac:dyDescent="0.2">
      <c r="A29" s="125" t="s">
        <v>32</v>
      </c>
      <c r="B29" s="126" t="s">
        <v>77</v>
      </c>
      <c r="C29" s="127" t="s">
        <v>78</v>
      </c>
      <c r="D29" s="129">
        <v>38644</v>
      </c>
      <c r="F29" s="137">
        <v>1000</v>
      </c>
      <c r="K29" s="134">
        <v>38644</v>
      </c>
      <c r="L29" s="135">
        <v>38644</v>
      </c>
    </row>
    <row r="30" spans="1:12" ht="12.75" hidden="1" customHeight="1" outlineLevel="1" x14ac:dyDescent="0.2">
      <c r="A30" s="125" t="s">
        <v>70</v>
      </c>
      <c r="B30" s="126" t="s">
        <v>79</v>
      </c>
      <c r="C30" s="127" t="s">
        <v>80</v>
      </c>
      <c r="D30" s="129">
        <v>38652</v>
      </c>
      <c r="F30" s="137">
        <v>1000</v>
      </c>
      <c r="K30" s="134">
        <v>38652</v>
      </c>
      <c r="L30" s="135">
        <v>38653</v>
      </c>
    </row>
    <row r="31" spans="1:12" ht="12.75" hidden="1" customHeight="1" outlineLevel="1" x14ac:dyDescent="0.2">
      <c r="A31" s="125" t="s">
        <v>43</v>
      </c>
      <c r="B31" s="126" t="s">
        <v>81</v>
      </c>
      <c r="C31" s="127" t="s">
        <v>82</v>
      </c>
      <c r="D31" s="128">
        <v>38659</v>
      </c>
      <c r="F31" s="137">
        <v>3750</v>
      </c>
      <c r="I31" s="132" t="s">
        <v>83</v>
      </c>
      <c r="K31" s="134">
        <v>38659</v>
      </c>
      <c r="L31" s="135">
        <v>38659</v>
      </c>
    </row>
    <row r="32" spans="1:12" ht="12.75" hidden="1" customHeight="1" outlineLevel="1" x14ac:dyDescent="0.2">
      <c r="A32" s="125" t="s">
        <v>32</v>
      </c>
      <c r="B32" s="126" t="s">
        <v>84</v>
      </c>
      <c r="C32" s="127" t="s">
        <v>85</v>
      </c>
      <c r="D32" s="129">
        <v>38667</v>
      </c>
      <c r="F32" s="137">
        <v>15000</v>
      </c>
      <c r="K32" s="134">
        <v>38671</v>
      </c>
      <c r="L32" s="135">
        <v>38671</v>
      </c>
    </row>
    <row r="33" spans="1:13" ht="12.75" hidden="1" customHeight="1" outlineLevel="1" x14ac:dyDescent="0.2">
      <c r="A33" s="125" t="s">
        <v>43</v>
      </c>
      <c r="B33" s="126" t="s">
        <v>86</v>
      </c>
      <c r="C33" s="127" t="s">
        <v>85</v>
      </c>
      <c r="D33" s="128">
        <v>38667</v>
      </c>
      <c r="F33" s="137">
        <v>15000</v>
      </c>
      <c r="I33" s="132" t="s">
        <v>87</v>
      </c>
      <c r="K33" s="134">
        <v>38667</v>
      </c>
      <c r="L33" s="135">
        <v>38667</v>
      </c>
    </row>
    <row r="34" spans="1:13" ht="12.75" hidden="1" customHeight="1" outlineLevel="1" x14ac:dyDescent="0.2">
      <c r="A34" s="125" t="s">
        <v>32</v>
      </c>
      <c r="B34" s="126" t="s">
        <v>88</v>
      </c>
      <c r="C34" s="127" t="s">
        <v>89</v>
      </c>
      <c r="D34" s="129">
        <v>38667</v>
      </c>
      <c r="F34" s="137">
        <v>15000</v>
      </c>
      <c r="I34" s="132" t="s">
        <v>90</v>
      </c>
      <c r="K34" s="134">
        <v>38671</v>
      </c>
      <c r="L34" s="135">
        <v>38671</v>
      </c>
    </row>
    <row r="35" spans="1:13" ht="12.75" hidden="1" customHeight="1" outlineLevel="1" x14ac:dyDescent="0.2">
      <c r="A35" s="125" t="s">
        <v>32</v>
      </c>
      <c r="B35" s="126" t="s">
        <v>91</v>
      </c>
      <c r="C35" s="127" t="s">
        <v>92</v>
      </c>
      <c r="D35" s="128">
        <v>38667</v>
      </c>
      <c r="F35" s="137">
        <v>1000</v>
      </c>
      <c r="I35" s="132" t="s">
        <v>93</v>
      </c>
      <c r="K35" s="134">
        <v>38667</v>
      </c>
      <c r="L35" s="135">
        <v>38667</v>
      </c>
    </row>
    <row r="36" spans="1:13" ht="12.75" hidden="1" customHeight="1" outlineLevel="1" x14ac:dyDescent="0.2">
      <c r="A36" s="125" t="s">
        <v>43</v>
      </c>
      <c r="B36" s="126" t="s">
        <v>94</v>
      </c>
      <c r="C36" s="127" t="s">
        <v>95</v>
      </c>
      <c r="D36" s="128">
        <v>38667</v>
      </c>
      <c r="F36" s="137">
        <v>3750</v>
      </c>
      <c r="I36" s="132" t="s">
        <v>83</v>
      </c>
      <c r="J36" s="133" t="s">
        <v>96</v>
      </c>
    </row>
    <row r="37" spans="1:13" ht="12.75" hidden="1" customHeight="1" outlineLevel="1" x14ac:dyDescent="0.2">
      <c r="A37" s="125" t="s">
        <v>18</v>
      </c>
      <c r="B37" s="126" t="s">
        <v>97</v>
      </c>
      <c r="C37" s="127" t="s">
        <v>98</v>
      </c>
      <c r="D37" s="129">
        <v>38671</v>
      </c>
      <c r="F37" s="137">
        <v>15000</v>
      </c>
      <c r="I37" s="132" t="s">
        <v>99</v>
      </c>
      <c r="K37" s="134">
        <v>38671</v>
      </c>
      <c r="L37" s="135">
        <v>38671</v>
      </c>
    </row>
    <row r="38" spans="1:13" ht="12.75" hidden="1" customHeight="1" outlineLevel="1" x14ac:dyDescent="0.2">
      <c r="A38" s="125" t="s">
        <v>32</v>
      </c>
      <c r="B38" s="126" t="s">
        <v>97</v>
      </c>
      <c r="C38" s="127" t="s">
        <v>98</v>
      </c>
      <c r="D38" s="129">
        <v>38671</v>
      </c>
      <c r="F38" s="137">
        <v>15000</v>
      </c>
      <c r="I38" s="132" t="s">
        <v>99</v>
      </c>
      <c r="K38" s="134">
        <v>38671</v>
      </c>
      <c r="L38" s="135">
        <v>38671</v>
      </c>
    </row>
    <row r="39" spans="1:13" ht="12.75" hidden="1" customHeight="1" outlineLevel="1" x14ac:dyDescent="0.2">
      <c r="A39" s="125" t="s">
        <v>32</v>
      </c>
      <c r="B39" s="126" t="s">
        <v>100</v>
      </c>
      <c r="C39" s="127" t="s">
        <v>101</v>
      </c>
      <c r="D39" s="129">
        <v>38671</v>
      </c>
      <c r="F39" s="137">
        <v>15000</v>
      </c>
      <c r="I39" s="132" t="s">
        <v>83</v>
      </c>
      <c r="K39" s="134">
        <v>38671</v>
      </c>
      <c r="L39" s="135">
        <v>38671</v>
      </c>
    </row>
    <row r="40" spans="1:13" ht="12.75" hidden="1" customHeight="1" outlineLevel="1" x14ac:dyDescent="0.2">
      <c r="A40" s="125" t="s">
        <v>32</v>
      </c>
      <c r="B40" s="126" t="s">
        <v>102</v>
      </c>
      <c r="C40" s="127" t="s">
        <v>103</v>
      </c>
      <c r="D40" s="128">
        <v>38686</v>
      </c>
      <c r="F40" s="137">
        <v>1875</v>
      </c>
      <c r="I40" s="132" t="s">
        <v>104</v>
      </c>
      <c r="K40" s="134">
        <v>38688</v>
      </c>
      <c r="L40" s="135">
        <v>38688</v>
      </c>
    </row>
    <row r="41" spans="1:13" ht="12.75" hidden="1" customHeight="1" outlineLevel="1" x14ac:dyDescent="0.2">
      <c r="A41" s="125" t="s">
        <v>58</v>
      </c>
      <c r="B41" s="126" t="s">
        <v>105</v>
      </c>
      <c r="C41" s="127" t="s">
        <v>106</v>
      </c>
      <c r="D41" s="128">
        <v>38686</v>
      </c>
      <c r="F41" s="137">
        <v>1000</v>
      </c>
      <c r="I41" s="132" t="s">
        <v>107</v>
      </c>
      <c r="K41" s="134">
        <v>38688</v>
      </c>
      <c r="L41" s="135">
        <v>38688</v>
      </c>
    </row>
    <row r="42" spans="1:13" ht="12.75" hidden="1" customHeight="1" outlineLevel="1" x14ac:dyDescent="0.2">
      <c r="A42" s="125" t="s">
        <v>35</v>
      </c>
      <c r="B42" s="126" t="s">
        <v>108</v>
      </c>
      <c r="C42" s="127" t="s">
        <v>109</v>
      </c>
      <c r="D42" s="128">
        <v>38687</v>
      </c>
      <c r="F42" s="137">
        <v>15000</v>
      </c>
      <c r="I42" s="132" t="s">
        <v>110</v>
      </c>
      <c r="K42" s="134">
        <v>38688</v>
      </c>
      <c r="L42" s="135">
        <v>38688</v>
      </c>
    </row>
    <row r="43" spans="1:13" ht="12.75" hidden="1" customHeight="1" outlineLevel="1" x14ac:dyDescent="0.2">
      <c r="A43" s="125" t="s">
        <v>58</v>
      </c>
      <c r="B43" s="126" t="s">
        <v>111</v>
      </c>
      <c r="C43" s="127" t="s">
        <v>112</v>
      </c>
      <c r="D43" s="128">
        <v>38688</v>
      </c>
      <c r="F43" s="137">
        <v>2500</v>
      </c>
      <c r="I43" s="132" t="s">
        <v>83</v>
      </c>
    </row>
    <row r="44" spans="1:13" ht="12.75" hidden="1" customHeight="1" outlineLevel="1" x14ac:dyDescent="0.2">
      <c r="A44" s="125" t="s">
        <v>32</v>
      </c>
      <c r="B44" s="126" t="s">
        <v>113</v>
      </c>
      <c r="C44" s="127" t="s">
        <v>114</v>
      </c>
      <c r="D44" s="128">
        <v>38688</v>
      </c>
      <c r="F44" s="137">
        <v>15000</v>
      </c>
      <c r="I44" s="132" t="s">
        <v>115</v>
      </c>
      <c r="K44" s="134">
        <v>38688</v>
      </c>
      <c r="L44" s="135">
        <v>38688</v>
      </c>
    </row>
    <row r="45" spans="1:13" ht="12.75" hidden="1" customHeight="1" outlineLevel="1" x14ac:dyDescent="0.2">
      <c r="A45" s="125" t="s">
        <v>32</v>
      </c>
      <c r="B45" s="126" t="s">
        <v>116</v>
      </c>
      <c r="C45" s="127" t="s">
        <v>117</v>
      </c>
      <c r="D45" s="128">
        <v>38688</v>
      </c>
      <c r="F45" s="137">
        <v>1000</v>
      </c>
      <c r="I45" s="132" t="s">
        <v>118</v>
      </c>
      <c r="K45" s="134">
        <v>38688</v>
      </c>
      <c r="L45" s="135">
        <v>38688</v>
      </c>
    </row>
    <row r="46" spans="1:13" ht="25.5" hidden="1" customHeight="1" outlineLevel="1" x14ac:dyDescent="0.2">
      <c r="A46" s="125" t="s">
        <v>32</v>
      </c>
      <c r="B46" s="126" t="s">
        <v>116</v>
      </c>
      <c r="C46" s="127" t="s">
        <v>119</v>
      </c>
      <c r="D46" s="128">
        <v>38688</v>
      </c>
      <c r="F46" s="137">
        <v>1000</v>
      </c>
      <c r="M46" s="136" t="s">
        <v>120</v>
      </c>
    </row>
    <row r="47" spans="1:13" ht="12.75" hidden="1" customHeight="1" outlineLevel="1" x14ac:dyDescent="0.2">
      <c r="A47" s="125" t="s">
        <v>43</v>
      </c>
      <c r="B47" s="126" t="s">
        <v>45</v>
      </c>
      <c r="C47" s="127" t="s">
        <v>121</v>
      </c>
      <c r="D47" s="129">
        <v>38688</v>
      </c>
      <c r="F47" s="137">
        <v>3750</v>
      </c>
      <c r="J47" s="133" t="s">
        <v>122</v>
      </c>
    </row>
    <row r="48" spans="1:13" ht="12.75" hidden="1" customHeight="1" outlineLevel="1" x14ac:dyDescent="0.2">
      <c r="A48" s="125" t="s">
        <v>32</v>
      </c>
      <c r="B48" s="126" t="s">
        <v>123</v>
      </c>
      <c r="C48" s="127" t="s">
        <v>124</v>
      </c>
      <c r="D48" s="128">
        <v>38688</v>
      </c>
      <c r="F48" s="137">
        <v>15000</v>
      </c>
      <c r="I48" s="132" t="s">
        <v>125</v>
      </c>
      <c r="K48" s="134">
        <v>38688</v>
      </c>
      <c r="L48" s="135">
        <v>38691</v>
      </c>
    </row>
    <row r="49" spans="1:13" ht="25.5" hidden="1" customHeight="1" outlineLevel="1" x14ac:dyDescent="0.2">
      <c r="A49" s="125" t="s">
        <v>32</v>
      </c>
      <c r="B49" s="126" t="s">
        <v>113</v>
      </c>
      <c r="C49" s="127" t="s">
        <v>126</v>
      </c>
      <c r="D49" s="128">
        <v>38693</v>
      </c>
      <c r="F49" s="137">
        <v>1000</v>
      </c>
      <c r="I49" s="132" t="s">
        <v>83</v>
      </c>
      <c r="K49" s="134" t="s">
        <v>127</v>
      </c>
      <c r="L49" s="135" t="s">
        <v>128</v>
      </c>
      <c r="M49" s="136" t="s">
        <v>129</v>
      </c>
    </row>
    <row r="50" spans="1:13" ht="12.75" hidden="1" customHeight="1" outlineLevel="1" x14ac:dyDescent="0.2">
      <c r="A50" s="125" t="s">
        <v>32</v>
      </c>
      <c r="B50" s="126" t="s">
        <v>130</v>
      </c>
      <c r="C50" s="127" t="s">
        <v>131</v>
      </c>
      <c r="D50" s="128">
        <v>38699</v>
      </c>
      <c r="F50" s="137">
        <v>1000</v>
      </c>
      <c r="I50" s="132" t="s">
        <v>132</v>
      </c>
      <c r="K50" s="134">
        <v>38699</v>
      </c>
      <c r="L50" s="135">
        <v>38702</v>
      </c>
    </row>
    <row r="51" spans="1:13" ht="12.75" hidden="1" customHeight="1" outlineLevel="1" x14ac:dyDescent="0.2">
      <c r="A51" s="125" t="s">
        <v>32</v>
      </c>
      <c r="B51" s="126" t="s">
        <v>133</v>
      </c>
      <c r="C51" s="127" t="s">
        <v>134</v>
      </c>
      <c r="D51" s="128">
        <v>38699</v>
      </c>
      <c r="F51" s="137">
        <v>15000</v>
      </c>
      <c r="I51" s="132" t="s">
        <v>135</v>
      </c>
      <c r="K51" s="134">
        <v>38699</v>
      </c>
      <c r="L51" s="135">
        <v>38702</v>
      </c>
    </row>
    <row r="52" spans="1:13" ht="12.75" hidden="1" customHeight="1" outlineLevel="1" x14ac:dyDescent="0.2">
      <c r="A52" s="125" t="s">
        <v>136</v>
      </c>
      <c r="B52" s="126" t="s">
        <v>53</v>
      </c>
      <c r="C52" s="127" t="s">
        <v>137</v>
      </c>
      <c r="D52" s="128">
        <v>38700</v>
      </c>
      <c r="F52" s="137">
        <v>1875</v>
      </c>
      <c r="I52" s="132" t="s">
        <v>83</v>
      </c>
      <c r="J52" s="133" t="s">
        <v>138</v>
      </c>
    </row>
    <row r="53" spans="1:13" ht="12.75" hidden="1" customHeight="1" outlineLevel="1" x14ac:dyDescent="0.2">
      <c r="A53" s="125" t="s">
        <v>70</v>
      </c>
      <c r="B53" s="126" t="s">
        <v>139</v>
      </c>
      <c r="C53" s="127" t="s">
        <v>140</v>
      </c>
      <c r="D53" s="128">
        <v>38702</v>
      </c>
      <c r="F53" s="137">
        <v>10000</v>
      </c>
      <c r="I53" s="132" t="s">
        <v>141</v>
      </c>
      <c r="K53" s="134">
        <v>38702</v>
      </c>
      <c r="L53" s="135">
        <v>38727</v>
      </c>
    </row>
    <row r="54" spans="1:13" ht="12.75" hidden="1" customHeight="1" outlineLevel="1" x14ac:dyDescent="0.2">
      <c r="A54" s="125" t="s">
        <v>32</v>
      </c>
      <c r="B54" s="126" t="s">
        <v>142</v>
      </c>
      <c r="C54" s="127" t="s">
        <v>143</v>
      </c>
      <c r="D54" s="128">
        <v>38702</v>
      </c>
      <c r="F54" s="137">
        <v>15000</v>
      </c>
      <c r="I54" s="132" t="s">
        <v>144</v>
      </c>
      <c r="K54" s="134">
        <v>38702</v>
      </c>
      <c r="L54" s="135">
        <v>38727</v>
      </c>
    </row>
    <row r="55" spans="1:13" ht="12.75" hidden="1" customHeight="1" outlineLevel="1" x14ac:dyDescent="0.2">
      <c r="A55" s="125" t="s">
        <v>70</v>
      </c>
      <c r="B55" s="126" t="s">
        <v>145</v>
      </c>
      <c r="C55" s="127" t="s">
        <v>146</v>
      </c>
      <c r="D55" s="128">
        <v>38702</v>
      </c>
      <c r="F55" s="137">
        <v>10000</v>
      </c>
      <c r="I55" s="132" t="s">
        <v>147</v>
      </c>
      <c r="K55" s="134">
        <v>38702</v>
      </c>
      <c r="L55" s="135">
        <v>38727</v>
      </c>
    </row>
    <row r="56" spans="1:13" ht="12.75" hidden="1" customHeight="1" outlineLevel="1" x14ac:dyDescent="0.2">
      <c r="A56" s="125" t="s">
        <v>32</v>
      </c>
      <c r="B56" s="126" t="s">
        <v>148</v>
      </c>
      <c r="C56" s="127" t="s">
        <v>149</v>
      </c>
      <c r="D56" s="128">
        <v>38713</v>
      </c>
      <c r="F56" s="137">
        <v>1000</v>
      </c>
      <c r="I56" s="132" t="s">
        <v>150</v>
      </c>
      <c r="K56" s="134">
        <v>38713</v>
      </c>
      <c r="L56" s="135">
        <v>38727</v>
      </c>
    </row>
    <row r="57" spans="1:13" ht="12.75" hidden="1" customHeight="1" outlineLevel="1" x14ac:dyDescent="0.2">
      <c r="A57" s="125" t="s">
        <v>70</v>
      </c>
      <c r="B57" s="126" t="s">
        <v>151</v>
      </c>
      <c r="C57" s="127" t="s">
        <v>152</v>
      </c>
      <c r="D57" s="128">
        <v>38713</v>
      </c>
      <c r="F57" s="137">
        <v>10000</v>
      </c>
      <c r="I57" s="132" t="s">
        <v>153</v>
      </c>
      <c r="K57" s="134">
        <v>38713</v>
      </c>
      <c r="L57" s="135">
        <v>38362</v>
      </c>
    </row>
    <row r="58" spans="1:13" ht="12.75" hidden="1" customHeight="1" outlineLevel="1" x14ac:dyDescent="0.2">
      <c r="A58" s="125" t="s">
        <v>58</v>
      </c>
      <c r="B58" s="126" t="s">
        <v>154</v>
      </c>
      <c r="C58" s="127" t="s">
        <v>155</v>
      </c>
      <c r="D58" s="128">
        <v>38733</v>
      </c>
      <c r="F58" s="137">
        <v>15000</v>
      </c>
      <c r="I58" s="132" t="s">
        <v>156</v>
      </c>
      <c r="K58" s="134">
        <v>38734</v>
      </c>
      <c r="L58" s="135">
        <v>38737</v>
      </c>
    </row>
    <row r="59" spans="1:13" ht="12.75" hidden="1" customHeight="1" outlineLevel="1" x14ac:dyDescent="0.2">
      <c r="A59" s="125" t="s">
        <v>58</v>
      </c>
      <c r="B59" s="126" t="s">
        <v>157</v>
      </c>
      <c r="C59" s="127" t="s">
        <v>158</v>
      </c>
      <c r="D59" s="128">
        <v>38733</v>
      </c>
      <c r="F59" s="137">
        <v>1000</v>
      </c>
      <c r="I59" s="132" t="s">
        <v>159</v>
      </c>
      <c r="K59" s="134">
        <v>38734</v>
      </c>
      <c r="L59" s="135">
        <v>38737</v>
      </c>
    </row>
    <row r="60" spans="1:13" ht="12.75" hidden="1" customHeight="1" outlineLevel="1" x14ac:dyDescent="0.2">
      <c r="A60" s="125" t="s">
        <v>18</v>
      </c>
      <c r="B60" s="126" t="s">
        <v>160</v>
      </c>
      <c r="C60" s="127" t="s">
        <v>161</v>
      </c>
      <c r="D60" s="128">
        <v>38736</v>
      </c>
      <c r="F60" s="137">
        <v>15000</v>
      </c>
      <c r="I60" s="132" t="s">
        <v>162</v>
      </c>
      <c r="K60" s="134">
        <v>38736</v>
      </c>
      <c r="L60" s="135">
        <v>38737</v>
      </c>
    </row>
    <row r="61" spans="1:13" ht="12.75" hidden="1" customHeight="1" outlineLevel="1" x14ac:dyDescent="0.2">
      <c r="A61" s="125" t="s">
        <v>32</v>
      </c>
      <c r="B61" s="126" t="s">
        <v>163</v>
      </c>
      <c r="C61" s="127" t="s">
        <v>164</v>
      </c>
      <c r="D61" s="128">
        <v>38748</v>
      </c>
      <c r="F61" s="137">
        <v>15000</v>
      </c>
      <c r="I61" s="132" t="s">
        <v>165</v>
      </c>
    </row>
    <row r="62" spans="1:13" ht="12.75" hidden="1" customHeight="1" outlineLevel="1" x14ac:dyDescent="0.2">
      <c r="A62" s="125" t="s">
        <v>35</v>
      </c>
      <c r="B62" s="126" t="s">
        <v>166</v>
      </c>
      <c r="C62" s="127" t="s">
        <v>167</v>
      </c>
      <c r="D62" s="128">
        <v>38748</v>
      </c>
      <c r="F62" s="137">
        <v>1000</v>
      </c>
      <c r="I62" s="132" t="s">
        <v>168</v>
      </c>
    </row>
    <row r="63" spans="1:13" ht="12.75" hidden="1" customHeight="1" outlineLevel="1" x14ac:dyDescent="0.2">
      <c r="A63" s="125" t="s">
        <v>58</v>
      </c>
      <c r="B63" s="126" t="s">
        <v>169</v>
      </c>
      <c r="C63" s="127" t="s">
        <v>170</v>
      </c>
      <c r="D63" s="128">
        <v>38748</v>
      </c>
      <c r="F63" s="137">
        <v>1000</v>
      </c>
      <c r="I63" s="132" t="s">
        <v>171</v>
      </c>
    </row>
    <row r="64" spans="1:13" ht="12.75" hidden="1" customHeight="1" outlineLevel="1" x14ac:dyDescent="0.2">
      <c r="A64" s="125" t="s">
        <v>172</v>
      </c>
      <c r="B64" s="126" t="s">
        <v>173</v>
      </c>
      <c r="C64" s="127" t="s">
        <v>174</v>
      </c>
      <c r="D64" s="128">
        <v>38748</v>
      </c>
      <c r="F64" s="137">
        <v>1000</v>
      </c>
      <c r="I64" s="132" t="s">
        <v>175</v>
      </c>
    </row>
    <row r="65" spans="1:10" ht="12.75" hidden="1" customHeight="1" outlineLevel="1" x14ac:dyDescent="0.2">
      <c r="A65" s="125" t="s">
        <v>18</v>
      </c>
      <c r="B65" s="126" t="s">
        <v>176</v>
      </c>
      <c r="C65" s="127" t="s">
        <v>177</v>
      </c>
      <c r="D65" s="128">
        <v>38754</v>
      </c>
      <c r="F65" s="137">
        <v>15000</v>
      </c>
      <c r="I65" s="132" t="s">
        <v>178</v>
      </c>
    </row>
    <row r="66" spans="1:10" ht="12.75" hidden="1" customHeight="1" outlineLevel="1" x14ac:dyDescent="0.2">
      <c r="A66" s="125" t="s">
        <v>58</v>
      </c>
      <c r="B66" s="126" t="s">
        <v>176</v>
      </c>
      <c r="C66" s="127" t="s">
        <v>179</v>
      </c>
      <c r="D66" s="128">
        <v>38754</v>
      </c>
      <c r="F66" s="137">
        <v>15000</v>
      </c>
      <c r="I66" s="132" t="s">
        <v>178</v>
      </c>
    </row>
    <row r="67" spans="1:10" ht="12.75" hidden="1" customHeight="1" outlineLevel="1" x14ac:dyDescent="0.2">
      <c r="A67" s="125" t="s">
        <v>35</v>
      </c>
      <c r="B67" s="126" t="s">
        <v>180</v>
      </c>
      <c r="C67" s="127" t="s">
        <v>181</v>
      </c>
      <c r="D67" s="128">
        <v>38754</v>
      </c>
      <c r="F67" s="137">
        <v>15000</v>
      </c>
      <c r="I67" s="132" t="s">
        <v>182</v>
      </c>
    </row>
    <row r="68" spans="1:10" ht="12.75" hidden="1" customHeight="1" outlineLevel="1" x14ac:dyDescent="0.2">
      <c r="A68" s="125" t="s">
        <v>58</v>
      </c>
      <c r="B68" s="126" t="s">
        <v>183</v>
      </c>
      <c r="C68" s="127" t="s">
        <v>184</v>
      </c>
      <c r="D68" s="128">
        <v>38754</v>
      </c>
      <c r="F68" s="137">
        <v>1000</v>
      </c>
      <c r="I68" s="132" t="s">
        <v>185</v>
      </c>
    </row>
    <row r="69" spans="1:10" ht="12.75" hidden="1" customHeight="1" outlineLevel="1" x14ac:dyDescent="0.2">
      <c r="A69" s="125" t="s">
        <v>32</v>
      </c>
      <c r="B69" s="126" t="s">
        <v>180</v>
      </c>
      <c r="C69" s="127" t="s">
        <v>186</v>
      </c>
      <c r="D69" s="128">
        <v>38762</v>
      </c>
      <c r="F69" s="137">
        <v>1875</v>
      </c>
      <c r="I69" s="132" t="s">
        <v>187</v>
      </c>
      <c r="J69" s="133" t="s">
        <v>55</v>
      </c>
    </row>
    <row r="70" spans="1:10" ht="12.75" hidden="1" customHeight="1" outlineLevel="1" x14ac:dyDescent="0.2">
      <c r="A70" s="125" t="s">
        <v>188</v>
      </c>
      <c r="B70" s="126" t="s">
        <v>189</v>
      </c>
      <c r="C70" s="127" t="s">
        <v>190</v>
      </c>
      <c r="D70" s="128">
        <v>38764</v>
      </c>
      <c r="F70" s="137">
        <v>3750</v>
      </c>
      <c r="I70" s="132" t="s">
        <v>191</v>
      </c>
      <c r="J70" s="133" t="s">
        <v>96</v>
      </c>
    </row>
    <row r="71" spans="1:10" ht="12.75" hidden="1" customHeight="1" outlineLevel="1" x14ac:dyDescent="0.2">
      <c r="A71" s="125" t="s">
        <v>58</v>
      </c>
      <c r="B71" s="126" t="s">
        <v>192</v>
      </c>
      <c r="C71" s="127" t="s">
        <v>193</v>
      </c>
      <c r="D71" s="128">
        <v>38776</v>
      </c>
      <c r="F71" s="137">
        <v>15000</v>
      </c>
      <c r="I71" s="132" t="s">
        <v>194</v>
      </c>
    </row>
    <row r="72" spans="1:10" ht="12.75" hidden="1" customHeight="1" outlineLevel="1" x14ac:dyDescent="0.2">
      <c r="A72" s="125" t="s">
        <v>35</v>
      </c>
      <c r="B72" s="126" t="s">
        <v>195</v>
      </c>
      <c r="C72" s="127" t="s">
        <v>196</v>
      </c>
      <c r="D72" s="128">
        <v>38776</v>
      </c>
      <c r="F72" s="137">
        <v>15000</v>
      </c>
      <c r="I72" s="132" t="s">
        <v>197</v>
      </c>
    </row>
    <row r="73" spans="1:10" ht="12.75" hidden="1" customHeight="1" outlineLevel="1" x14ac:dyDescent="0.2">
      <c r="A73" s="125" t="s">
        <v>58</v>
      </c>
      <c r="B73" s="126" t="s">
        <v>94</v>
      </c>
      <c r="C73" s="127" t="s">
        <v>198</v>
      </c>
      <c r="D73" s="128">
        <v>38778</v>
      </c>
      <c r="F73" s="137">
        <v>3750</v>
      </c>
      <c r="I73" s="132" t="s">
        <v>199</v>
      </c>
      <c r="J73" s="133" t="s">
        <v>200</v>
      </c>
    </row>
    <row r="74" spans="1:10" ht="12.75" hidden="1" customHeight="1" outlineLevel="1" x14ac:dyDescent="0.2">
      <c r="A74" s="125" t="s">
        <v>58</v>
      </c>
      <c r="B74" s="126" t="s">
        <v>201</v>
      </c>
      <c r="C74" s="127" t="s">
        <v>202</v>
      </c>
      <c r="D74" s="128">
        <v>38778</v>
      </c>
      <c r="F74" s="137">
        <v>15000</v>
      </c>
      <c r="I74" s="132" t="s">
        <v>203</v>
      </c>
      <c r="J74" s="133" t="s">
        <v>204</v>
      </c>
    </row>
    <row r="75" spans="1:10" ht="12.75" hidden="1" customHeight="1" outlineLevel="1" x14ac:dyDescent="0.2">
      <c r="A75" s="125" t="s">
        <v>58</v>
      </c>
      <c r="B75" s="126" t="s">
        <v>111</v>
      </c>
      <c r="C75" s="127" t="s">
        <v>205</v>
      </c>
      <c r="D75" s="128">
        <v>38778</v>
      </c>
      <c r="F75" s="137">
        <v>2500</v>
      </c>
      <c r="I75" s="132" t="s">
        <v>206</v>
      </c>
    </row>
    <row r="76" spans="1:10" ht="12.75" hidden="1" customHeight="1" outlineLevel="1" x14ac:dyDescent="0.2">
      <c r="A76" s="125" t="s">
        <v>58</v>
      </c>
      <c r="B76" s="126" t="s">
        <v>207</v>
      </c>
      <c r="C76" s="127" t="s">
        <v>208</v>
      </c>
      <c r="D76" s="128">
        <v>38751</v>
      </c>
      <c r="F76" s="137">
        <v>15000</v>
      </c>
      <c r="I76" s="132" t="s">
        <v>209</v>
      </c>
    </row>
    <row r="77" spans="1:10" ht="12.75" hidden="1" customHeight="1" outlineLevel="1" x14ac:dyDescent="0.2">
      <c r="A77" s="125" t="s">
        <v>32</v>
      </c>
      <c r="B77" s="126" t="s">
        <v>102</v>
      </c>
      <c r="C77" s="127" t="s">
        <v>210</v>
      </c>
      <c r="D77" s="128">
        <v>38779</v>
      </c>
      <c r="F77" s="137">
        <v>1875</v>
      </c>
      <c r="I77" s="132" t="s">
        <v>211</v>
      </c>
      <c r="J77" s="133" t="s">
        <v>138</v>
      </c>
    </row>
    <row r="78" spans="1:10" ht="12.75" hidden="1" customHeight="1" outlineLevel="1" x14ac:dyDescent="0.2">
      <c r="A78" s="125" t="s">
        <v>58</v>
      </c>
      <c r="B78" s="126" t="s">
        <v>212</v>
      </c>
      <c r="C78" s="127" t="s">
        <v>213</v>
      </c>
      <c r="D78" s="128">
        <v>38785</v>
      </c>
      <c r="F78" s="137">
        <v>15000</v>
      </c>
      <c r="I78" s="132" t="s">
        <v>214</v>
      </c>
    </row>
    <row r="79" spans="1:10" ht="12.75" hidden="1" customHeight="1" outlineLevel="1" x14ac:dyDescent="0.2">
      <c r="A79" s="125" t="s">
        <v>32</v>
      </c>
      <c r="B79" s="126" t="s">
        <v>215</v>
      </c>
      <c r="C79" s="127" t="s">
        <v>216</v>
      </c>
      <c r="D79" s="128">
        <v>38789</v>
      </c>
      <c r="F79" s="137">
        <v>1000</v>
      </c>
      <c r="I79" s="132" t="s">
        <v>217</v>
      </c>
    </row>
    <row r="80" spans="1:10" ht="12.75" hidden="1" customHeight="1" outlineLevel="1" x14ac:dyDescent="0.2">
      <c r="A80" s="125" t="s">
        <v>40</v>
      </c>
      <c r="B80" s="126" t="s">
        <v>218</v>
      </c>
      <c r="C80" s="127" t="s">
        <v>219</v>
      </c>
      <c r="D80" s="128">
        <v>38792</v>
      </c>
      <c r="F80" s="137">
        <v>10000</v>
      </c>
      <c r="I80" s="132" t="s">
        <v>220</v>
      </c>
    </row>
    <row r="81" spans="1:10" ht="12.75" hidden="1" customHeight="1" outlineLevel="1" x14ac:dyDescent="0.2">
      <c r="A81" s="125" t="s">
        <v>40</v>
      </c>
      <c r="B81" s="126" t="s">
        <v>221</v>
      </c>
      <c r="C81" s="127" t="s">
        <v>222</v>
      </c>
      <c r="D81" s="128">
        <v>38792</v>
      </c>
      <c r="F81" s="137">
        <v>10000</v>
      </c>
      <c r="I81" s="132" t="s">
        <v>223</v>
      </c>
    </row>
    <row r="82" spans="1:10" ht="12.75" hidden="1" customHeight="1" outlineLevel="1" x14ac:dyDescent="0.2">
      <c r="A82" s="125">
        <v>802.11</v>
      </c>
      <c r="B82" s="126" t="s">
        <v>207</v>
      </c>
      <c r="C82" s="127" t="s">
        <v>224</v>
      </c>
      <c r="D82" s="128">
        <v>38818</v>
      </c>
      <c r="F82" s="137">
        <v>10000</v>
      </c>
      <c r="I82" s="132" t="s">
        <v>225</v>
      </c>
    </row>
    <row r="83" spans="1:10" ht="12.75" hidden="1" customHeight="1" outlineLevel="1" x14ac:dyDescent="0.2">
      <c r="A83" s="125" t="s">
        <v>40</v>
      </c>
      <c r="B83" s="126" t="s">
        <v>226</v>
      </c>
      <c r="C83" s="127" t="s">
        <v>227</v>
      </c>
      <c r="D83" s="128">
        <v>38818</v>
      </c>
      <c r="F83" s="137">
        <v>10000</v>
      </c>
      <c r="I83" s="132" t="s">
        <v>228</v>
      </c>
    </row>
    <row r="84" spans="1:10" ht="12.75" hidden="1" customHeight="1" outlineLevel="1" x14ac:dyDescent="0.2">
      <c r="A84" s="125" t="s">
        <v>58</v>
      </c>
      <c r="B84" s="126" t="s">
        <v>229</v>
      </c>
      <c r="C84" s="127" t="s">
        <v>230</v>
      </c>
      <c r="D84" s="128">
        <v>38818</v>
      </c>
      <c r="F84" s="137">
        <v>15000</v>
      </c>
      <c r="I84" s="132" t="s">
        <v>231</v>
      </c>
    </row>
    <row r="85" spans="1:10" ht="12.75" hidden="1" customHeight="1" outlineLevel="1" x14ac:dyDescent="0.2">
      <c r="A85" s="125" t="s">
        <v>58</v>
      </c>
      <c r="B85" s="126" t="s">
        <v>232</v>
      </c>
      <c r="C85" s="127" t="s">
        <v>233</v>
      </c>
      <c r="D85" s="128">
        <v>38824</v>
      </c>
      <c r="F85" s="137">
        <v>15000</v>
      </c>
      <c r="I85" s="132" t="s">
        <v>234</v>
      </c>
    </row>
    <row r="86" spans="1:10" ht="12.75" hidden="1" customHeight="1" outlineLevel="1" x14ac:dyDescent="0.2">
      <c r="A86" s="125" t="s">
        <v>58</v>
      </c>
      <c r="B86" s="126" t="s">
        <v>235</v>
      </c>
      <c r="C86" s="127" t="s">
        <v>236</v>
      </c>
      <c r="D86" s="128">
        <v>38824</v>
      </c>
      <c r="F86" s="137">
        <v>1000</v>
      </c>
      <c r="I86" s="132" t="s">
        <v>237</v>
      </c>
    </row>
    <row r="87" spans="1:10" ht="12.75" hidden="1" customHeight="1" outlineLevel="1" x14ac:dyDescent="0.2">
      <c r="A87" s="125">
        <v>802.11</v>
      </c>
      <c r="B87" s="126" t="s">
        <v>238</v>
      </c>
      <c r="C87" s="127" t="s">
        <v>239</v>
      </c>
      <c r="D87" s="128">
        <v>38832</v>
      </c>
      <c r="F87" s="137">
        <v>8000</v>
      </c>
    </row>
    <row r="88" spans="1:10" ht="12.75" hidden="1" customHeight="1" outlineLevel="1" x14ac:dyDescent="0.2">
      <c r="A88" s="125" t="s">
        <v>240</v>
      </c>
      <c r="B88" s="126" t="s">
        <v>241</v>
      </c>
      <c r="C88" s="127" t="s">
        <v>242</v>
      </c>
      <c r="D88" s="128">
        <v>38825</v>
      </c>
      <c r="F88" s="137">
        <v>15000</v>
      </c>
      <c r="I88" s="132" t="s">
        <v>243</v>
      </c>
    </row>
    <row r="89" spans="1:10" ht="12.75" hidden="1" customHeight="1" outlineLevel="1" x14ac:dyDescent="0.2">
      <c r="A89" s="125" t="s">
        <v>244</v>
      </c>
      <c r="B89" s="126" t="s">
        <v>245</v>
      </c>
      <c r="C89" s="127" t="s">
        <v>246</v>
      </c>
      <c r="D89" s="128">
        <v>38838</v>
      </c>
      <c r="F89" s="137">
        <v>3750</v>
      </c>
      <c r="I89" s="132" t="s">
        <v>247</v>
      </c>
      <c r="J89" s="133" t="s">
        <v>47</v>
      </c>
    </row>
    <row r="90" spans="1:10" ht="12.75" hidden="1" customHeight="1" outlineLevel="1" x14ac:dyDescent="0.2">
      <c r="A90" s="125" t="s">
        <v>248</v>
      </c>
      <c r="B90" s="126" t="s">
        <v>249</v>
      </c>
      <c r="C90" s="127" t="s">
        <v>250</v>
      </c>
      <c r="D90" s="128">
        <v>38838</v>
      </c>
      <c r="F90" s="137">
        <v>15000</v>
      </c>
      <c r="I90" s="132" t="s">
        <v>251</v>
      </c>
    </row>
    <row r="91" spans="1:10" ht="12.75" hidden="1" customHeight="1" outlineLevel="1" x14ac:dyDescent="0.2">
      <c r="A91" s="125" t="s">
        <v>252</v>
      </c>
      <c r="B91" s="126" t="s">
        <v>180</v>
      </c>
      <c r="C91" s="127" t="s">
        <v>253</v>
      </c>
      <c r="D91" s="128">
        <v>38849</v>
      </c>
      <c r="F91" s="137">
        <v>1875</v>
      </c>
      <c r="I91" s="132" t="s">
        <v>254</v>
      </c>
      <c r="J91" s="139" t="s">
        <v>138</v>
      </c>
    </row>
    <row r="92" spans="1:10" ht="12.75" hidden="1" customHeight="1" outlineLevel="1" x14ac:dyDescent="0.2">
      <c r="A92" s="125" t="s">
        <v>255</v>
      </c>
      <c r="B92" s="126" t="s">
        <v>256</v>
      </c>
      <c r="C92" s="127" t="s">
        <v>257</v>
      </c>
      <c r="D92" s="128">
        <v>38854</v>
      </c>
      <c r="F92" s="137">
        <v>10000</v>
      </c>
      <c r="I92" s="140" t="s">
        <v>258</v>
      </c>
    </row>
    <row r="93" spans="1:10" ht="12.75" hidden="1" customHeight="1" outlineLevel="1" x14ac:dyDescent="0.2">
      <c r="A93" s="125" t="s">
        <v>58</v>
      </c>
      <c r="B93" s="126" t="s">
        <v>259</v>
      </c>
      <c r="C93" s="127" t="s">
        <v>260</v>
      </c>
      <c r="D93" s="128">
        <v>38859</v>
      </c>
      <c r="F93" s="137">
        <v>15000</v>
      </c>
      <c r="I93" s="132" t="s">
        <v>261</v>
      </c>
    </row>
    <row r="94" spans="1:10" ht="12.75" hidden="1" customHeight="1" outlineLevel="1" x14ac:dyDescent="0.2">
      <c r="A94" s="125" t="s">
        <v>262</v>
      </c>
      <c r="B94" s="126" t="s">
        <v>263</v>
      </c>
      <c r="C94" s="127" t="s">
        <v>264</v>
      </c>
      <c r="D94" s="128">
        <v>38859</v>
      </c>
      <c r="F94" s="137">
        <v>15000</v>
      </c>
      <c r="I94" s="132" t="s">
        <v>265</v>
      </c>
    </row>
    <row r="95" spans="1:10" ht="12.75" hidden="1" customHeight="1" outlineLevel="1" x14ac:dyDescent="0.2">
      <c r="A95" s="125" t="s">
        <v>266</v>
      </c>
      <c r="B95" s="126" t="s">
        <v>267</v>
      </c>
      <c r="C95" s="127" t="s">
        <v>268</v>
      </c>
      <c r="D95" s="128">
        <v>38859</v>
      </c>
      <c r="F95" s="137">
        <v>15000</v>
      </c>
      <c r="I95" s="132" t="s">
        <v>269</v>
      </c>
    </row>
    <row r="96" spans="1:10" ht="12.75" hidden="1" customHeight="1" outlineLevel="1" x14ac:dyDescent="0.2">
      <c r="A96" s="125" t="s">
        <v>43</v>
      </c>
      <c r="B96" s="126" t="s">
        <v>45</v>
      </c>
      <c r="C96" s="127" t="s">
        <v>270</v>
      </c>
      <c r="D96" s="128">
        <v>38874</v>
      </c>
      <c r="F96" s="137">
        <v>3750</v>
      </c>
      <c r="I96" s="132" t="s">
        <v>271</v>
      </c>
      <c r="J96" s="139" t="s">
        <v>200</v>
      </c>
    </row>
    <row r="97" spans="1:10" ht="12.75" hidden="1" customHeight="1" outlineLevel="1" x14ac:dyDescent="0.2">
      <c r="A97" s="125" t="s">
        <v>40</v>
      </c>
      <c r="B97" s="126" t="s">
        <v>272</v>
      </c>
      <c r="C97" s="127" t="s">
        <v>273</v>
      </c>
      <c r="D97" s="128">
        <v>38875</v>
      </c>
      <c r="F97" s="137">
        <v>1000</v>
      </c>
      <c r="I97" s="132" t="s">
        <v>274</v>
      </c>
    </row>
    <row r="98" spans="1:10" ht="12.75" hidden="1" customHeight="1" outlineLevel="1" x14ac:dyDescent="0.2">
      <c r="A98" s="125" t="s">
        <v>275</v>
      </c>
      <c r="B98" s="126" t="s">
        <v>276</v>
      </c>
      <c r="C98" s="127" t="s">
        <v>277</v>
      </c>
      <c r="D98" s="128">
        <v>38875</v>
      </c>
      <c r="F98" s="137">
        <v>15000</v>
      </c>
      <c r="I98" s="132" t="s">
        <v>278</v>
      </c>
    </row>
    <row r="99" spans="1:10" ht="12.75" hidden="1" customHeight="1" outlineLevel="1" x14ac:dyDescent="0.2">
      <c r="A99" s="125" t="s">
        <v>58</v>
      </c>
      <c r="B99" s="126" t="s">
        <v>53</v>
      </c>
      <c r="C99" s="127" t="s">
        <v>279</v>
      </c>
      <c r="D99" s="128">
        <v>38882</v>
      </c>
      <c r="F99" s="137">
        <v>1875</v>
      </c>
      <c r="I99" s="132" t="s">
        <v>280</v>
      </c>
      <c r="J99" s="139" t="s">
        <v>281</v>
      </c>
    </row>
    <row r="100" spans="1:10" ht="12.75" hidden="1" customHeight="1" outlineLevel="1" x14ac:dyDescent="0.2">
      <c r="A100" s="125" t="s">
        <v>32</v>
      </c>
      <c r="B100" s="126" t="s">
        <v>282</v>
      </c>
      <c r="C100" s="127" t="s">
        <v>283</v>
      </c>
      <c r="D100" s="128">
        <v>38883</v>
      </c>
      <c r="F100" s="137">
        <v>15000</v>
      </c>
      <c r="I100" s="132" t="s">
        <v>284</v>
      </c>
    </row>
    <row r="101" spans="1:10" ht="12.75" hidden="1" customHeight="1" outlineLevel="1" x14ac:dyDescent="0.2">
      <c r="A101" s="125" t="s">
        <v>40</v>
      </c>
      <c r="B101" s="126" t="s">
        <v>285</v>
      </c>
      <c r="C101" s="127" t="s">
        <v>286</v>
      </c>
      <c r="D101" s="128">
        <v>38883</v>
      </c>
      <c r="F101" s="137">
        <v>10000</v>
      </c>
      <c r="I101" s="132" t="s">
        <v>287</v>
      </c>
    </row>
    <row r="102" spans="1:10" ht="12.75" hidden="1" customHeight="1" outlineLevel="1" x14ac:dyDescent="0.2">
      <c r="A102" s="125" t="s">
        <v>40</v>
      </c>
      <c r="B102" s="126" t="s">
        <v>288</v>
      </c>
      <c r="C102" s="127" t="s">
        <v>289</v>
      </c>
      <c r="D102" s="128">
        <v>38883</v>
      </c>
      <c r="F102" s="137">
        <v>10000</v>
      </c>
      <c r="I102" s="132" t="s">
        <v>290</v>
      </c>
    </row>
    <row r="103" spans="1:10" ht="12.75" hidden="1" customHeight="1" outlineLevel="1" x14ac:dyDescent="0.2">
      <c r="A103" s="125" t="s">
        <v>32</v>
      </c>
      <c r="B103" s="126" t="s">
        <v>102</v>
      </c>
      <c r="C103" s="127" t="s">
        <v>291</v>
      </c>
      <c r="D103" s="128">
        <v>38898</v>
      </c>
      <c r="F103" s="137">
        <v>1875</v>
      </c>
      <c r="I103" s="132" t="s">
        <v>292</v>
      </c>
      <c r="J103" s="133" t="s">
        <v>293</v>
      </c>
    </row>
    <row r="104" spans="1:10" ht="12.75" hidden="1" customHeight="1" outlineLevel="1" x14ac:dyDescent="0.2">
      <c r="A104" s="125" t="s">
        <v>294</v>
      </c>
      <c r="B104" s="126" t="s">
        <v>189</v>
      </c>
      <c r="C104" s="127" t="s">
        <v>295</v>
      </c>
      <c r="D104" s="128">
        <v>38897</v>
      </c>
      <c r="F104" s="137">
        <v>3750</v>
      </c>
      <c r="I104" s="132" t="s">
        <v>296</v>
      </c>
      <c r="J104" s="133" t="s">
        <v>200</v>
      </c>
    </row>
    <row r="105" spans="1:10" ht="12.75" hidden="1" customHeight="1" outlineLevel="1" x14ac:dyDescent="0.2">
      <c r="A105" s="125" t="s">
        <v>58</v>
      </c>
      <c r="B105" s="126" t="s">
        <v>297</v>
      </c>
      <c r="C105" s="127" t="s">
        <v>298</v>
      </c>
      <c r="D105" s="128">
        <v>38897</v>
      </c>
      <c r="F105" s="137">
        <v>1000</v>
      </c>
      <c r="I105" s="132" t="s">
        <v>299</v>
      </c>
    </row>
    <row r="106" spans="1:10" ht="12.75" hidden="1" customHeight="1" outlineLevel="1" x14ac:dyDescent="0.2">
      <c r="A106" s="125" t="s">
        <v>32</v>
      </c>
      <c r="B106" s="126" t="s">
        <v>300</v>
      </c>
      <c r="C106" s="127" t="s">
        <v>301</v>
      </c>
      <c r="D106" s="128">
        <v>38915</v>
      </c>
      <c r="F106" s="137">
        <v>15000</v>
      </c>
      <c r="I106" s="132" t="s">
        <v>302</v>
      </c>
    </row>
    <row r="107" spans="1:10" ht="12.75" hidden="1" customHeight="1" outlineLevel="1" x14ac:dyDescent="0.2">
      <c r="A107" s="125" t="s">
        <v>32</v>
      </c>
      <c r="B107" s="126" t="s">
        <v>24</v>
      </c>
      <c r="C107" s="127" t="s">
        <v>303</v>
      </c>
      <c r="D107" s="128">
        <v>38922</v>
      </c>
      <c r="F107" s="137">
        <v>11250</v>
      </c>
      <c r="I107" s="132" t="s">
        <v>304</v>
      </c>
      <c r="J107" s="133" t="s">
        <v>305</v>
      </c>
    </row>
    <row r="108" spans="1:10" ht="12.75" hidden="1" customHeight="1" outlineLevel="1" x14ac:dyDescent="0.2">
      <c r="A108" s="125" t="s">
        <v>32</v>
      </c>
      <c r="B108" s="126" t="s">
        <v>306</v>
      </c>
      <c r="C108" s="127" t="s">
        <v>307</v>
      </c>
      <c r="D108" s="128">
        <v>38903</v>
      </c>
      <c r="F108" s="137">
        <v>15000</v>
      </c>
      <c r="I108" s="132" t="s">
        <v>308</v>
      </c>
    </row>
    <row r="109" spans="1:10" ht="12.75" hidden="1" customHeight="1" outlineLevel="1" x14ac:dyDescent="0.2">
      <c r="A109" s="125" t="s">
        <v>25</v>
      </c>
      <c r="B109" s="126" t="s">
        <v>309</v>
      </c>
      <c r="C109" s="127" t="s">
        <v>310</v>
      </c>
      <c r="D109" s="128">
        <v>38923</v>
      </c>
      <c r="F109" s="137">
        <v>10000</v>
      </c>
      <c r="I109" s="132" t="s">
        <v>311</v>
      </c>
    </row>
    <row r="110" spans="1:10" ht="12.75" hidden="1" customHeight="1" outlineLevel="1" x14ac:dyDescent="0.2">
      <c r="A110" s="125">
        <v>802.11</v>
      </c>
      <c r="B110" s="126" t="s">
        <v>312</v>
      </c>
      <c r="C110" s="127" t="s">
        <v>313</v>
      </c>
      <c r="D110" s="128">
        <v>38922</v>
      </c>
      <c r="F110" s="137">
        <v>2500</v>
      </c>
      <c r="I110" s="132" t="s">
        <v>314</v>
      </c>
      <c r="J110" s="133" t="s">
        <v>47</v>
      </c>
    </row>
    <row r="111" spans="1:10" ht="12.75" hidden="1" customHeight="1" outlineLevel="1" x14ac:dyDescent="0.2">
      <c r="A111" s="125" t="s">
        <v>244</v>
      </c>
      <c r="B111" s="126" t="s">
        <v>245</v>
      </c>
      <c r="C111" s="127" t="s">
        <v>315</v>
      </c>
      <c r="D111" s="128">
        <v>38932</v>
      </c>
      <c r="F111" s="137">
        <v>3750</v>
      </c>
      <c r="I111" s="132" t="s">
        <v>316</v>
      </c>
      <c r="J111" s="133" t="s">
        <v>122</v>
      </c>
    </row>
    <row r="112" spans="1:10" ht="12.75" hidden="1" customHeight="1" outlineLevel="1" x14ac:dyDescent="0.2">
      <c r="A112" s="125" t="s">
        <v>317</v>
      </c>
      <c r="B112" s="126" t="s">
        <v>318</v>
      </c>
      <c r="C112" s="127" t="s">
        <v>319</v>
      </c>
      <c r="D112" s="128">
        <v>38927</v>
      </c>
      <c r="F112" s="137">
        <v>15000</v>
      </c>
      <c r="I112" s="132" t="s">
        <v>320</v>
      </c>
    </row>
    <row r="113" spans="1:13" ht="12.75" hidden="1" customHeight="1" outlineLevel="1" x14ac:dyDescent="0.2">
      <c r="A113" s="125" t="s">
        <v>317</v>
      </c>
      <c r="B113" s="126" t="s">
        <v>180</v>
      </c>
      <c r="C113" s="127" t="s">
        <v>321</v>
      </c>
      <c r="D113" s="128">
        <v>38943</v>
      </c>
      <c r="F113" s="137">
        <v>1875</v>
      </c>
      <c r="I113" s="132" t="s">
        <v>322</v>
      </c>
      <c r="J113" s="133" t="s">
        <v>293</v>
      </c>
    </row>
    <row r="114" spans="1:13" s="152" customFormat="1" ht="12.75" hidden="1" customHeight="1" outlineLevel="1" x14ac:dyDescent="0.2">
      <c r="A114" s="141" t="s">
        <v>317</v>
      </c>
      <c r="B114" s="142" t="s">
        <v>323</v>
      </c>
      <c r="C114" s="143" t="s">
        <v>324</v>
      </c>
      <c r="D114" s="144">
        <v>38929</v>
      </c>
      <c r="E114" s="144"/>
      <c r="F114" s="145">
        <v>15000</v>
      </c>
      <c r="G114" s="146"/>
      <c r="H114" s="146"/>
      <c r="I114" s="147" t="s">
        <v>325</v>
      </c>
      <c r="J114" s="148"/>
      <c r="K114" s="149"/>
      <c r="L114" s="150"/>
      <c r="M114" s="151"/>
    </row>
    <row r="115" spans="1:13" s="152" customFormat="1" ht="12.75" hidden="1" customHeight="1" outlineLevel="1" x14ac:dyDescent="0.2">
      <c r="A115" s="141" t="s">
        <v>317</v>
      </c>
      <c r="B115" s="142" t="s">
        <v>326</v>
      </c>
      <c r="C115" s="143" t="s">
        <v>327</v>
      </c>
      <c r="D115" s="144">
        <v>38957</v>
      </c>
      <c r="E115" s="144"/>
      <c r="F115" s="145">
        <v>15000</v>
      </c>
      <c r="G115" s="146"/>
      <c r="H115" s="146"/>
      <c r="I115" s="147" t="s">
        <v>328</v>
      </c>
      <c r="J115" s="148"/>
      <c r="K115" s="149"/>
      <c r="L115" s="150"/>
      <c r="M115" s="151"/>
    </row>
    <row r="116" spans="1:13" s="164" customFormat="1" ht="12.75" hidden="1" customHeight="1" outlineLevel="1" x14ac:dyDescent="0.2">
      <c r="A116" s="153" t="s">
        <v>329</v>
      </c>
      <c r="B116" s="154"/>
      <c r="C116" s="155"/>
      <c r="D116" s="156"/>
      <c r="E116" s="156"/>
      <c r="F116" s="157"/>
      <c r="G116" s="158"/>
      <c r="H116" s="158"/>
      <c r="I116" s="159"/>
      <c r="J116" s="160"/>
      <c r="K116" s="161"/>
      <c r="L116" s="162"/>
      <c r="M116" s="163"/>
    </row>
    <row r="117" spans="1:13" s="152" customFormat="1" ht="12.75" hidden="1" customHeight="1" outlineLevel="1" x14ac:dyDescent="0.2">
      <c r="A117" s="141" t="s">
        <v>317</v>
      </c>
      <c r="B117" s="142" t="s">
        <v>330</v>
      </c>
      <c r="C117" s="143" t="s">
        <v>331</v>
      </c>
      <c r="D117" s="144">
        <v>38952</v>
      </c>
      <c r="E117" s="144"/>
      <c r="F117" s="145">
        <v>15000</v>
      </c>
      <c r="G117" s="146"/>
      <c r="H117" s="146"/>
      <c r="I117" s="147" t="s">
        <v>332</v>
      </c>
      <c r="J117" s="148"/>
      <c r="K117" s="149"/>
      <c r="L117" s="150"/>
      <c r="M117" s="151"/>
    </row>
    <row r="118" spans="1:13" s="152" customFormat="1" ht="12.75" hidden="1" customHeight="1" outlineLevel="1" x14ac:dyDescent="0.2">
      <c r="A118" s="141" t="s">
        <v>35</v>
      </c>
      <c r="B118" s="142" t="s">
        <v>53</v>
      </c>
      <c r="C118" s="143" t="s">
        <v>333</v>
      </c>
      <c r="D118" s="144">
        <v>38974</v>
      </c>
      <c r="E118" s="144"/>
      <c r="F118" s="145">
        <v>1875</v>
      </c>
      <c r="G118" s="146"/>
      <c r="H118" s="146"/>
      <c r="I118" s="147" t="s">
        <v>334</v>
      </c>
      <c r="J118" s="148" t="s">
        <v>335</v>
      </c>
      <c r="K118" s="149"/>
      <c r="L118" s="150"/>
      <c r="M118" s="151"/>
    </row>
    <row r="119" spans="1:13" s="152" customFormat="1" ht="12.75" hidden="1" customHeight="1" outlineLevel="1" x14ac:dyDescent="0.2">
      <c r="A119" s="141" t="s">
        <v>252</v>
      </c>
      <c r="B119" s="142" t="s">
        <v>336</v>
      </c>
      <c r="C119" s="143" t="s">
        <v>337</v>
      </c>
      <c r="D119" s="144">
        <v>38985</v>
      </c>
      <c r="E119" s="144"/>
      <c r="F119" s="145">
        <v>1875</v>
      </c>
      <c r="G119" s="146"/>
      <c r="H119" s="146"/>
      <c r="I119" s="147" t="s">
        <v>338</v>
      </c>
      <c r="J119" s="148" t="s">
        <v>339</v>
      </c>
      <c r="K119" s="149"/>
      <c r="L119" s="150"/>
      <c r="M119" s="151"/>
    </row>
    <row r="120" spans="1:13" s="152" customFormat="1" ht="12.75" hidden="1" customHeight="1" outlineLevel="1" x14ac:dyDescent="0.2">
      <c r="A120" s="141" t="s">
        <v>252</v>
      </c>
      <c r="B120" s="142" t="s">
        <v>340</v>
      </c>
      <c r="C120" s="143" t="s">
        <v>341</v>
      </c>
      <c r="D120" s="144">
        <v>38947</v>
      </c>
      <c r="E120" s="144"/>
      <c r="F120" s="145">
        <v>15000</v>
      </c>
      <c r="G120" s="146"/>
      <c r="H120" s="146"/>
      <c r="I120" s="147" t="s">
        <v>342</v>
      </c>
      <c r="J120" s="148"/>
      <c r="K120" s="149"/>
      <c r="L120" s="150"/>
      <c r="M120" s="151"/>
    </row>
    <row r="121" spans="1:13" s="152" customFormat="1" ht="12.75" hidden="1" customHeight="1" outlineLevel="1" x14ac:dyDescent="0.2">
      <c r="A121" s="141" t="s">
        <v>43</v>
      </c>
      <c r="B121" s="142" t="s">
        <v>102</v>
      </c>
      <c r="C121" s="143" t="s">
        <v>343</v>
      </c>
      <c r="D121" s="144">
        <v>38988</v>
      </c>
      <c r="E121" s="144"/>
      <c r="F121" s="145">
        <v>1875</v>
      </c>
      <c r="G121" s="146"/>
      <c r="H121" s="146"/>
      <c r="I121" s="147" t="s">
        <v>344</v>
      </c>
      <c r="J121" s="148" t="s">
        <v>281</v>
      </c>
      <c r="K121" s="149"/>
      <c r="L121" s="150"/>
      <c r="M121" s="151"/>
    </row>
    <row r="122" spans="1:13" s="152" customFormat="1" ht="12.75" hidden="1" customHeight="1" outlineLevel="1" x14ac:dyDescent="0.2">
      <c r="A122" s="141" t="s">
        <v>32</v>
      </c>
      <c r="B122" s="142" t="s">
        <v>345</v>
      </c>
      <c r="C122" s="143" t="s">
        <v>346</v>
      </c>
      <c r="D122" s="144">
        <v>38985</v>
      </c>
      <c r="E122" s="144"/>
      <c r="F122" s="145">
        <v>1000</v>
      </c>
      <c r="G122" s="146"/>
      <c r="H122" s="146"/>
      <c r="I122" s="147" t="s">
        <v>347</v>
      </c>
      <c r="J122" s="148"/>
      <c r="K122" s="149"/>
      <c r="L122" s="150"/>
      <c r="M122" s="151"/>
    </row>
    <row r="123" spans="1:13" s="152" customFormat="1" ht="12.75" hidden="1" customHeight="1" outlineLevel="1" x14ac:dyDescent="0.2">
      <c r="A123" s="141" t="s">
        <v>32</v>
      </c>
      <c r="B123" s="142" t="s">
        <v>348</v>
      </c>
      <c r="C123" s="143" t="s">
        <v>349</v>
      </c>
      <c r="D123" s="144">
        <v>38978</v>
      </c>
      <c r="E123" s="144"/>
      <c r="F123" s="145">
        <v>1000</v>
      </c>
      <c r="G123" s="146"/>
      <c r="H123" s="146"/>
      <c r="I123" s="147" t="s">
        <v>350</v>
      </c>
      <c r="J123" s="148"/>
      <c r="K123" s="149"/>
      <c r="L123" s="150"/>
      <c r="M123" s="151"/>
    </row>
    <row r="124" spans="1:13" s="152" customFormat="1" ht="12.75" hidden="1" customHeight="1" outlineLevel="1" x14ac:dyDescent="0.2">
      <c r="A124" s="141" t="s">
        <v>351</v>
      </c>
      <c r="B124" s="142" t="s">
        <v>352</v>
      </c>
      <c r="C124" s="143" t="s">
        <v>353</v>
      </c>
      <c r="D124" s="144">
        <v>38986</v>
      </c>
      <c r="E124" s="144"/>
      <c r="F124" s="145">
        <v>10000</v>
      </c>
      <c r="G124" s="146"/>
      <c r="H124" s="146"/>
      <c r="I124" s="147" t="s">
        <v>354</v>
      </c>
      <c r="J124" s="148"/>
      <c r="K124" s="149"/>
      <c r="L124" s="150"/>
      <c r="M124" s="151"/>
    </row>
    <row r="125" spans="1:13" s="176" customFormat="1" ht="12.75" hidden="1" customHeight="1" outlineLevel="1" x14ac:dyDescent="0.2">
      <c r="A125" s="165" t="s">
        <v>32</v>
      </c>
      <c r="B125" s="166" t="s">
        <v>355</v>
      </c>
      <c r="C125" s="167" t="s">
        <v>356</v>
      </c>
      <c r="D125" s="168">
        <v>38988</v>
      </c>
      <c r="E125" s="168"/>
      <c r="F125" s="169">
        <v>1000</v>
      </c>
      <c r="G125" s="170"/>
      <c r="H125" s="170"/>
      <c r="I125" s="171" t="s">
        <v>357</v>
      </c>
      <c r="J125" s="172"/>
      <c r="K125" s="173"/>
      <c r="L125" s="174"/>
      <c r="M125" s="175"/>
    </row>
    <row r="126" spans="1:13" s="176" customFormat="1" ht="12.75" hidden="1" customHeight="1" outlineLevel="1" x14ac:dyDescent="0.2">
      <c r="A126" s="165" t="s">
        <v>32</v>
      </c>
      <c r="B126" s="166" t="s">
        <v>358</v>
      </c>
      <c r="C126" s="167" t="s">
        <v>359</v>
      </c>
      <c r="D126" s="168">
        <v>38991</v>
      </c>
      <c r="E126" s="168"/>
      <c r="F126" s="169">
        <v>15000</v>
      </c>
      <c r="G126" s="170"/>
      <c r="H126" s="170"/>
      <c r="I126" s="171" t="s">
        <v>360</v>
      </c>
      <c r="J126" s="172"/>
      <c r="K126" s="173"/>
      <c r="L126" s="174"/>
      <c r="M126" s="175"/>
    </row>
    <row r="127" spans="1:13" s="176" customFormat="1" ht="12.75" hidden="1" customHeight="1" outlineLevel="1" x14ac:dyDescent="0.2">
      <c r="A127" s="165" t="s">
        <v>361</v>
      </c>
      <c r="B127" s="166" t="s">
        <v>362</v>
      </c>
      <c r="C127" s="167" t="s">
        <v>363</v>
      </c>
      <c r="D127" s="168">
        <v>38999</v>
      </c>
      <c r="E127" s="168"/>
      <c r="F127" s="169">
        <v>15000</v>
      </c>
      <c r="G127" s="170"/>
      <c r="H127" s="170"/>
      <c r="I127" s="171"/>
      <c r="J127" s="172"/>
      <c r="K127" s="173"/>
      <c r="L127" s="174"/>
      <c r="M127" s="175"/>
    </row>
    <row r="128" spans="1:13" s="176" customFormat="1" ht="12.75" hidden="1" customHeight="1" outlineLevel="1" x14ac:dyDescent="0.2">
      <c r="A128" s="165" t="s">
        <v>32</v>
      </c>
      <c r="B128" s="166" t="s">
        <v>364</v>
      </c>
      <c r="C128" s="167" t="s">
        <v>365</v>
      </c>
      <c r="D128" s="168">
        <v>38999</v>
      </c>
      <c r="E128" s="168"/>
      <c r="F128" s="169">
        <v>15000</v>
      </c>
      <c r="G128" s="170"/>
      <c r="H128" s="170"/>
      <c r="I128" s="171" t="s">
        <v>366</v>
      </c>
      <c r="J128" s="172"/>
      <c r="K128" s="173"/>
      <c r="L128" s="174"/>
      <c r="M128" s="175"/>
    </row>
    <row r="129" spans="1:13" s="176" customFormat="1" ht="12.75" hidden="1" customHeight="1" outlineLevel="1" x14ac:dyDescent="0.2">
      <c r="A129" s="165" t="s">
        <v>32</v>
      </c>
      <c r="B129" s="166" t="s">
        <v>367</v>
      </c>
      <c r="C129" s="167" t="s">
        <v>368</v>
      </c>
      <c r="D129" s="168">
        <v>38999</v>
      </c>
      <c r="E129" s="168"/>
      <c r="F129" s="169">
        <v>1000</v>
      </c>
      <c r="G129" s="170"/>
      <c r="H129" s="170"/>
      <c r="I129" s="171" t="s">
        <v>369</v>
      </c>
      <c r="J129" s="172"/>
      <c r="K129" s="173"/>
      <c r="L129" s="174"/>
      <c r="M129" s="175"/>
    </row>
    <row r="130" spans="1:13" s="176" customFormat="1" ht="12.75" hidden="1" customHeight="1" outlineLevel="1" x14ac:dyDescent="0.2">
      <c r="A130" s="165">
        <v>802.11</v>
      </c>
      <c r="B130" s="166" t="s">
        <v>312</v>
      </c>
      <c r="C130" s="167" t="s">
        <v>370</v>
      </c>
      <c r="D130" s="168">
        <v>39014</v>
      </c>
      <c r="E130" s="168"/>
      <c r="F130" s="169">
        <v>2500</v>
      </c>
      <c r="G130" s="170"/>
      <c r="H130" s="170"/>
      <c r="I130" s="171" t="s">
        <v>371</v>
      </c>
      <c r="J130" s="172" t="s">
        <v>122</v>
      </c>
      <c r="K130" s="173"/>
      <c r="L130" s="174"/>
      <c r="M130" s="175"/>
    </row>
    <row r="131" spans="1:13" s="176" customFormat="1" ht="12.75" hidden="1" customHeight="1" outlineLevel="1" x14ac:dyDescent="0.2">
      <c r="A131" s="165" t="s">
        <v>32</v>
      </c>
      <c r="B131" s="166" t="s">
        <v>372</v>
      </c>
      <c r="C131" s="167" t="s">
        <v>373</v>
      </c>
      <c r="D131" s="168">
        <v>39013</v>
      </c>
      <c r="E131" s="168"/>
      <c r="F131" s="169">
        <v>15000</v>
      </c>
      <c r="G131" s="170"/>
      <c r="H131" s="170"/>
      <c r="I131" s="171" t="s">
        <v>374</v>
      </c>
      <c r="J131" s="172"/>
      <c r="K131" s="173"/>
      <c r="L131" s="174"/>
      <c r="M131" s="175"/>
    </row>
    <row r="132" spans="1:13" s="176" customFormat="1" ht="12.75" hidden="1" customHeight="1" outlineLevel="1" x14ac:dyDescent="0.2">
      <c r="A132" s="165" t="s">
        <v>25</v>
      </c>
      <c r="B132" s="166" t="s">
        <v>375</v>
      </c>
      <c r="C132" s="167" t="s">
        <v>376</v>
      </c>
      <c r="D132" s="168">
        <v>39016</v>
      </c>
      <c r="E132" s="168"/>
      <c r="F132" s="169">
        <v>10000</v>
      </c>
      <c r="G132" s="170"/>
      <c r="H132" s="170"/>
      <c r="I132" s="171" t="s">
        <v>377</v>
      </c>
      <c r="J132" s="172"/>
      <c r="K132" s="173"/>
      <c r="L132" s="174"/>
      <c r="M132" s="175"/>
    </row>
    <row r="133" spans="1:13" s="188" customFormat="1" ht="12.75" hidden="1" customHeight="1" outlineLevel="1" x14ac:dyDescent="0.2">
      <c r="A133" s="177" t="s">
        <v>35</v>
      </c>
      <c r="B133" s="178" t="s">
        <v>245</v>
      </c>
      <c r="C133" s="179" t="s">
        <v>378</v>
      </c>
      <c r="D133" s="180">
        <v>39024</v>
      </c>
      <c r="E133" s="180"/>
      <c r="F133" s="181">
        <v>3750</v>
      </c>
      <c r="G133" s="182"/>
      <c r="H133" s="182"/>
      <c r="I133" s="183" t="s">
        <v>379</v>
      </c>
      <c r="J133" s="184" t="s">
        <v>96</v>
      </c>
      <c r="K133" s="185"/>
      <c r="L133" s="186"/>
      <c r="M133" s="187"/>
    </row>
    <row r="134" spans="1:13" s="188" customFormat="1" ht="12.75" hidden="1" customHeight="1" outlineLevel="1" x14ac:dyDescent="0.2">
      <c r="A134" s="177" t="s">
        <v>317</v>
      </c>
      <c r="B134" s="178" t="s">
        <v>380</v>
      </c>
      <c r="C134" s="179" t="s">
        <v>381</v>
      </c>
      <c r="D134" s="180">
        <v>39020</v>
      </c>
      <c r="E134" s="180"/>
      <c r="F134" s="181">
        <v>15000</v>
      </c>
      <c r="G134" s="182"/>
      <c r="H134" s="182"/>
      <c r="I134" s="183" t="s">
        <v>382</v>
      </c>
      <c r="J134" s="184"/>
      <c r="K134" s="185"/>
      <c r="L134" s="186"/>
      <c r="M134" s="187"/>
    </row>
    <row r="135" spans="1:13" s="188" customFormat="1" ht="12.75" hidden="1" customHeight="1" outlineLevel="1" x14ac:dyDescent="0.2">
      <c r="A135" s="177" t="s">
        <v>32</v>
      </c>
      <c r="B135" s="178" t="s">
        <v>180</v>
      </c>
      <c r="C135" s="179" t="s">
        <v>383</v>
      </c>
      <c r="D135" s="180">
        <v>39029</v>
      </c>
      <c r="E135" s="180"/>
      <c r="F135" s="181">
        <v>1875</v>
      </c>
      <c r="G135" s="182"/>
      <c r="H135" s="182"/>
      <c r="I135" s="183" t="s">
        <v>384</v>
      </c>
      <c r="J135" s="184" t="s">
        <v>281</v>
      </c>
      <c r="K135" s="185"/>
      <c r="L135" s="186"/>
      <c r="M135" s="187"/>
    </row>
    <row r="136" spans="1:13" s="188" customFormat="1" ht="12.75" hidden="1" customHeight="1" outlineLevel="1" x14ac:dyDescent="0.2">
      <c r="A136" s="177" t="s">
        <v>25</v>
      </c>
      <c r="B136" s="178" t="s">
        <v>385</v>
      </c>
      <c r="C136" s="179" t="s">
        <v>386</v>
      </c>
      <c r="D136" s="180">
        <v>39023</v>
      </c>
      <c r="E136" s="180"/>
      <c r="F136" s="181">
        <v>1000</v>
      </c>
      <c r="G136" s="182"/>
      <c r="H136" s="182"/>
      <c r="I136" s="183" t="s">
        <v>387</v>
      </c>
      <c r="J136" s="184"/>
      <c r="K136" s="185"/>
      <c r="L136" s="186"/>
      <c r="M136" s="187"/>
    </row>
    <row r="137" spans="1:13" s="188" customFormat="1" ht="12.75" hidden="1" customHeight="1" outlineLevel="1" x14ac:dyDescent="0.2">
      <c r="A137" s="177" t="s">
        <v>43</v>
      </c>
      <c r="B137" s="178" t="s">
        <v>388</v>
      </c>
      <c r="C137" s="179" t="s">
        <v>389</v>
      </c>
      <c r="D137" s="180">
        <v>39042</v>
      </c>
      <c r="E137" s="180"/>
      <c r="F137" s="181">
        <v>15000</v>
      </c>
      <c r="G137" s="182"/>
      <c r="H137" s="182"/>
      <c r="I137" s="183"/>
      <c r="J137" s="184"/>
      <c r="K137" s="185"/>
      <c r="L137" s="186"/>
      <c r="M137" s="187"/>
    </row>
    <row r="138" spans="1:13" s="188" customFormat="1" ht="12.75" hidden="1" customHeight="1" outlineLevel="1" x14ac:dyDescent="0.2">
      <c r="A138" s="177" t="s">
        <v>43</v>
      </c>
      <c r="B138" s="178" t="s">
        <v>390</v>
      </c>
      <c r="C138" s="179" t="s">
        <v>391</v>
      </c>
      <c r="D138" s="180">
        <v>39036</v>
      </c>
      <c r="E138" s="180"/>
      <c r="F138" s="181">
        <v>1000</v>
      </c>
      <c r="G138" s="182"/>
      <c r="H138" s="182"/>
      <c r="I138" s="183"/>
      <c r="J138" s="184"/>
      <c r="K138" s="185"/>
      <c r="L138" s="186"/>
      <c r="M138" s="187"/>
    </row>
    <row r="139" spans="1:13" s="200" customFormat="1" ht="12.75" hidden="1" customHeight="1" outlineLevel="1" x14ac:dyDescent="0.2">
      <c r="A139" s="189" t="s">
        <v>43</v>
      </c>
      <c r="B139" s="190" t="s">
        <v>392</v>
      </c>
      <c r="C139" s="191" t="s">
        <v>393</v>
      </c>
      <c r="D139" s="192">
        <v>39050</v>
      </c>
      <c r="E139" s="192"/>
      <c r="F139" s="193">
        <v>15000</v>
      </c>
      <c r="G139" s="194"/>
      <c r="H139" s="194"/>
      <c r="I139" s="195" t="s">
        <v>394</v>
      </c>
      <c r="J139" s="196"/>
      <c r="K139" s="197"/>
      <c r="L139" s="198"/>
      <c r="M139" s="199"/>
    </row>
    <row r="140" spans="1:13" s="200" customFormat="1" ht="12.75" hidden="1" customHeight="1" outlineLevel="1" x14ac:dyDescent="0.2">
      <c r="A140" s="189" t="s">
        <v>43</v>
      </c>
      <c r="B140" s="190" t="s">
        <v>395</v>
      </c>
      <c r="C140" s="191" t="s">
        <v>396</v>
      </c>
      <c r="D140" s="192">
        <v>39059</v>
      </c>
      <c r="E140" s="192"/>
      <c r="F140" s="193">
        <v>15000</v>
      </c>
      <c r="G140" s="194"/>
      <c r="H140" s="194"/>
      <c r="I140" s="195" t="s">
        <v>397</v>
      </c>
      <c r="J140" s="196"/>
      <c r="K140" s="197"/>
      <c r="L140" s="198"/>
      <c r="M140" s="199"/>
    </row>
    <row r="141" spans="1:13" s="200" customFormat="1" ht="12.75" hidden="1" customHeight="1" outlineLevel="1" x14ac:dyDescent="0.2">
      <c r="A141" s="189" t="s">
        <v>43</v>
      </c>
      <c r="B141" s="190" t="s">
        <v>398</v>
      </c>
      <c r="C141" s="191" t="s">
        <v>399</v>
      </c>
      <c r="D141" s="192">
        <v>39059</v>
      </c>
      <c r="E141" s="192"/>
      <c r="F141" s="193">
        <v>1000</v>
      </c>
      <c r="G141" s="194"/>
      <c r="H141" s="194"/>
      <c r="I141" s="195" t="s">
        <v>400</v>
      </c>
      <c r="J141" s="196"/>
      <c r="K141" s="197"/>
      <c r="L141" s="198"/>
      <c r="M141" s="199"/>
    </row>
    <row r="142" spans="1:13" s="200" customFormat="1" ht="12.75" hidden="1" customHeight="1" outlineLevel="1" x14ac:dyDescent="0.2">
      <c r="A142" s="189" t="s">
        <v>25</v>
      </c>
      <c r="B142" s="190" t="s">
        <v>401</v>
      </c>
      <c r="C142" s="191" t="s">
        <v>402</v>
      </c>
      <c r="D142" s="192">
        <v>39059</v>
      </c>
      <c r="E142" s="192"/>
      <c r="F142" s="193">
        <v>10000</v>
      </c>
      <c r="G142" s="194"/>
      <c r="H142" s="194"/>
      <c r="I142" s="195" t="s">
        <v>403</v>
      </c>
      <c r="J142" s="196"/>
      <c r="K142" s="197"/>
      <c r="L142" s="198"/>
      <c r="M142" s="199"/>
    </row>
    <row r="143" spans="1:13" s="200" customFormat="1" ht="12.75" hidden="1" customHeight="1" outlineLevel="1" x14ac:dyDescent="0.2">
      <c r="A143" s="189" t="s">
        <v>43</v>
      </c>
      <c r="B143" s="190" t="s">
        <v>404</v>
      </c>
      <c r="C143" s="191" t="s">
        <v>405</v>
      </c>
      <c r="D143" s="192">
        <v>39063</v>
      </c>
      <c r="E143" s="192"/>
      <c r="F143" s="193">
        <v>1000</v>
      </c>
      <c r="G143" s="194"/>
      <c r="H143" s="194"/>
      <c r="I143" s="195" t="s">
        <v>406</v>
      </c>
      <c r="J143" s="196"/>
      <c r="K143" s="197"/>
      <c r="L143" s="198"/>
      <c r="M143" s="199"/>
    </row>
    <row r="144" spans="1:13" s="200" customFormat="1" ht="12.75" hidden="1" customHeight="1" outlineLevel="1" x14ac:dyDescent="0.2">
      <c r="A144" s="189" t="s">
        <v>43</v>
      </c>
      <c r="B144" s="190" t="s">
        <v>407</v>
      </c>
      <c r="C144" s="191" t="s">
        <v>408</v>
      </c>
      <c r="D144" s="192">
        <v>39064</v>
      </c>
      <c r="E144" s="192"/>
      <c r="F144" s="193">
        <v>1000</v>
      </c>
      <c r="G144" s="194"/>
      <c r="H144" s="194"/>
      <c r="I144" s="195" t="s">
        <v>409</v>
      </c>
      <c r="J144" s="196"/>
      <c r="K144" s="197"/>
      <c r="L144" s="198"/>
      <c r="M144" s="199"/>
    </row>
    <row r="145" spans="1:13" s="200" customFormat="1" ht="12.75" hidden="1" customHeight="1" outlineLevel="1" x14ac:dyDescent="0.2">
      <c r="A145" s="189" t="s">
        <v>361</v>
      </c>
      <c r="B145" s="190" t="s">
        <v>410</v>
      </c>
      <c r="C145" s="191" t="s">
        <v>411</v>
      </c>
      <c r="D145" s="192">
        <v>39064</v>
      </c>
      <c r="E145" s="192"/>
      <c r="F145" s="193">
        <v>15000</v>
      </c>
      <c r="G145" s="194"/>
      <c r="H145" s="194"/>
      <c r="I145" s="195" t="s">
        <v>412</v>
      </c>
      <c r="J145" s="196"/>
      <c r="K145" s="197"/>
      <c r="L145" s="198"/>
      <c r="M145" s="199"/>
    </row>
    <row r="146" spans="1:13" s="200" customFormat="1" ht="12.75" hidden="1" customHeight="1" outlineLevel="1" x14ac:dyDescent="0.2">
      <c r="A146" s="189" t="s">
        <v>43</v>
      </c>
      <c r="B146" s="190" t="s">
        <v>53</v>
      </c>
      <c r="C146" s="191" t="s">
        <v>413</v>
      </c>
      <c r="D146" s="192">
        <v>39065</v>
      </c>
      <c r="E146" s="192"/>
      <c r="F146" s="193">
        <v>1875</v>
      </c>
      <c r="G146" s="194"/>
      <c r="H146" s="194"/>
      <c r="I146" s="195" t="s">
        <v>414</v>
      </c>
      <c r="J146" s="196" t="s">
        <v>415</v>
      </c>
      <c r="K146" s="197"/>
      <c r="L146" s="198"/>
      <c r="M146" s="199"/>
    </row>
    <row r="147" spans="1:13" s="200" customFormat="1" ht="12.75" hidden="1" customHeight="1" outlineLevel="1" x14ac:dyDescent="0.2">
      <c r="A147" s="189" t="s">
        <v>43</v>
      </c>
      <c r="B147" s="190" t="s">
        <v>336</v>
      </c>
      <c r="C147" s="191" t="s">
        <v>416</v>
      </c>
      <c r="D147" s="192">
        <v>39072</v>
      </c>
      <c r="E147" s="192"/>
      <c r="F147" s="193">
        <v>1875</v>
      </c>
      <c r="G147" s="194"/>
      <c r="H147" s="194"/>
      <c r="I147" s="195" t="s">
        <v>417</v>
      </c>
      <c r="J147" s="196" t="s">
        <v>138</v>
      </c>
      <c r="K147" s="197"/>
      <c r="L147" s="198"/>
      <c r="M147" s="199"/>
    </row>
    <row r="148" spans="1:13" s="200" customFormat="1" ht="12.75" hidden="1" customHeight="1" outlineLevel="1" x14ac:dyDescent="0.2">
      <c r="A148" s="189" t="s">
        <v>418</v>
      </c>
      <c r="B148" s="190" t="s">
        <v>201</v>
      </c>
      <c r="C148" s="191" t="s">
        <v>419</v>
      </c>
      <c r="D148" s="192">
        <v>39066</v>
      </c>
      <c r="E148" s="192"/>
      <c r="F148" s="193">
        <v>1000</v>
      </c>
      <c r="G148" s="194"/>
      <c r="H148" s="194"/>
      <c r="I148" s="195" t="s">
        <v>420</v>
      </c>
      <c r="J148" s="196"/>
      <c r="K148" s="197"/>
      <c r="L148" s="198"/>
      <c r="M148" s="199"/>
    </row>
    <row r="149" spans="1:13" s="200" customFormat="1" ht="12.75" hidden="1" customHeight="1" outlineLevel="1" x14ac:dyDescent="0.2">
      <c r="A149" s="189" t="s">
        <v>421</v>
      </c>
      <c r="B149" s="190" t="s">
        <v>422</v>
      </c>
      <c r="C149" s="191" t="s">
        <v>423</v>
      </c>
      <c r="D149" s="192">
        <v>39066</v>
      </c>
      <c r="E149" s="192"/>
      <c r="F149" s="193">
        <v>11250</v>
      </c>
      <c r="G149" s="194"/>
      <c r="H149" s="194"/>
      <c r="I149" s="195" t="s">
        <v>424</v>
      </c>
      <c r="J149" s="196" t="s">
        <v>425</v>
      </c>
      <c r="K149" s="197"/>
      <c r="L149" s="198"/>
      <c r="M149" s="199"/>
    </row>
    <row r="150" spans="1:13" s="200" customFormat="1" ht="12.75" hidden="1" customHeight="1" outlineLevel="1" x14ac:dyDescent="0.2">
      <c r="A150" s="189" t="s">
        <v>32</v>
      </c>
      <c r="B150" s="190" t="s">
        <v>426</v>
      </c>
      <c r="C150" s="191" t="s">
        <v>427</v>
      </c>
      <c r="D150" s="192">
        <v>39062</v>
      </c>
      <c r="E150" s="192"/>
      <c r="F150" s="193">
        <v>3750</v>
      </c>
      <c r="G150" s="194"/>
      <c r="H150" s="194"/>
      <c r="I150" s="195" t="s">
        <v>428</v>
      </c>
      <c r="J150" s="196" t="s">
        <v>47</v>
      </c>
      <c r="K150" s="197"/>
      <c r="L150" s="198"/>
      <c r="M150" s="199"/>
    </row>
    <row r="151" spans="1:13" s="200" customFormat="1" ht="12.75" hidden="1" customHeight="1" outlineLevel="1" x14ac:dyDescent="0.2">
      <c r="A151" s="189" t="s">
        <v>32</v>
      </c>
      <c r="B151" s="190" t="s">
        <v>429</v>
      </c>
      <c r="C151" s="191" t="s">
        <v>430</v>
      </c>
      <c r="D151" s="192">
        <v>39066</v>
      </c>
      <c r="E151" s="192"/>
      <c r="F151" s="193">
        <v>1000</v>
      </c>
      <c r="G151" s="194"/>
      <c r="H151" s="194"/>
      <c r="I151" s="195" t="s">
        <v>431</v>
      </c>
      <c r="J151" s="196"/>
      <c r="K151" s="197"/>
      <c r="L151" s="198"/>
      <c r="M151" s="199"/>
    </row>
    <row r="152" spans="1:13" s="200" customFormat="1" ht="12.75" hidden="1" customHeight="1" outlineLevel="1" x14ac:dyDescent="0.2">
      <c r="A152" s="189" t="s">
        <v>25</v>
      </c>
      <c r="B152" s="190" t="s">
        <v>432</v>
      </c>
      <c r="C152" s="191" t="s">
        <v>433</v>
      </c>
      <c r="D152" s="192">
        <v>39063</v>
      </c>
      <c r="E152" s="192"/>
      <c r="F152" s="193">
        <v>10000</v>
      </c>
      <c r="G152" s="194"/>
      <c r="H152" s="194"/>
      <c r="I152" s="195" t="s">
        <v>434</v>
      </c>
      <c r="J152" s="196"/>
      <c r="K152" s="197"/>
      <c r="L152" s="198"/>
      <c r="M152" s="199"/>
    </row>
    <row r="153" spans="1:13" s="200" customFormat="1" ht="12.75" hidden="1" customHeight="1" outlineLevel="1" x14ac:dyDescent="0.2">
      <c r="A153" s="189" t="s">
        <v>43</v>
      </c>
      <c r="B153" s="190" t="s">
        <v>48</v>
      </c>
      <c r="C153" s="191" t="s">
        <v>435</v>
      </c>
      <c r="D153" s="192">
        <v>39069</v>
      </c>
      <c r="E153" s="192"/>
      <c r="F153" s="193">
        <v>15000</v>
      </c>
      <c r="G153" s="194"/>
      <c r="H153" s="194"/>
      <c r="I153" s="195" t="s">
        <v>436</v>
      </c>
      <c r="J153" s="196"/>
      <c r="K153" s="197"/>
      <c r="L153" s="198"/>
      <c r="M153" s="199"/>
    </row>
    <row r="154" spans="1:13" s="200" customFormat="1" ht="12.75" hidden="1" customHeight="1" outlineLevel="1" x14ac:dyDescent="0.2">
      <c r="A154" s="189" t="s">
        <v>252</v>
      </c>
      <c r="B154" s="190" t="s">
        <v>437</v>
      </c>
      <c r="C154" s="191" t="s">
        <v>438</v>
      </c>
      <c r="D154" s="192">
        <v>39071</v>
      </c>
      <c r="E154" s="192"/>
      <c r="F154" s="193">
        <v>15000</v>
      </c>
      <c r="G154" s="194"/>
      <c r="H154" s="194"/>
      <c r="I154" s="195" t="s">
        <v>439</v>
      </c>
      <c r="J154" s="196"/>
      <c r="K154" s="197"/>
      <c r="L154" s="198"/>
      <c r="M154" s="199"/>
    </row>
    <row r="155" spans="1:13" s="200" customFormat="1" ht="12.75" hidden="1" customHeight="1" outlineLevel="1" x14ac:dyDescent="0.2">
      <c r="A155" s="189" t="s">
        <v>252</v>
      </c>
      <c r="B155" s="190" t="s">
        <v>440</v>
      </c>
      <c r="C155" s="191" t="s">
        <v>441</v>
      </c>
      <c r="D155" s="192">
        <v>39071</v>
      </c>
      <c r="E155" s="192"/>
      <c r="F155" s="193">
        <v>15000</v>
      </c>
      <c r="G155" s="194"/>
      <c r="H155" s="194"/>
      <c r="I155" s="195" t="s">
        <v>442</v>
      </c>
      <c r="J155" s="196"/>
      <c r="K155" s="197"/>
      <c r="L155" s="198"/>
      <c r="M155" s="199"/>
    </row>
    <row r="156" spans="1:13" s="200" customFormat="1" ht="12.75" hidden="1" customHeight="1" outlineLevel="1" x14ac:dyDescent="0.2">
      <c r="A156" s="189" t="s">
        <v>70</v>
      </c>
      <c r="B156" s="190" t="s">
        <v>443</v>
      </c>
      <c r="C156" s="191" t="s">
        <v>444</v>
      </c>
      <c r="D156" s="192">
        <v>39072</v>
      </c>
      <c r="E156" s="192"/>
      <c r="F156" s="193">
        <v>1000</v>
      </c>
      <c r="G156" s="194"/>
      <c r="H156" s="194"/>
      <c r="I156" s="195" t="s">
        <v>445</v>
      </c>
      <c r="J156" s="196"/>
      <c r="K156" s="197"/>
      <c r="L156" s="198"/>
      <c r="M156" s="199"/>
    </row>
    <row r="157" spans="1:13" s="212" customFormat="1" ht="12.75" hidden="1" customHeight="1" outlineLevel="1" x14ac:dyDescent="0.2">
      <c r="A157" s="201" t="s">
        <v>361</v>
      </c>
      <c r="B157" s="202" t="s">
        <v>446</v>
      </c>
      <c r="C157" s="203" t="s">
        <v>447</v>
      </c>
      <c r="D157" s="204">
        <v>39090</v>
      </c>
      <c r="E157" s="204"/>
      <c r="F157" s="205">
        <v>15000</v>
      </c>
      <c r="G157" s="206"/>
      <c r="H157" s="206"/>
      <c r="I157" s="207" t="s">
        <v>448</v>
      </c>
      <c r="J157" s="208"/>
      <c r="K157" s="209"/>
      <c r="L157" s="210"/>
      <c r="M157" s="211"/>
    </row>
    <row r="158" spans="1:13" s="212" customFormat="1" ht="12.75" hidden="1" customHeight="1" outlineLevel="1" x14ac:dyDescent="0.2">
      <c r="A158" s="201" t="s">
        <v>361</v>
      </c>
      <c r="B158" s="202" t="s">
        <v>449</v>
      </c>
      <c r="C158" s="203" t="s">
        <v>450</v>
      </c>
      <c r="D158" s="204">
        <v>39086</v>
      </c>
      <c r="E158" s="204"/>
      <c r="F158" s="205">
        <v>15000</v>
      </c>
      <c r="G158" s="206"/>
      <c r="H158" s="206"/>
      <c r="I158" s="207" t="s">
        <v>451</v>
      </c>
      <c r="J158" s="208"/>
      <c r="K158" s="209"/>
      <c r="L158" s="210"/>
      <c r="M158" s="211"/>
    </row>
    <row r="159" spans="1:13" s="212" customFormat="1" ht="12.75" hidden="1" customHeight="1" outlineLevel="1" x14ac:dyDescent="0.2">
      <c r="A159" s="201" t="s">
        <v>421</v>
      </c>
      <c r="B159" s="202" t="s">
        <v>452</v>
      </c>
      <c r="C159" s="203" t="s">
        <v>453</v>
      </c>
      <c r="D159" s="204">
        <v>39090</v>
      </c>
      <c r="E159" s="204"/>
      <c r="F159" s="205">
        <v>15000</v>
      </c>
      <c r="G159" s="206"/>
      <c r="H159" s="206"/>
      <c r="I159" s="207" t="s">
        <v>454</v>
      </c>
      <c r="J159" s="208"/>
      <c r="K159" s="209"/>
      <c r="L159" s="210"/>
      <c r="M159" s="211"/>
    </row>
    <row r="160" spans="1:13" s="212" customFormat="1" ht="12.75" hidden="1" customHeight="1" outlineLevel="1" x14ac:dyDescent="0.2">
      <c r="A160" s="201" t="s">
        <v>25</v>
      </c>
      <c r="B160" s="202" t="s">
        <v>455</v>
      </c>
      <c r="C160" s="203" t="s">
        <v>456</v>
      </c>
      <c r="D160" s="204">
        <v>39086</v>
      </c>
      <c r="E160" s="204"/>
      <c r="F160" s="205">
        <v>10000</v>
      </c>
      <c r="G160" s="206"/>
      <c r="H160" s="206"/>
      <c r="I160" s="207" t="s">
        <v>457</v>
      </c>
      <c r="J160" s="208"/>
      <c r="K160" s="209"/>
      <c r="L160" s="210"/>
      <c r="M160" s="211"/>
    </row>
    <row r="161" spans="1:13" s="212" customFormat="1" ht="12.75" hidden="1" customHeight="1" outlineLevel="1" x14ac:dyDescent="0.2">
      <c r="A161" s="201" t="s">
        <v>43</v>
      </c>
      <c r="B161" s="202" t="s">
        <v>102</v>
      </c>
      <c r="C161" s="203" t="s">
        <v>458</v>
      </c>
      <c r="D161" s="204">
        <v>39084</v>
      </c>
      <c r="E161" s="204"/>
      <c r="F161" s="205">
        <v>1875</v>
      </c>
      <c r="G161" s="206"/>
      <c r="H161" s="206"/>
      <c r="I161" s="207" t="s">
        <v>459</v>
      </c>
      <c r="J161" s="208"/>
      <c r="K161" s="209"/>
      <c r="L161" s="210"/>
      <c r="M161" s="211"/>
    </row>
    <row r="162" spans="1:13" s="212" customFormat="1" ht="12.75" hidden="1" customHeight="1" outlineLevel="1" x14ac:dyDescent="0.2">
      <c r="A162" s="201" t="s">
        <v>43</v>
      </c>
      <c r="B162" s="202" t="s">
        <v>460</v>
      </c>
      <c r="C162" s="203" t="s">
        <v>461</v>
      </c>
      <c r="D162" s="204">
        <v>39090</v>
      </c>
      <c r="E162" s="204"/>
      <c r="F162" s="205">
        <v>15000</v>
      </c>
      <c r="G162" s="206"/>
      <c r="H162" s="206"/>
      <c r="I162" s="207" t="s">
        <v>462</v>
      </c>
      <c r="J162" s="208"/>
      <c r="K162" s="209"/>
      <c r="L162" s="210"/>
      <c r="M162" s="211"/>
    </row>
    <row r="163" spans="1:13" s="212" customFormat="1" ht="12.75" hidden="1" customHeight="1" outlineLevel="1" x14ac:dyDescent="0.2">
      <c r="A163" s="201" t="s">
        <v>43</v>
      </c>
      <c r="B163" s="202" t="s">
        <v>463</v>
      </c>
      <c r="C163" s="203" t="s">
        <v>464</v>
      </c>
      <c r="D163" s="204">
        <v>39091</v>
      </c>
      <c r="E163" s="204"/>
      <c r="F163" s="205">
        <v>15000</v>
      </c>
      <c r="G163" s="206"/>
      <c r="H163" s="206"/>
      <c r="I163" s="207" t="s">
        <v>465</v>
      </c>
      <c r="J163" s="208"/>
      <c r="K163" s="213" t="s">
        <v>466</v>
      </c>
      <c r="L163" s="210"/>
      <c r="M163" s="211"/>
    </row>
    <row r="164" spans="1:13" s="212" customFormat="1" ht="12.75" hidden="1" customHeight="1" outlineLevel="1" x14ac:dyDescent="0.2">
      <c r="A164" s="201" t="s">
        <v>252</v>
      </c>
      <c r="B164" s="202" t="s">
        <v>218</v>
      </c>
      <c r="C164" s="203" t="s">
        <v>467</v>
      </c>
      <c r="D164" s="204">
        <v>39104</v>
      </c>
      <c r="E164" s="204"/>
      <c r="F164" s="205">
        <v>15000</v>
      </c>
      <c r="G164" s="206"/>
      <c r="H164" s="206"/>
      <c r="I164" s="207" t="s">
        <v>468</v>
      </c>
      <c r="J164" s="208"/>
      <c r="K164" s="209"/>
      <c r="L164" s="210"/>
      <c r="M164" s="211"/>
    </row>
    <row r="165" spans="1:13" s="212" customFormat="1" ht="12.75" hidden="1" customHeight="1" outlineLevel="1" x14ac:dyDescent="0.2">
      <c r="A165" s="201" t="s">
        <v>351</v>
      </c>
      <c r="B165" s="202" t="s">
        <v>469</v>
      </c>
      <c r="C165" s="203" t="s">
        <v>470</v>
      </c>
      <c r="D165" s="204">
        <v>39104</v>
      </c>
      <c r="E165" s="204"/>
      <c r="F165" s="205">
        <v>10000</v>
      </c>
      <c r="G165" s="206"/>
      <c r="H165" s="206"/>
      <c r="I165" s="207" t="s">
        <v>471</v>
      </c>
      <c r="J165" s="208"/>
      <c r="K165" s="209"/>
      <c r="L165" s="210"/>
      <c r="M165" s="211"/>
    </row>
    <row r="166" spans="1:13" s="212" customFormat="1" ht="12.75" hidden="1" customHeight="1" outlineLevel="1" x14ac:dyDescent="0.2">
      <c r="A166" s="201" t="s">
        <v>32</v>
      </c>
      <c r="B166" s="202" t="s">
        <v>472</v>
      </c>
      <c r="C166" s="203" t="s">
        <v>473</v>
      </c>
      <c r="D166" s="204">
        <v>39104</v>
      </c>
      <c r="E166" s="204"/>
      <c r="F166" s="205">
        <v>15000</v>
      </c>
      <c r="G166" s="206"/>
      <c r="H166" s="206"/>
      <c r="I166" s="207" t="s">
        <v>474</v>
      </c>
      <c r="J166" s="208"/>
      <c r="K166" s="209"/>
      <c r="L166" s="210"/>
      <c r="M166" s="211"/>
    </row>
    <row r="167" spans="1:13" s="212" customFormat="1" ht="12.75" hidden="1" customHeight="1" outlineLevel="1" x14ac:dyDescent="0.2">
      <c r="A167" s="201">
        <v>802.11</v>
      </c>
      <c r="B167" s="202" t="s">
        <v>312</v>
      </c>
      <c r="C167" s="203" t="s">
        <v>475</v>
      </c>
      <c r="D167" s="204">
        <v>39106</v>
      </c>
      <c r="E167" s="204"/>
      <c r="F167" s="205">
        <v>2500</v>
      </c>
      <c r="G167" s="206"/>
      <c r="H167" s="206"/>
      <c r="I167" s="207" t="s">
        <v>476</v>
      </c>
      <c r="J167" s="208"/>
      <c r="K167" s="209"/>
      <c r="L167" s="210"/>
      <c r="M167" s="211"/>
    </row>
    <row r="168" spans="1:13" s="225" customFormat="1" ht="12.75" hidden="1" customHeight="1" outlineLevel="1" x14ac:dyDescent="0.2">
      <c r="A168" s="214" t="s">
        <v>32</v>
      </c>
      <c r="B168" s="215" t="s">
        <v>477</v>
      </c>
      <c r="C168" s="216" t="s">
        <v>478</v>
      </c>
      <c r="D168" s="217">
        <v>39114</v>
      </c>
      <c r="E168" s="217"/>
      <c r="F168" s="218">
        <v>15000</v>
      </c>
      <c r="G168" s="219"/>
      <c r="H168" s="219"/>
      <c r="I168" s="220" t="s">
        <v>479</v>
      </c>
      <c r="J168" s="221"/>
      <c r="K168" s="222"/>
      <c r="L168" s="223"/>
      <c r="M168" s="224"/>
    </row>
    <row r="169" spans="1:13" s="225" customFormat="1" ht="12.75" hidden="1" customHeight="1" outlineLevel="1" x14ac:dyDescent="0.2">
      <c r="A169" s="214" t="s">
        <v>35</v>
      </c>
      <c r="B169" s="215" t="s">
        <v>245</v>
      </c>
      <c r="C169" s="216" t="s">
        <v>480</v>
      </c>
      <c r="D169" s="217">
        <v>39118</v>
      </c>
      <c r="E169" s="217"/>
      <c r="F169" s="218">
        <v>3750</v>
      </c>
      <c r="G169" s="219"/>
      <c r="H169" s="219"/>
      <c r="I169" s="220" t="s">
        <v>481</v>
      </c>
      <c r="J169" s="221" t="s">
        <v>200</v>
      </c>
      <c r="K169" s="222"/>
      <c r="L169" s="223"/>
      <c r="M169" s="224"/>
    </row>
    <row r="170" spans="1:13" s="225" customFormat="1" ht="12.75" hidden="1" customHeight="1" outlineLevel="1" x14ac:dyDescent="0.2">
      <c r="A170" s="214" t="s">
        <v>32</v>
      </c>
      <c r="B170" s="215" t="s">
        <v>482</v>
      </c>
      <c r="C170" s="216" t="s">
        <v>483</v>
      </c>
      <c r="D170" s="217">
        <v>39121</v>
      </c>
      <c r="E170" s="217"/>
      <c r="F170" s="218">
        <v>15000</v>
      </c>
      <c r="G170" s="219"/>
      <c r="H170" s="219"/>
      <c r="I170" s="220" t="s">
        <v>484</v>
      </c>
      <c r="J170" s="221"/>
      <c r="K170" s="222"/>
      <c r="L170" s="223"/>
      <c r="M170" s="224"/>
    </row>
    <row r="171" spans="1:13" s="225" customFormat="1" ht="12.75" hidden="1" customHeight="1" outlineLevel="1" x14ac:dyDescent="0.2">
      <c r="A171" s="214" t="s">
        <v>32</v>
      </c>
      <c r="B171" s="215" t="s">
        <v>485</v>
      </c>
      <c r="C171" s="216" t="s">
        <v>486</v>
      </c>
      <c r="D171" s="217">
        <v>39121</v>
      </c>
      <c r="E171" s="217"/>
      <c r="F171" s="218">
        <v>15000</v>
      </c>
      <c r="G171" s="219"/>
      <c r="H171" s="219"/>
      <c r="I171" s="220" t="s">
        <v>487</v>
      </c>
      <c r="J171" s="221"/>
      <c r="K171" s="222"/>
      <c r="L171" s="223"/>
      <c r="M171" s="224"/>
    </row>
    <row r="172" spans="1:13" s="225" customFormat="1" ht="12.75" hidden="1" customHeight="1" outlineLevel="1" x14ac:dyDescent="0.2">
      <c r="A172" s="214" t="s">
        <v>32</v>
      </c>
      <c r="B172" s="215" t="s">
        <v>488</v>
      </c>
      <c r="C172" s="216" t="s">
        <v>489</v>
      </c>
      <c r="D172" s="217">
        <v>39121</v>
      </c>
      <c r="E172" s="217"/>
      <c r="F172" s="218">
        <v>15000</v>
      </c>
      <c r="G172" s="219"/>
      <c r="H172" s="219"/>
      <c r="I172" s="220" t="s">
        <v>490</v>
      </c>
      <c r="J172" s="221"/>
      <c r="K172" s="222"/>
      <c r="L172" s="223"/>
      <c r="M172" s="224"/>
    </row>
    <row r="173" spans="1:13" s="225" customFormat="1" ht="12.75" hidden="1" customHeight="1" outlineLevel="1" x14ac:dyDescent="0.2">
      <c r="A173" s="214" t="s">
        <v>32</v>
      </c>
      <c r="B173" s="215" t="s">
        <v>491</v>
      </c>
      <c r="C173" s="216" t="s">
        <v>492</v>
      </c>
      <c r="D173" s="217">
        <v>39122</v>
      </c>
      <c r="E173" s="217"/>
      <c r="F173" s="218">
        <v>15000</v>
      </c>
      <c r="G173" s="219"/>
      <c r="H173" s="219"/>
      <c r="I173" s="220" t="s">
        <v>493</v>
      </c>
      <c r="J173" s="221"/>
      <c r="K173" s="222"/>
      <c r="L173" s="223"/>
      <c r="M173" s="224"/>
    </row>
    <row r="174" spans="1:13" s="225" customFormat="1" ht="12.75" hidden="1" customHeight="1" outlineLevel="1" x14ac:dyDescent="0.2">
      <c r="A174" s="214" t="s">
        <v>32</v>
      </c>
      <c r="B174" s="215" t="s">
        <v>494</v>
      </c>
      <c r="C174" s="216" t="s">
        <v>495</v>
      </c>
      <c r="D174" s="217">
        <v>39122</v>
      </c>
      <c r="E174" s="217"/>
      <c r="F174" s="218">
        <v>1000</v>
      </c>
      <c r="G174" s="219"/>
      <c r="H174" s="219"/>
      <c r="I174" s="220" t="s">
        <v>496</v>
      </c>
      <c r="J174" s="221"/>
      <c r="K174" s="222"/>
      <c r="L174" s="223"/>
      <c r="M174" s="224"/>
    </row>
    <row r="175" spans="1:13" s="225" customFormat="1" ht="12.75" hidden="1" customHeight="1" outlineLevel="1" x14ac:dyDescent="0.2">
      <c r="A175" s="214" t="s">
        <v>32</v>
      </c>
      <c r="B175" s="215" t="s">
        <v>497</v>
      </c>
      <c r="C175" s="216" t="s">
        <v>498</v>
      </c>
      <c r="D175" s="217">
        <v>39122</v>
      </c>
      <c r="E175" s="217"/>
      <c r="F175" s="218">
        <v>15000</v>
      </c>
      <c r="G175" s="219"/>
      <c r="H175" s="219"/>
      <c r="I175" s="220" t="s">
        <v>499</v>
      </c>
      <c r="J175" s="221"/>
      <c r="K175" s="222"/>
      <c r="L175" s="223"/>
      <c r="M175" s="224"/>
    </row>
    <row r="176" spans="1:13" s="225" customFormat="1" ht="12.75" hidden="1" customHeight="1" outlineLevel="1" x14ac:dyDescent="0.2">
      <c r="A176" s="214" t="s">
        <v>32</v>
      </c>
      <c r="B176" s="215" t="s">
        <v>180</v>
      </c>
      <c r="C176" s="216" t="s">
        <v>500</v>
      </c>
      <c r="D176" s="217">
        <v>39126</v>
      </c>
      <c r="E176" s="217"/>
      <c r="F176" s="218">
        <v>1875</v>
      </c>
      <c r="G176" s="219"/>
      <c r="H176" s="219"/>
      <c r="I176" s="220" t="s">
        <v>501</v>
      </c>
      <c r="J176" s="221" t="s">
        <v>335</v>
      </c>
      <c r="K176" s="222"/>
      <c r="L176" s="223"/>
      <c r="M176" s="224"/>
    </row>
    <row r="177" spans="1:13" s="225" customFormat="1" ht="12.75" hidden="1" customHeight="1" outlineLevel="1" x14ac:dyDescent="0.2">
      <c r="A177" s="214" t="s">
        <v>32</v>
      </c>
      <c r="B177" s="215" t="s">
        <v>502</v>
      </c>
      <c r="C177" s="216" t="s">
        <v>503</v>
      </c>
      <c r="D177" s="217">
        <v>39122</v>
      </c>
      <c r="E177" s="217"/>
      <c r="F177" s="218">
        <v>7500</v>
      </c>
      <c r="G177" s="219"/>
      <c r="H177" s="219"/>
      <c r="I177" s="220" t="s">
        <v>504</v>
      </c>
      <c r="J177" s="221" t="s">
        <v>505</v>
      </c>
      <c r="K177" s="222"/>
      <c r="L177" s="223"/>
      <c r="M177" s="224"/>
    </row>
    <row r="178" spans="1:13" s="225" customFormat="1" ht="12.75" hidden="1" customHeight="1" outlineLevel="1" x14ac:dyDescent="0.2">
      <c r="A178" s="214" t="s">
        <v>252</v>
      </c>
      <c r="B178" s="215" t="s">
        <v>506</v>
      </c>
      <c r="C178" s="216" t="s">
        <v>507</v>
      </c>
      <c r="D178" s="217">
        <v>39125</v>
      </c>
      <c r="E178" s="217"/>
      <c r="F178" s="218">
        <v>1000</v>
      </c>
      <c r="G178" s="219"/>
      <c r="H178" s="219"/>
      <c r="I178" s="220" t="s">
        <v>508</v>
      </c>
      <c r="J178" s="221"/>
      <c r="K178" s="222"/>
      <c r="L178" s="223"/>
      <c r="M178" s="224"/>
    </row>
    <row r="179" spans="1:13" s="225" customFormat="1" ht="12.75" hidden="1" customHeight="1" outlineLevel="1" x14ac:dyDescent="0.2">
      <c r="A179" s="214" t="s">
        <v>361</v>
      </c>
      <c r="B179" s="215" t="s">
        <v>38</v>
      </c>
      <c r="C179" s="216" t="s">
        <v>509</v>
      </c>
      <c r="D179" s="217">
        <v>39125</v>
      </c>
      <c r="E179" s="217"/>
      <c r="F179" s="218">
        <v>15000</v>
      </c>
      <c r="G179" s="219"/>
      <c r="H179" s="219"/>
      <c r="I179" s="220" t="s">
        <v>510</v>
      </c>
      <c r="J179" s="221"/>
      <c r="K179" s="222"/>
      <c r="L179" s="223"/>
      <c r="M179" s="224"/>
    </row>
    <row r="180" spans="1:13" s="225" customFormat="1" ht="12.75" hidden="1" customHeight="1" outlineLevel="1" x14ac:dyDescent="0.2">
      <c r="A180" s="214" t="s">
        <v>252</v>
      </c>
      <c r="B180" s="215" t="s">
        <v>511</v>
      </c>
      <c r="C180" s="216" t="s">
        <v>512</v>
      </c>
      <c r="D180" s="217">
        <v>39125</v>
      </c>
      <c r="E180" s="217"/>
      <c r="F180" s="218">
        <v>15000</v>
      </c>
      <c r="G180" s="219"/>
      <c r="H180" s="219"/>
      <c r="I180" s="220" t="s">
        <v>513</v>
      </c>
      <c r="J180" s="221"/>
      <c r="K180" s="222"/>
      <c r="L180" s="223"/>
      <c r="M180" s="224"/>
    </row>
    <row r="181" spans="1:13" s="225" customFormat="1" ht="12.75" hidden="1" customHeight="1" outlineLevel="1" x14ac:dyDescent="0.2">
      <c r="A181" s="214" t="s">
        <v>32</v>
      </c>
      <c r="B181" s="215" t="s">
        <v>514</v>
      </c>
      <c r="C181" s="216" t="s">
        <v>515</v>
      </c>
      <c r="D181" s="217">
        <v>39133</v>
      </c>
      <c r="E181" s="217"/>
      <c r="F181" s="218">
        <v>15000</v>
      </c>
      <c r="G181" s="219"/>
      <c r="H181" s="219"/>
      <c r="I181" s="220" t="s">
        <v>516</v>
      </c>
      <c r="J181" s="221"/>
      <c r="K181" s="222"/>
      <c r="L181" s="223"/>
      <c r="M181" s="224"/>
    </row>
    <row r="182" spans="1:13" s="225" customFormat="1" ht="12.75" hidden="1" customHeight="1" outlineLevel="1" x14ac:dyDescent="0.2">
      <c r="A182" s="214" t="s">
        <v>32</v>
      </c>
      <c r="B182" s="215" t="s">
        <v>517</v>
      </c>
      <c r="C182" s="216" t="s">
        <v>518</v>
      </c>
      <c r="D182" s="217">
        <v>39135</v>
      </c>
      <c r="E182" s="217"/>
      <c r="F182" s="218">
        <v>15000</v>
      </c>
      <c r="G182" s="219"/>
      <c r="H182" s="219"/>
      <c r="I182" s="220" t="s">
        <v>519</v>
      </c>
      <c r="J182" s="221"/>
      <c r="K182" s="222"/>
      <c r="L182" s="223"/>
      <c r="M182" s="224"/>
    </row>
    <row r="183" spans="1:13" s="188" customFormat="1" ht="12.75" hidden="1" customHeight="1" outlineLevel="1" x14ac:dyDescent="0.2">
      <c r="A183" s="177" t="s">
        <v>32</v>
      </c>
      <c r="B183" s="178" t="s">
        <v>520</v>
      </c>
      <c r="C183" s="179" t="s">
        <v>521</v>
      </c>
      <c r="D183" s="180">
        <v>39136</v>
      </c>
      <c r="E183" s="180"/>
      <c r="F183" s="181">
        <v>15000</v>
      </c>
      <c r="G183" s="182"/>
      <c r="H183" s="182"/>
      <c r="I183" s="183" t="s">
        <v>522</v>
      </c>
      <c r="J183" s="184"/>
      <c r="K183" s="185"/>
      <c r="L183" s="186"/>
      <c r="M183" s="187"/>
    </row>
    <row r="184" spans="1:13" s="232" customFormat="1" ht="12.75" hidden="1" customHeight="1" outlineLevel="1" x14ac:dyDescent="0.2">
      <c r="A184" s="226" t="s">
        <v>317</v>
      </c>
      <c r="B184" s="178" t="s">
        <v>523</v>
      </c>
      <c r="C184" s="179" t="s">
        <v>524</v>
      </c>
      <c r="D184" s="227">
        <v>39152</v>
      </c>
      <c r="E184" s="227"/>
      <c r="F184" s="181">
        <v>15000</v>
      </c>
      <c r="G184" s="228"/>
      <c r="H184" s="228"/>
      <c r="I184" s="229" t="s">
        <v>525</v>
      </c>
      <c r="J184" s="230"/>
      <c r="K184" s="231"/>
      <c r="L184" s="186"/>
      <c r="M184" s="187"/>
    </row>
    <row r="185" spans="1:13" s="232" customFormat="1" ht="12.75" hidden="1" customHeight="1" outlineLevel="1" x14ac:dyDescent="0.2">
      <c r="A185" s="226" t="s">
        <v>25</v>
      </c>
      <c r="B185" s="178" t="s">
        <v>526</v>
      </c>
      <c r="C185" s="179" t="s">
        <v>527</v>
      </c>
      <c r="D185" s="227">
        <v>39152</v>
      </c>
      <c r="E185" s="227"/>
      <c r="F185" s="181">
        <v>10000</v>
      </c>
      <c r="G185" s="228"/>
      <c r="H185" s="228"/>
      <c r="I185" s="229" t="s">
        <v>528</v>
      </c>
      <c r="J185" s="230"/>
      <c r="K185" s="231"/>
      <c r="L185" s="186"/>
      <c r="M185" s="187"/>
    </row>
    <row r="186" spans="1:13" s="232" customFormat="1" ht="12.75" hidden="1" customHeight="1" outlineLevel="1" x14ac:dyDescent="0.2">
      <c r="A186" s="226" t="s">
        <v>32</v>
      </c>
      <c r="B186" s="178" t="s">
        <v>529</v>
      </c>
      <c r="C186" s="179" t="s">
        <v>530</v>
      </c>
      <c r="D186" s="227">
        <v>39153</v>
      </c>
      <c r="E186" s="227"/>
      <c r="F186" s="181">
        <v>15000</v>
      </c>
      <c r="G186" s="228"/>
      <c r="H186" s="228"/>
      <c r="I186" s="229" t="s">
        <v>531</v>
      </c>
      <c r="J186" s="230"/>
      <c r="K186" s="231"/>
      <c r="L186" s="186"/>
      <c r="M186" s="187"/>
    </row>
    <row r="187" spans="1:13" s="188" customFormat="1" ht="12.75" hidden="1" customHeight="1" outlineLevel="1" x14ac:dyDescent="0.2">
      <c r="A187" s="177" t="s">
        <v>32</v>
      </c>
      <c r="B187" s="178" t="s">
        <v>426</v>
      </c>
      <c r="C187" s="179" t="s">
        <v>532</v>
      </c>
      <c r="D187" s="180">
        <v>39155</v>
      </c>
      <c r="E187" s="180"/>
      <c r="F187" s="181">
        <v>3750</v>
      </c>
      <c r="G187" s="182"/>
      <c r="H187" s="182"/>
      <c r="I187" s="229" t="s">
        <v>533</v>
      </c>
      <c r="J187" s="184" t="s">
        <v>122</v>
      </c>
      <c r="K187" s="185"/>
      <c r="L187" s="186"/>
      <c r="M187" s="187"/>
    </row>
    <row r="188" spans="1:13" s="188" customFormat="1" ht="12.75" hidden="1" customHeight="1" outlineLevel="1" x14ac:dyDescent="0.2">
      <c r="A188" s="177" t="s">
        <v>43</v>
      </c>
      <c r="B188" s="178" t="s">
        <v>53</v>
      </c>
      <c r="C188" s="179" t="s">
        <v>534</v>
      </c>
      <c r="D188" s="180">
        <v>39155</v>
      </c>
      <c r="E188" s="180"/>
      <c r="F188" s="181">
        <v>1875</v>
      </c>
      <c r="G188" s="182"/>
      <c r="H188" s="182"/>
      <c r="I188" s="229" t="s">
        <v>535</v>
      </c>
      <c r="J188" s="184" t="s">
        <v>536</v>
      </c>
      <c r="K188" s="185"/>
      <c r="L188" s="186"/>
      <c r="M188" s="187"/>
    </row>
    <row r="189" spans="1:13" s="188" customFormat="1" ht="12.75" hidden="1" customHeight="1" outlineLevel="1" x14ac:dyDescent="0.2">
      <c r="A189" s="177" t="s">
        <v>25</v>
      </c>
      <c r="B189" s="178" t="s">
        <v>537</v>
      </c>
      <c r="C189" s="179" t="s">
        <v>538</v>
      </c>
      <c r="D189" s="180">
        <v>39160</v>
      </c>
      <c r="E189" s="180"/>
      <c r="F189" s="181">
        <v>10000</v>
      </c>
      <c r="G189" s="182"/>
      <c r="H189" s="182"/>
      <c r="I189" s="229" t="s">
        <v>539</v>
      </c>
      <c r="J189" s="184"/>
      <c r="K189" s="185"/>
      <c r="L189" s="186"/>
      <c r="M189" s="187"/>
    </row>
    <row r="190" spans="1:13" s="188" customFormat="1" ht="12.75" hidden="1" customHeight="1" outlineLevel="1" x14ac:dyDescent="0.2">
      <c r="A190" s="177" t="s">
        <v>351</v>
      </c>
      <c r="B190" s="178" t="s">
        <v>540</v>
      </c>
      <c r="C190" s="179" t="s">
        <v>541</v>
      </c>
      <c r="D190" s="180">
        <v>39160</v>
      </c>
      <c r="E190" s="180"/>
      <c r="F190" s="181">
        <v>10000</v>
      </c>
      <c r="G190" s="182"/>
      <c r="H190" s="182"/>
      <c r="I190" s="229" t="s">
        <v>542</v>
      </c>
      <c r="J190" s="184"/>
      <c r="K190" s="185"/>
      <c r="L190" s="186"/>
      <c r="M190" s="187"/>
    </row>
    <row r="191" spans="1:13" s="188" customFormat="1" ht="12.75" hidden="1" customHeight="1" outlineLevel="1" x14ac:dyDescent="0.2">
      <c r="A191" s="177" t="s">
        <v>43</v>
      </c>
      <c r="B191" s="178" t="s">
        <v>543</v>
      </c>
      <c r="C191" s="179" t="s">
        <v>544</v>
      </c>
      <c r="D191" s="180">
        <v>39160</v>
      </c>
      <c r="E191" s="180"/>
      <c r="F191" s="181">
        <v>1000</v>
      </c>
      <c r="G191" s="182"/>
      <c r="H191" s="182"/>
      <c r="I191" s="229" t="s">
        <v>545</v>
      </c>
      <c r="J191" s="184"/>
      <c r="K191" s="185"/>
      <c r="L191" s="186"/>
      <c r="M191" s="187"/>
    </row>
    <row r="192" spans="1:13" s="188" customFormat="1" ht="12.75" hidden="1" customHeight="1" outlineLevel="1" x14ac:dyDescent="0.2">
      <c r="A192" s="177" t="s">
        <v>32</v>
      </c>
      <c r="B192" s="178" t="s">
        <v>336</v>
      </c>
      <c r="C192" s="179" t="s">
        <v>546</v>
      </c>
      <c r="D192" s="180">
        <v>39167</v>
      </c>
      <c r="E192" s="180"/>
      <c r="F192" s="181">
        <v>1875</v>
      </c>
      <c r="G192" s="182"/>
      <c r="H192" s="182"/>
      <c r="I192" s="229" t="s">
        <v>547</v>
      </c>
      <c r="J192" s="184" t="s">
        <v>293</v>
      </c>
      <c r="K192" s="185"/>
      <c r="L192" s="186"/>
      <c r="M192" s="187"/>
    </row>
    <row r="193" spans="1:13" s="200" customFormat="1" ht="12.75" hidden="1" customHeight="1" outlineLevel="1" x14ac:dyDescent="0.2">
      <c r="A193" s="189" t="s">
        <v>548</v>
      </c>
      <c r="B193" s="190" t="s">
        <v>549</v>
      </c>
      <c r="C193" s="191" t="s">
        <v>550</v>
      </c>
      <c r="D193" s="192">
        <v>39174</v>
      </c>
      <c r="E193" s="192"/>
      <c r="F193" s="193">
        <v>15000</v>
      </c>
      <c r="G193" s="194"/>
      <c r="H193" s="194"/>
      <c r="I193" s="233" t="s">
        <v>551</v>
      </c>
      <c r="J193" s="196"/>
      <c r="K193" s="197"/>
      <c r="L193" s="198"/>
      <c r="M193" s="199"/>
    </row>
    <row r="194" spans="1:13" s="200" customFormat="1" ht="12.75" hidden="1" customHeight="1" outlineLevel="1" x14ac:dyDescent="0.2">
      <c r="A194" s="189" t="s">
        <v>548</v>
      </c>
      <c r="B194" s="190" t="s">
        <v>552</v>
      </c>
      <c r="C194" s="191" t="s">
        <v>553</v>
      </c>
      <c r="D194" s="192">
        <v>38809</v>
      </c>
      <c r="E194" s="192"/>
      <c r="F194" s="193">
        <v>1000</v>
      </c>
      <c r="G194" s="194"/>
      <c r="H194" s="194"/>
      <c r="I194" s="233" t="s">
        <v>554</v>
      </c>
      <c r="J194" s="196"/>
      <c r="K194" s="197"/>
      <c r="L194" s="198"/>
      <c r="M194" s="199"/>
    </row>
    <row r="195" spans="1:13" s="200" customFormat="1" ht="12.75" hidden="1" customHeight="1" outlineLevel="1" x14ac:dyDescent="0.2">
      <c r="A195" s="189" t="s">
        <v>317</v>
      </c>
      <c r="B195" s="190" t="s">
        <v>555</v>
      </c>
      <c r="C195" s="191" t="s">
        <v>556</v>
      </c>
      <c r="D195" s="192">
        <v>39174</v>
      </c>
      <c r="E195" s="192"/>
      <c r="F195" s="193">
        <v>1000</v>
      </c>
      <c r="G195" s="194"/>
      <c r="H195" s="194"/>
      <c r="I195" s="233" t="s">
        <v>557</v>
      </c>
      <c r="J195" s="196"/>
      <c r="K195" s="197"/>
      <c r="L195" s="198"/>
      <c r="M195" s="199"/>
    </row>
    <row r="196" spans="1:13" s="176" customFormat="1" ht="12.75" hidden="1" customHeight="1" outlineLevel="1" x14ac:dyDescent="0.2">
      <c r="A196" s="165" t="s">
        <v>351</v>
      </c>
      <c r="B196" s="166" t="s">
        <v>323</v>
      </c>
      <c r="C196" s="167" t="s">
        <v>558</v>
      </c>
      <c r="D196" s="168">
        <v>39177</v>
      </c>
      <c r="E196" s="168"/>
      <c r="F196" s="169">
        <v>10000</v>
      </c>
      <c r="G196" s="170"/>
      <c r="H196" s="170"/>
      <c r="I196" s="234" t="s">
        <v>559</v>
      </c>
      <c r="J196" s="172"/>
      <c r="K196" s="173"/>
      <c r="L196" s="174"/>
      <c r="M196" s="175"/>
    </row>
    <row r="197" spans="1:13" s="200" customFormat="1" ht="12.75" hidden="1" customHeight="1" outlineLevel="1" x14ac:dyDescent="0.2">
      <c r="A197" s="189" t="s">
        <v>418</v>
      </c>
      <c r="B197" s="190" t="s">
        <v>102</v>
      </c>
      <c r="C197" s="191" t="s">
        <v>560</v>
      </c>
      <c r="D197" s="192">
        <v>39175</v>
      </c>
      <c r="E197" s="192"/>
      <c r="F197" s="193">
        <v>1875</v>
      </c>
      <c r="G197" s="194"/>
      <c r="H197" s="194"/>
      <c r="I197" s="195" t="s">
        <v>561</v>
      </c>
      <c r="J197" s="196" t="s">
        <v>415</v>
      </c>
      <c r="K197" s="197"/>
      <c r="L197" s="198"/>
      <c r="M197" s="199"/>
    </row>
    <row r="198" spans="1:13" s="200" customFormat="1" ht="12.75" hidden="1" customHeight="1" outlineLevel="1" x14ac:dyDescent="0.2">
      <c r="A198" s="189" t="s">
        <v>32</v>
      </c>
      <c r="B198" s="190" t="s">
        <v>312</v>
      </c>
      <c r="C198" s="191" t="s">
        <v>562</v>
      </c>
      <c r="D198" s="192">
        <v>39198</v>
      </c>
      <c r="E198" s="192"/>
      <c r="F198" s="193">
        <v>2500</v>
      </c>
      <c r="G198" s="194"/>
      <c r="H198" s="194"/>
      <c r="I198" s="195" t="s">
        <v>563</v>
      </c>
      <c r="J198" s="196" t="s">
        <v>200</v>
      </c>
      <c r="K198" s="197"/>
      <c r="L198" s="198"/>
      <c r="M198" s="199"/>
    </row>
    <row r="199" spans="1:13" s="200" customFormat="1" ht="12.75" hidden="1" customHeight="1" outlineLevel="1" x14ac:dyDescent="0.2">
      <c r="A199" s="189" t="s">
        <v>32</v>
      </c>
      <c r="B199" s="190" t="s">
        <v>564</v>
      </c>
      <c r="C199" s="191" t="s">
        <v>565</v>
      </c>
      <c r="D199" s="192">
        <v>39198</v>
      </c>
      <c r="E199" s="192"/>
      <c r="F199" s="193">
        <v>15000</v>
      </c>
      <c r="G199" s="194"/>
      <c r="H199" s="194"/>
      <c r="I199" s="195" t="s">
        <v>566</v>
      </c>
      <c r="J199" s="196"/>
      <c r="K199" s="197"/>
      <c r="L199" s="198"/>
      <c r="M199" s="199"/>
    </row>
    <row r="200" spans="1:13" s="200" customFormat="1" ht="12.75" hidden="1" customHeight="1" outlineLevel="1" x14ac:dyDescent="0.2">
      <c r="A200" s="189" t="s">
        <v>32</v>
      </c>
      <c r="B200" s="190" t="s">
        <v>567</v>
      </c>
      <c r="C200" s="191" t="s">
        <v>568</v>
      </c>
      <c r="D200" s="192">
        <v>39196</v>
      </c>
      <c r="E200" s="192"/>
      <c r="F200" s="193">
        <v>1000</v>
      </c>
      <c r="G200" s="194"/>
      <c r="H200" s="194"/>
      <c r="I200" s="195" t="s">
        <v>569</v>
      </c>
      <c r="J200" s="196"/>
      <c r="K200" s="197"/>
      <c r="L200" s="198"/>
      <c r="M200" s="199"/>
    </row>
    <row r="201" spans="1:13" s="164" customFormat="1" ht="12.75" hidden="1" customHeight="1" outlineLevel="1" x14ac:dyDescent="0.2">
      <c r="A201" s="153" t="s">
        <v>70</v>
      </c>
      <c r="B201" s="154" t="s">
        <v>570</v>
      </c>
      <c r="C201" s="155" t="s">
        <v>571</v>
      </c>
      <c r="D201" s="156">
        <v>39209</v>
      </c>
      <c r="E201" s="156"/>
      <c r="F201" s="157">
        <v>10000</v>
      </c>
      <c r="G201" s="158"/>
      <c r="H201" s="158"/>
      <c r="I201" s="159" t="s">
        <v>572</v>
      </c>
      <c r="J201" s="235"/>
      <c r="K201" s="160"/>
      <c r="L201" s="236"/>
      <c r="M201" s="237"/>
    </row>
    <row r="202" spans="1:13" s="164" customFormat="1" ht="12.75" hidden="1" customHeight="1" outlineLevel="1" x14ac:dyDescent="0.2">
      <c r="A202" s="153" t="s">
        <v>32</v>
      </c>
      <c r="B202" s="154" t="s">
        <v>180</v>
      </c>
      <c r="C202" s="155" t="s">
        <v>573</v>
      </c>
      <c r="D202" s="156">
        <v>39220</v>
      </c>
      <c r="E202" s="156"/>
      <c r="F202" s="157">
        <v>1875</v>
      </c>
      <c r="G202" s="158"/>
      <c r="H202" s="158"/>
      <c r="I202" s="159" t="s">
        <v>574</v>
      </c>
      <c r="J202" s="160" t="s">
        <v>415</v>
      </c>
      <c r="K202" s="161"/>
      <c r="L202" s="162"/>
      <c r="M202" s="163"/>
    </row>
    <row r="203" spans="1:13" s="164" customFormat="1" ht="12.75" hidden="1" customHeight="1" outlineLevel="1" x14ac:dyDescent="0.2">
      <c r="A203" s="153" t="s">
        <v>317</v>
      </c>
      <c r="B203" s="154" t="s">
        <v>575</v>
      </c>
      <c r="C203" s="155" t="s">
        <v>576</v>
      </c>
      <c r="D203" s="156">
        <v>39217</v>
      </c>
      <c r="E203" s="156"/>
      <c r="F203" s="157">
        <v>3750</v>
      </c>
      <c r="G203" s="158"/>
      <c r="H203" s="158"/>
      <c r="I203" s="159" t="s">
        <v>577</v>
      </c>
      <c r="J203" s="160" t="s">
        <v>47</v>
      </c>
      <c r="K203" s="161"/>
      <c r="L203" s="162"/>
      <c r="M203" s="163"/>
    </row>
    <row r="204" spans="1:13" s="176" customFormat="1" ht="12.75" hidden="1" customHeight="1" outlineLevel="1" x14ac:dyDescent="0.2">
      <c r="A204" s="165" t="s">
        <v>32</v>
      </c>
      <c r="B204" s="166" t="s">
        <v>426</v>
      </c>
      <c r="C204" s="167" t="s">
        <v>578</v>
      </c>
      <c r="D204" s="168">
        <v>39238</v>
      </c>
      <c r="E204" s="168"/>
      <c r="F204" s="169">
        <v>3750</v>
      </c>
      <c r="G204" s="170"/>
      <c r="H204" s="170"/>
      <c r="I204" s="171" t="s">
        <v>579</v>
      </c>
      <c r="J204" s="172" t="s">
        <v>96</v>
      </c>
      <c r="K204" s="173"/>
      <c r="L204" s="174"/>
      <c r="M204" s="175"/>
    </row>
    <row r="205" spans="1:13" s="176" customFormat="1" ht="12.75" hidden="1" customHeight="1" outlineLevel="1" x14ac:dyDescent="0.2">
      <c r="A205" s="165" t="s">
        <v>43</v>
      </c>
      <c r="B205" s="166" t="s">
        <v>53</v>
      </c>
      <c r="C205" s="167" t="s">
        <v>580</v>
      </c>
      <c r="D205" s="168">
        <v>39238</v>
      </c>
      <c r="E205" s="168"/>
      <c r="F205" s="169">
        <v>1875</v>
      </c>
      <c r="G205" s="170"/>
      <c r="H205" s="170"/>
      <c r="I205" s="171" t="s">
        <v>581</v>
      </c>
      <c r="J205" s="172" t="s">
        <v>582</v>
      </c>
      <c r="K205" s="173"/>
      <c r="L205" s="174"/>
      <c r="M205" s="175"/>
    </row>
    <row r="206" spans="1:13" s="176" customFormat="1" ht="12.75" hidden="1" customHeight="1" outlineLevel="1" x14ac:dyDescent="0.2">
      <c r="A206" s="165" t="s">
        <v>583</v>
      </c>
      <c r="B206" s="166" t="s">
        <v>336</v>
      </c>
      <c r="C206" s="167" t="s">
        <v>584</v>
      </c>
      <c r="D206" s="168">
        <v>39238</v>
      </c>
      <c r="E206" s="168"/>
      <c r="F206" s="169">
        <v>1875</v>
      </c>
      <c r="G206" s="170"/>
      <c r="H206" s="170"/>
      <c r="I206" s="171" t="s">
        <v>585</v>
      </c>
      <c r="J206" s="172" t="s">
        <v>281</v>
      </c>
      <c r="K206" s="173"/>
      <c r="L206" s="174"/>
      <c r="M206" s="175"/>
    </row>
    <row r="207" spans="1:13" s="176" customFormat="1" ht="12.75" hidden="1" customHeight="1" outlineLevel="1" x14ac:dyDescent="0.2">
      <c r="A207" s="165" t="s">
        <v>418</v>
      </c>
      <c r="B207" s="166" t="s">
        <v>586</v>
      </c>
      <c r="C207" s="167" t="s">
        <v>587</v>
      </c>
      <c r="D207" s="168">
        <v>39237</v>
      </c>
      <c r="E207" s="168"/>
      <c r="F207" s="169">
        <v>3750</v>
      </c>
      <c r="G207" s="170"/>
      <c r="H207" s="170"/>
      <c r="I207" s="171" t="s">
        <v>588</v>
      </c>
      <c r="J207" s="172" t="s">
        <v>47</v>
      </c>
      <c r="K207" s="173"/>
      <c r="L207" s="174"/>
      <c r="M207" s="175"/>
    </row>
    <row r="208" spans="1:13" s="176" customFormat="1" ht="12.75" hidden="1" customHeight="1" outlineLevel="1" x14ac:dyDescent="0.2">
      <c r="A208" s="165" t="s">
        <v>583</v>
      </c>
      <c r="B208" s="166" t="s">
        <v>502</v>
      </c>
      <c r="C208" s="167" t="s">
        <v>589</v>
      </c>
      <c r="D208" s="168">
        <v>39238</v>
      </c>
      <c r="E208" s="168"/>
      <c r="F208" s="169">
        <v>7500</v>
      </c>
      <c r="G208" s="170"/>
      <c r="H208" s="170"/>
      <c r="I208" s="171" t="s">
        <v>590</v>
      </c>
      <c r="J208" s="172" t="s">
        <v>591</v>
      </c>
      <c r="K208" s="173"/>
      <c r="L208" s="174"/>
      <c r="M208" s="175"/>
    </row>
    <row r="209" spans="1:13" s="176" customFormat="1" ht="12.75" hidden="1" customHeight="1" outlineLevel="1" x14ac:dyDescent="0.2">
      <c r="A209" s="165" t="s">
        <v>32</v>
      </c>
      <c r="B209" s="166" t="s">
        <v>592</v>
      </c>
      <c r="C209" s="167" t="s">
        <v>593</v>
      </c>
      <c r="D209" s="168">
        <v>39237</v>
      </c>
      <c r="E209" s="168"/>
      <c r="F209" s="169">
        <v>15000</v>
      </c>
      <c r="G209" s="170"/>
      <c r="H209" s="170"/>
      <c r="I209" s="171" t="s">
        <v>594</v>
      </c>
      <c r="J209" s="172"/>
      <c r="K209" s="173"/>
      <c r="L209" s="174"/>
      <c r="M209" s="175"/>
    </row>
    <row r="210" spans="1:13" s="176" customFormat="1" ht="12.75" hidden="1" customHeight="1" outlineLevel="1" x14ac:dyDescent="0.2">
      <c r="A210" s="165" t="s">
        <v>317</v>
      </c>
      <c r="B210" s="166" t="s">
        <v>595</v>
      </c>
      <c r="C210" s="167" t="s">
        <v>596</v>
      </c>
      <c r="D210" s="168">
        <v>39239</v>
      </c>
      <c r="E210" s="168"/>
      <c r="F210" s="169">
        <v>1000</v>
      </c>
      <c r="G210" s="170"/>
      <c r="H210" s="170"/>
      <c r="I210" s="171" t="s">
        <v>597</v>
      </c>
      <c r="J210" s="172"/>
      <c r="K210" s="173"/>
      <c r="L210" s="174"/>
      <c r="M210" s="175"/>
    </row>
    <row r="211" spans="1:13" s="176" customFormat="1" ht="12.75" hidden="1" customHeight="1" outlineLevel="1" x14ac:dyDescent="0.2">
      <c r="A211" s="165" t="s">
        <v>32</v>
      </c>
      <c r="B211" s="166" t="s">
        <v>598</v>
      </c>
      <c r="C211" s="167" t="s">
        <v>599</v>
      </c>
      <c r="D211" s="168">
        <v>39244</v>
      </c>
      <c r="E211" s="168"/>
      <c r="F211" s="169">
        <v>15000</v>
      </c>
      <c r="G211" s="170"/>
      <c r="H211" s="170"/>
      <c r="I211" s="171" t="s">
        <v>600</v>
      </c>
      <c r="J211" s="172"/>
      <c r="K211" s="173"/>
      <c r="L211" s="174"/>
      <c r="M211" s="175"/>
    </row>
    <row r="212" spans="1:13" s="176" customFormat="1" ht="12.75" hidden="1" customHeight="1" outlineLevel="1" x14ac:dyDescent="0.2">
      <c r="A212" s="165" t="s">
        <v>70</v>
      </c>
      <c r="B212" s="166" t="s">
        <v>601</v>
      </c>
      <c r="C212" s="167" t="s">
        <v>602</v>
      </c>
      <c r="D212" s="168">
        <v>39245</v>
      </c>
      <c r="E212" s="168"/>
      <c r="F212" s="169">
        <v>10000</v>
      </c>
      <c r="G212" s="170"/>
      <c r="H212" s="170"/>
      <c r="I212" s="171" t="s">
        <v>603</v>
      </c>
      <c r="J212" s="172"/>
      <c r="K212" s="173"/>
      <c r="L212" s="174"/>
      <c r="M212" s="175"/>
    </row>
    <row r="213" spans="1:13" s="176" customFormat="1" ht="12.75" hidden="1" customHeight="1" outlineLevel="1" x14ac:dyDescent="0.2">
      <c r="A213" s="165" t="s">
        <v>32</v>
      </c>
      <c r="B213" s="166" t="s">
        <v>604</v>
      </c>
      <c r="C213" s="167" t="s">
        <v>605</v>
      </c>
      <c r="D213" s="168">
        <v>39245</v>
      </c>
      <c r="E213" s="168"/>
      <c r="F213" s="169">
        <v>1000</v>
      </c>
      <c r="G213" s="170"/>
      <c r="H213" s="170"/>
      <c r="I213" s="171" t="s">
        <v>606</v>
      </c>
      <c r="J213" s="172"/>
      <c r="K213" s="173"/>
      <c r="L213" s="174"/>
      <c r="M213" s="175"/>
    </row>
    <row r="214" spans="1:13" s="176" customFormat="1" ht="12.75" hidden="1" customHeight="1" outlineLevel="1" x14ac:dyDescent="0.2">
      <c r="A214" s="165">
        <v>802.11</v>
      </c>
      <c r="B214" s="166" t="s">
        <v>426</v>
      </c>
      <c r="C214" s="167" t="s">
        <v>607</v>
      </c>
      <c r="D214" s="168">
        <v>39251</v>
      </c>
      <c r="E214" s="168"/>
      <c r="F214" s="169">
        <v>10000</v>
      </c>
      <c r="G214" s="170"/>
      <c r="H214" s="170"/>
      <c r="I214" s="171" t="s">
        <v>608</v>
      </c>
      <c r="J214" s="172"/>
      <c r="K214" s="173"/>
      <c r="L214" s="174"/>
      <c r="M214" s="175"/>
    </row>
    <row r="215" spans="1:13" s="176" customFormat="1" ht="12.75" hidden="1" customHeight="1" outlineLevel="1" x14ac:dyDescent="0.2">
      <c r="A215" s="165" t="s">
        <v>43</v>
      </c>
      <c r="B215" s="166" t="s">
        <v>609</v>
      </c>
      <c r="C215" s="167" t="s">
        <v>610</v>
      </c>
      <c r="D215" s="168">
        <v>39251</v>
      </c>
      <c r="E215" s="168"/>
      <c r="F215" s="169">
        <v>15000</v>
      </c>
      <c r="G215" s="170"/>
      <c r="H215" s="170"/>
      <c r="I215" s="171" t="s">
        <v>611</v>
      </c>
      <c r="J215" s="172"/>
      <c r="K215" s="173"/>
      <c r="L215" s="174"/>
      <c r="M215" s="175"/>
    </row>
    <row r="216" spans="1:13" s="242" customFormat="1" ht="12.75" hidden="1" customHeight="1" outlineLevel="1" x14ac:dyDescent="0.2">
      <c r="A216" s="238" t="s">
        <v>612</v>
      </c>
      <c r="B216" s="166" t="s">
        <v>613</v>
      </c>
      <c r="C216" s="167" t="s">
        <v>614</v>
      </c>
      <c r="D216" s="168">
        <v>39261</v>
      </c>
      <c r="E216" s="168"/>
      <c r="F216" s="169">
        <v>15000</v>
      </c>
      <c r="G216" s="239"/>
      <c r="H216" s="239"/>
      <c r="I216" s="234" t="s">
        <v>615</v>
      </c>
      <c r="J216" s="240"/>
      <c r="K216" s="241"/>
      <c r="L216" s="174"/>
      <c r="M216" s="175"/>
    </row>
    <row r="217" spans="1:13" s="254" customFormat="1" ht="12.75" hidden="1" customHeight="1" outlineLevel="1" x14ac:dyDescent="0.2">
      <c r="A217" s="243" t="s">
        <v>351</v>
      </c>
      <c r="B217" s="244" t="s">
        <v>616</v>
      </c>
      <c r="C217" s="245" t="s">
        <v>617</v>
      </c>
      <c r="D217" s="246">
        <v>39268</v>
      </c>
      <c r="E217" s="246"/>
      <c r="F217" s="247">
        <v>1000</v>
      </c>
      <c r="G217" s="248"/>
      <c r="H217" s="248"/>
      <c r="I217" s="249" t="s">
        <v>618</v>
      </c>
      <c r="J217" s="250"/>
      <c r="K217" s="251"/>
      <c r="L217" s="252"/>
      <c r="M217" s="253"/>
    </row>
    <row r="218" spans="1:13" s="254" customFormat="1" ht="12.75" hidden="1" customHeight="1" outlineLevel="1" x14ac:dyDescent="0.2">
      <c r="A218" s="243" t="s">
        <v>351</v>
      </c>
      <c r="B218" s="244" t="s">
        <v>619</v>
      </c>
      <c r="C218" s="245" t="s">
        <v>620</v>
      </c>
      <c r="D218" s="246">
        <v>39268</v>
      </c>
      <c r="E218" s="246"/>
      <c r="F218" s="247">
        <v>10000</v>
      </c>
      <c r="G218" s="248"/>
      <c r="H218" s="248"/>
      <c r="I218" s="249" t="s">
        <v>621</v>
      </c>
      <c r="J218" s="250"/>
      <c r="K218" s="251"/>
      <c r="L218" s="252"/>
      <c r="M218" s="253"/>
    </row>
    <row r="219" spans="1:13" s="254" customFormat="1" ht="12.75" hidden="1" customHeight="1" outlineLevel="1" x14ac:dyDescent="0.2">
      <c r="A219" s="243" t="s">
        <v>351</v>
      </c>
      <c r="B219" s="244" t="s">
        <v>622</v>
      </c>
      <c r="C219" s="245" t="s">
        <v>623</v>
      </c>
      <c r="D219" s="246">
        <v>39268</v>
      </c>
      <c r="E219" s="246"/>
      <c r="F219" s="247">
        <v>10000</v>
      </c>
      <c r="G219" s="248"/>
      <c r="H219" s="248"/>
      <c r="I219" s="249" t="s">
        <v>624</v>
      </c>
      <c r="J219" s="250"/>
      <c r="K219" s="251"/>
      <c r="L219" s="252"/>
      <c r="M219" s="253"/>
    </row>
    <row r="220" spans="1:13" s="254" customFormat="1" ht="12.75" hidden="1" customHeight="1" outlineLevel="1" x14ac:dyDescent="0.2">
      <c r="A220" s="255" t="s">
        <v>612</v>
      </c>
      <c r="B220" s="244" t="s">
        <v>625</v>
      </c>
      <c r="C220" s="245" t="s">
        <v>626</v>
      </c>
      <c r="D220" s="246">
        <v>39268</v>
      </c>
      <c r="E220" s="246"/>
      <c r="F220" s="247">
        <v>1000</v>
      </c>
      <c r="G220" s="248"/>
      <c r="H220" s="248"/>
      <c r="I220" s="249" t="s">
        <v>627</v>
      </c>
      <c r="J220" s="250"/>
      <c r="K220" s="251"/>
      <c r="L220" s="252"/>
      <c r="M220" s="253"/>
    </row>
    <row r="221" spans="1:13" s="254" customFormat="1" ht="12.75" hidden="1" customHeight="1" outlineLevel="1" x14ac:dyDescent="0.2">
      <c r="A221" s="243">
        <v>802.11</v>
      </c>
      <c r="B221" s="244" t="s">
        <v>426</v>
      </c>
      <c r="C221" s="245" t="s">
        <v>628</v>
      </c>
      <c r="D221" s="246">
        <v>39272</v>
      </c>
      <c r="E221" s="246"/>
      <c r="F221" s="247">
        <v>2500</v>
      </c>
      <c r="G221" s="248"/>
      <c r="H221" s="248"/>
      <c r="I221" s="249" t="s">
        <v>629</v>
      </c>
      <c r="J221" s="256" t="s">
        <v>47</v>
      </c>
      <c r="K221" s="251"/>
      <c r="L221" s="252"/>
      <c r="M221" s="253"/>
    </row>
    <row r="222" spans="1:13" s="254" customFormat="1" ht="12.75" hidden="1" customHeight="1" outlineLevel="1" x14ac:dyDescent="0.2">
      <c r="A222" s="243" t="s">
        <v>583</v>
      </c>
      <c r="B222" s="244" t="s">
        <v>102</v>
      </c>
      <c r="C222" s="245" t="s">
        <v>630</v>
      </c>
      <c r="D222" s="246">
        <v>39272</v>
      </c>
      <c r="E222" s="246"/>
      <c r="F222" s="247">
        <v>1875</v>
      </c>
      <c r="G222" s="248"/>
      <c r="H222" s="248"/>
      <c r="I222" s="257" t="s">
        <v>631</v>
      </c>
      <c r="J222" s="250" t="s">
        <v>536</v>
      </c>
      <c r="K222" s="251"/>
      <c r="L222" s="252"/>
      <c r="M222" s="253"/>
    </row>
    <row r="223" spans="1:13" s="254" customFormat="1" ht="12.75" hidden="1" customHeight="1" outlineLevel="1" x14ac:dyDescent="0.2">
      <c r="A223" s="243" t="s">
        <v>317</v>
      </c>
      <c r="B223" s="244" t="s">
        <v>632</v>
      </c>
      <c r="C223" s="245" t="s">
        <v>633</v>
      </c>
      <c r="D223" s="246">
        <v>39279</v>
      </c>
      <c r="E223" s="246"/>
      <c r="F223" s="247">
        <v>15000</v>
      </c>
      <c r="G223" s="248"/>
      <c r="H223" s="248"/>
      <c r="I223" s="257" t="s">
        <v>634</v>
      </c>
      <c r="J223" s="250"/>
      <c r="K223" s="251"/>
      <c r="L223" s="252"/>
      <c r="M223" s="253"/>
    </row>
    <row r="224" spans="1:13" s="254" customFormat="1" ht="12.75" hidden="1" customHeight="1" outlineLevel="1" x14ac:dyDescent="0.2">
      <c r="A224" s="243" t="s">
        <v>583</v>
      </c>
      <c r="B224" s="244" t="s">
        <v>635</v>
      </c>
      <c r="C224" s="245" t="s">
        <v>636</v>
      </c>
      <c r="D224" s="246">
        <v>39275</v>
      </c>
      <c r="E224" s="246"/>
      <c r="F224" s="247">
        <v>1000</v>
      </c>
      <c r="G224" s="248"/>
      <c r="H224" s="248"/>
      <c r="I224" s="257" t="s">
        <v>637</v>
      </c>
      <c r="J224" s="250"/>
      <c r="K224" s="251"/>
      <c r="L224" s="252"/>
      <c r="M224" s="253"/>
    </row>
    <row r="225" spans="1:13" s="254" customFormat="1" ht="12.75" hidden="1" customHeight="1" outlineLevel="1" x14ac:dyDescent="0.2">
      <c r="A225" s="243" t="s">
        <v>583</v>
      </c>
      <c r="B225" s="244" t="s">
        <v>638</v>
      </c>
      <c r="C225" s="245" t="s">
        <v>639</v>
      </c>
      <c r="D225" s="246">
        <v>39286</v>
      </c>
      <c r="E225" s="246"/>
      <c r="F225" s="247">
        <v>15000</v>
      </c>
      <c r="G225" s="248"/>
      <c r="H225" s="248"/>
      <c r="I225" s="257">
        <v>798725821126</v>
      </c>
      <c r="J225" s="250"/>
      <c r="K225" s="251"/>
      <c r="L225" s="252"/>
      <c r="M225" s="253"/>
    </row>
    <row r="226" spans="1:13" s="254" customFormat="1" ht="12.75" hidden="1" customHeight="1" outlineLevel="1" x14ac:dyDescent="0.2">
      <c r="A226" s="243" t="s">
        <v>583</v>
      </c>
      <c r="B226" s="244" t="s">
        <v>640</v>
      </c>
      <c r="C226" s="245" t="s">
        <v>641</v>
      </c>
      <c r="D226" s="246">
        <v>39283</v>
      </c>
      <c r="E226" s="246"/>
      <c r="F226" s="247">
        <v>15000</v>
      </c>
      <c r="G226" s="248"/>
      <c r="H226" s="248"/>
      <c r="I226" s="257">
        <v>791728626712</v>
      </c>
      <c r="J226" s="250"/>
      <c r="K226" s="251"/>
      <c r="L226" s="252"/>
      <c r="M226" s="253"/>
    </row>
    <row r="227" spans="1:13" s="254" customFormat="1" ht="12.75" hidden="1" customHeight="1" outlineLevel="1" x14ac:dyDescent="0.2">
      <c r="A227" s="243" t="s">
        <v>583</v>
      </c>
      <c r="B227" s="244" t="s">
        <v>642</v>
      </c>
      <c r="C227" s="245" t="s">
        <v>643</v>
      </c>
      <c r="D227" s="246">
        <v>39283</v>
      </c>
      <c r="E227" s="246"/>
      <c r="F227" s="247">
        <v>1000</v>
      </c>
      <c r="G227" s="248"/>
      <c r="H227" s="248"/>
      <c r="I227" s="257">
        <v>798725821847</v>
      </c>
      <c r="J227" s="250"/>
      <c r="K227" s="251"/>
      <c r="L227" s="252"/>
      <c r="M227" s="253"/>
    </row>
    <row r="228" spans="1:13" s="263" customFormat="1" ht="12.75" hidden="1" customHeight="1" outlineLevel="1" x14ac:dyDescent="0.2">
      <c r="A228" s="258" t="s">
        <v>32</v>
      </c>
      <c r="B228" s="126" t="s">
        <v>644</v>
      </c>
      <c r="C228" s="127" t="s">
        <v>645</v>
      </c>
      <c r="D228" s="128">
        <v>39293</v>
      </c>
      <c r="E228" s="128"/>
      <c r="F228" s="137">
        <v>15000</v>
      </c>
      <c r="G228" s="259"/>
      <c r="H228" s="259"/>
      <c r="I228" s="260">
        <v>798236346027</v>
      </c>
      <c r="J228" s="261"/>
      <c r="K228" s="262"/>
      <c r="L228" s="135"/>
      <c r="M228" s="136"/>
    </row>
    <row r="229" spans="1:13" s="263" customFormat="1" ht="12.75" hidden="1" customHeight="1" outlineLevel="1" x14ac:dyDescent="0.2">
      <c r="A229" s="258" t="s">
        <v>32</v>
      </c>
      <c r="B229" s="126" t="s">
        <v>180</v>
      </c>
      <c r="C229" s="127" t="s">
        <v>646</v>
      </c>
      <c r="D229" s="128">
        <v>39307</v>
      </c>
      <c r="E229" s="128"/>
      <c r="F229" s="137">
        <v>1875</v>
      </c>
      <c r="G229" s="259"/>
      <c r="H229" s="259"/>
      <c r="I229" s="260">
        <v>791367092183</v>
      </c>
      <c r="J229" s="261" t="s">
        <v>536</v>
      </c>
      <c r="K229" s="262"/>
      <c r="L229" s="135"/>
      <c r="M229" s="136"/>
    </row>
    <row r="230" spans="1:13" ht="12.75" hidden="1" customHeight="1" outlineLevel="1" x14ac:dyDescent="0.2">
      <c r="A230" s="258" t="s">
        <v>32</v>
      </c>
      <c r="B230" s="126" t="s">
        <v>647</v>
      </c>
      <c r="C230" s="127" t="s">
        <v>648</v>
      </c>
      <c r="D230" s="128">
        <v>39307</v>
      </c>
      <c r="F230" s="137">
        <v>15000</v>
      </c>
      <c r="I230" s="132">
        <v>791367088949</v>
      </c>
    </row>
    <row r="231" spans="1:13" ht="12.75" hidden="1" customHeight="1" outlineLevel="1" x14ac:dyDescent="0.2">
      <c r="A231" s="258" t="s">
        <v>32</v>
      </c>
      <c r="B231" s="126" t="s">
        <v>649</v>
      </c>
      <c r="C231" s="127" t="s">
        <v>650</v>
      </c>
      <c r="D231" s="128">
        <v>39304</v>
      </c>
      <c r="F231" s="137">
        <v>15000</v>
      </c>
      <c r="I231" s="132">
        <v>799694386395</v>
      </c>
    </row>
    <row r="232" spans="1:13" ht="12.75" hidden="1" customHeight="1" outlineLevel="1" x14ac:dyDescent="0.2">
      <c r="A232" s="125" t="s">
        <v>32</v>
      </c>
      <c r="B232" s="126" t="s">
        <v>651</v>
      </c>
      <c r="C232" s="127" t="s">
        <v>652</v>
      </c>
      <c r="D232" s="128">
        <v>39307</v>
      </c>
      <c r="F232" s="137">
        <v>15000</v>
      </c>
      <c r="I232" s="132">
        <v>791742061273</v>
      </c>
    </row>
    <row r="233" spans="1:13" ht="12.75" hidden="1" customHeight="1" outlineLevel="1" x14ac:dyDescent="0.2">
      <c r="A233" s="125" t="s">
        <v>32</v>
      </c>
      <c r="B233" s="126" t="s">
        <v>575</v>
      </c>
      <c r="C233" s="127" t="s">
        <v>653</v>
      </c>
      <c r="D233" s="128">
        <v>39308</v>
      </c>
      <c r="F233" s="137">
        <v>3750</v>
      </c>
      <c r="I233" s="132">
        <v>799694415866</v>
      </c>
      <c r="J233" s="133" t="s">
        <v>122</v>
      </c>
    </row>
    <row r="234" spans="1:13" s="225" customFormat="1" ht="12.75" hidden="1" customHeight="1" outlineLevel="1" x14ac:dyDescent="0.2">
      <c r="A234" s="214" t="s">
        <v>32</v>
      </c>
      <c r="B234" s="215" t="s">
        <v>654</v>
      </c>
      <c r="C234" s="216" t="s">
        <v>655</v>
      </c>
      <c r="D234" s="217">
        <v>39335</v>
      </c>
      <c r="E234" s="217"/>
      <c r="F234" s="218">
        <v>15000</v>
      </c>
      <c r="G234" s="219"/>
      <c r="H234" s="219"/>
      <c r="I234" s="220">
        <v>798761198262</v>
      </c>
      <c r="J234" s="221"/>
      <c r="K234" s="222"/>
      <c r="L234" s="223"/>
      <c r="M234" s="224"/>
    </row>
    <row r="235" spans="1:13" s="225" customFormat="1" ht="12.75" hidden="1" customHeight="1" outlineLevel="1" x14ac:dyDescent="0.2">
      <c r="A235" s="214" t="s">
        <v>32</v>
      </c>
      <c r="B235" s="215" t="s">
        <v>656</v>
      </c>
      <c r="C235" s="216" t="s">
        <v>657</v>
      </c>
      <c r="D235" s="217">
        <v>39336</v>
      </c>
      <c r="E235" s="217"/>
      <c r="F235" s="218">
        <v>15000</v>
      </c>
      <c r="G235" s="219"/>
      <c r="H235" s="219"/>
      <c r="I235" s="220">
        <v>798262470124</v>
      </c>
      <c r="J235" s="221"/>
      <c r="K235" s="222"/>
      <c r="L235" s="223"/>
      <c r="M235" s="224"/>
    </row>
    <row r="236" spans="1:13" s="225" customFormat="1" ht="12.75" hidden="1" customHeight="1" outlineLevel="1" x14ac:dyDescent="0.2">
      <c r="A236" s="214" t="s">
        <v>32</v>
      </c>
      <c r="B236" s="215" t="s">
        <v>658</v>
      </c>
      <c r="C236" s="216" t="s">
        <v>659</v>
      </c>
      <c r="D236" s="217">
        <v>39336</v>
      </c>
      <c r="E236" s="217"/>
      <c r="F236" s="218">
        <v>15000</v>
      </c>
      <c r="G236" s="219"/>
      <c r="H236" s="219"/>
      <c r="I236" s="220">
        <v>791761747208</v>
      </c>
      <c r="J236" s="221"/>
      <c r="K236" s="222"/>
      <c r="L236" s="223"/>
      <c r="M236" s="224"/>
    </row>
    <row r="237" spans="1:13" s="225" customFormat="1" ht="12.75" hidden="1" customHeight="1" outlineLevel="1" x14ac:dyDescent="0.2">
      <c r="A237" s="214" t="s">
        <v>32</v>
      </c>
      <c r="B237" s="215" t="s">
        <v>660</v>
      </c>
      <c r="C237" s="216" t="s">
        <v>661</v>
      </c>
      <c r="D237" s="217">
        <v>39335</v>
      </c>
      <c r="E237" s="217"/>
      <c r="F237" s="218">
        <v>3750</v>
      </c>
      <c r="G237" s="219"/>
      <c r="H237" s="219"/>
      <c r="I237" s="220">
        <v>792563724428</v>
      </c>
      <c r="J237" s="221" t="s">
        <v>47</v>
      </c>
      <c r="K237" s="222"/>
      <c r="L237" s="223"/>
      <c r="M237" s="224"/>
    </row>
    <row r="238" spans="1:13" s="225" customFormat="1" ht="12.75" hidden="1" customHeight="1" outlineLevel="1" x14ac:dyDescent="0.2">
      <c r="A238" s="214" t="s">
        <v>32</v>
      </c>
      <c r="B238" s="215" t="s">
        <v>662</v>
      </c>
      <c r="C238" s="216" t="s">
        <v>663</v>
      </c>
      <c r="D238" s="217">
        <v>39337</v>
      </c>
      <c r="E238" s="217"/>
      <c r="F238" s="218">
        <v>7500</v>
      </c>
      <c r="G238" s="219"/>
      <c r="H238" s="219"/>
      <c r="I238" s="220">
        <v>792420561270</v>
      </c>
      <c r="J238" s="221" t="s">
        <v>505</v>
      </c>
      <c r="K238" s="222"/>
      <c r="L238" s="223"/>
      <c r="M238" s="224"/>
    </row>
    <row r="239" spans="1:13" s="225" customFormat="1" ht="12.75" hidden="1" customHeight="1" outlineLevel="1" x14ac:dyDescent="0.2">
      <c r="A239" s="214" t="s">
        <v>32</v>
      </c>
      <c r="B239" s="215" t="s">
        <v>664</v>
      </c>
      <c r="C239" s="216" t="s">
        <v>665</v>
      </c>
      <c r="D239" s="217">
        <v>39343</v>
      </c>
      <c r="E239" s="217"/>
      <c r="F239" s="218">
        <v>1000</v>
      </c>
      <c r="G239" s="219"/>
      <c r="H239" s="219"/>
      <c r="I239" s="220">
        <v>790831423581</v>
      </c>
      <c r="J239" s="221"/>
      <c r="K239" s="222"/>
      <c r="L239" s="223"/>
      <c r="M239" s="224"/>
    </row>
    <row r="240" spans="1:13" s="225" customFormat="1" ht="12.75" hidden="1" customHeight="1" outlineLevel="1" x14ac:dyDescent="0.2">
      <c r="A240" s="214" t="s">
        <v>32</v>
      </c>
      <c r="B240" s="215" t="s">
        <v>426</v>
      </c>
      <c r="C240" s="216" t="s">
        <v>666</v>
      </c>
      <c r="D240" s="217">
        <v>39336</v>
      </c>
      <c r="E240" s="217"/>
      <c r="F240" s="218">
        <v>3750</v>
      </c>
      <c r="G240" s="219"/>
      <c r="H240" s="219"/>
      <c r="I240" s="220">
        <v>790341266737</v>
      </c>
      <c r="J240" s="221" t="s">
        <v>200</v>
      </c>
      <c r="K240" s="222"/>
      <c r="L240" s="223"/>
      <c r="M240" s="224"/>
    </row>
    <row r="241" spans="1:13" s="225" customFormat="1" ht="12.75" hidden="1" customHeight="1" outlineLevel="1" x14ac:dyDescent="0.2">
      <c r="A241" s="214" t="s">
        <v>25</v>
      </c>
      <c r="B241" s="215" t="s">
        <v>241</v>
      </c>
      <c r="C241" s="216" t="s">
        <v>667</v>
      </c>
      <c r="D241" s="217">
        <v>39344</v>
      </c>
      <c r="E241" s="217"/>
      <c r="F241" s="218">
        <v>10000</v>
      </c>
      <c r="G241" s="219"/>
      <c r="H241" s="219"/>
      <c r="I241" s="220">
        <v>799721224370</v>
      </c>
      <c r="J241" s="221"/>
      <c r="K241" s="222"/>
      <c r="L241" s="223"/>
      <c r="M241" s="224"/>
    </row>
    <row r="242" spans="1:13" s="225" customFormat="1" ht="12.75" hidden="1" customHeight="1" outlineLevel="1" x14ac:dyDescent="0.2">
      <c r="A242" s="214" t="s">
        <v>317</v>
      </c>
      <c r="B242" s="215" t="s">
        <v>586</v>
      </c>
      <c r="C242" s="216" t="s">
        <v>668</v>
      </c>
      <c r="D242" s="217">
        <v>39342</v>
      </c>
      <c r="E242" s="217"/>
      <c r="F242" s="218">
        <v>3750</v>
      </c>
      <c r="G242" s="219"/>
      <c r="H242" s="219"/>
      <c r="I242" s="220">
        <v>792424618761</v>
      </c>
      <c r="J242" s="221" t="s">
        <v>122</v>
      </c>
      <c r="K242" s="222"/>
      <c r="L242" s="223"/>
      <c r="M242" s="224"/>
    </row>
    <row r="243" spans="1:13" s="225" customFormat="1" ht="12.75" hidden="1" customHeight="1" outlineLevel="1" x14ac:dyDescent="0.2">
      <c r="A243" s="214" t="s">
        <v>317</v>
      </c>
      <c r="B243" s="215" t="s">
        <v>336</v>
      </c>
      <c r="C243" s="216" t="s">
        <v>669</v>
      </c>
      <c r="D243" s="217">
        <v>39350</v>
      </c>
      <c r="E243" s="217"/>
      <c r="F243" s="218">
        <v>1875</v>
      </c>
      <c r="G243" s="219"/>
      <c r="H243" s="219"/>
      <c r="I243" s="220">
        <v>791770675200</v>
      </c>
      <c r="J243" s="221" t="s">
        <v>335</v>
      </c>
      <c r="K243" s="222"/>
      <c r="L243" s="223"/>
      <c r="M243" s="224"/>
    </row>
    <row r="244" spans="1:13" s="225" customFormat="1" ht="12.75" hidden="1" customHeight="1" outlineLevel="1" x14ac:dyDescent="0.2">
      <c r="A244" s="214" t="s">
        <v>25</v>
      </c>
      <c r="B244" s="215" t="s">
        <v>670</v>
      </c>
      <c r="C244" s="216" t="s">
        <v>671</v>
      </c>
      <c r="D244" s="217">
        <v>39349</v>
      </c>
      <c r="E244" s="217"/>
      <c r="F244" s="218">
        <v>10000</v>
      </c>
      <c r="G244" s="219"/>
      <c r="H244" s="219"/>
      <c r="I244" s="220">
        <v>798272098540</v>
      </c>
      <c r="J244" s="221"/>
      <c r="K244" s="222"/>
      <c r="L244" s="223"/>
      <c r="M244" s="224"/>
    </row>
    <row r="245" spans="1:13" s="225" customFormat="1" ht="12.75" hidden="1" customHeight="1" outlineLevel="1" x14ac:dyDescent="0.2">
      <c r="A245" s="214" t="s">
        <v>317</v>
      </c>
      <c r="B245" s="215" t="s">
        <v>672</v>
      </c>
      <c r="C245" s="216" t="s">
        <v>673</v>
      </c>
      <c r="D245" s="217">
        <v>39351</v>
      </c>
      <c r="E245" s="217"/>
      <c r="F245" s="218">
        <v>15000</v>
      </c>
      <c r="G245" s="219"/>
      <c r="H245" s="219"/>
      <c r="I245" s="220">
        <v>798773383980</v>
      </c>
      <c r="J245" s="221"/>
      <c r="K245" s="222"/>
      <c r="L245" s="223"/>
      <c r="M245" s="224"/>
    </row>
    <row r="246" spans="1:13" s="200" customFormat="1" ht="12.75" hidden="1" customHeight="1" outlineLevel="1" x14ac:dyDescent="0.2">
      <c r="A246" s="189" t="s">
        <v>32</v>
      </c>
      <c r="B246" s="190" t="s">
        <v>102</v>
      </c>
      <c r="C246" s="191" t="s">
        <v>674</v>
      </c>
      <c r="D246" s="192">
        <v>39357</v>
      </c>
      <c r="E246" s="192"/>
      <c r="F246" s="193">
        <v>1875</v>
      </c>
      <c r="G246" s="194"/>
      <c r="H246" s="194"/>
      <c r="I246" s="195">
        <v>791408012179</v>
      </c>
      <c r="J246" s="196" t="s">
        <v>582</v>
      </c>
      <c r="K246" s="197"/>
      <c r="L246" s="198"/>
      <c r="M246" s="199"/>
    </row>
    <row r="247" spans="1:13" s="200" customFormat="1" ht="14.25" hidden="1" customHeight="1" outlineLevel="1" x14ac:dyDescent="0.2">
      <c r="A247" s="189" t="s">
        <v>32</v>
      </c>
      <c r="B247" s="190" t="s">
        <v>675</v>
      </c>
      <c r="C247" s="191" t="s">
        <v>676</v>
      </c>
      <c r="D247" s="192">
        <v>39358</v>
      </c>
      <c r="E247" s="192"/>
      <c r="F247" s="193">
        <v>15000</v>
      </c>
      <c r="G247" s="194"/>
      <c r="H247" s="194"/>
      <c r="I247" s="195">
        <v>792577308666</v>
      </c>
      <c r="J247" s="196"/>
      <c r="K247" s="197"/>
      <c r="L247" s="198"/>
      <c r="M247" s="199"/>
    </row>
    <row r="248" spans="1:13" s="200" customFormat="1" ht="12.75" hidden="1" customHeight="1" outlineLevel="1" x14ac:dyDescent="0.2">
      <c r="A248" s="189" t="s">
        <v>32</v>
      </c>
      <c r="B248" s="190" t="s">
        <v>677</v>
      </c>
      <c r="C248" s="191" t="s">
        <v>678</v>
      </c>
      <c r="D248" s="192">
        <v>39358</v>
      </c>
      <c r="E248" s="192"/>
      <c r="F248" s="193">
        <v>15000</v>
      </c>
      <c r="G248" s="194"/>
      <c r="H248" s="194"/>
      <c r="I248" s="195">
        <v>799201220769</v>
      </c>
      <c r="J248" s="196"/>
      <c r="K248" s="197"/>
      <c r="L248" s="198"/>
      <c r="M248" s="199"/>
    </row>
    <row r="249" spans="1:13" s="200" customFormat="1" ht="12.75" hidden="1" customHeight="1" outlineLevel="1" x14ac:dyDescent="0.2">
      <c r="A249" s="189" t="s">
        <v>32</v>
      </c>
      <c r="B249" s="190" t="s">
        <v>679</v>
      </c>
      <c r="C249" s="191" t="s">
        <v>680</v>
      </c>
      <c r="D249" s="192">
        <v>39358</v>
      </c>
      <c r="E249" s="192"/>
      <c r="F249" s="193">
        <v>1000</v>
      </c>
      <c r="G249" s="194"/>
      <c r="H249" s="194"/>
      <c r="I249" s="195">
        <v>791778445084</v>
      </c>
      <c r="J249" s="196"/>
      <c r="K249" s="197"/>
      <c r="L249" s="198"/>
      <c r="M249" s="199"/>
    </row>
    <row r="250" spans="1:13" s="200" customFormat="1" ht="12.75" hidden="1" customHeight="1" outlineLevel="1" x14ac:dyDescent="0.2">
      <c r="A250" s="189" t="s">
        <v>25</v>
      </c>
      <c r="B250" s="190" t="s">
        <v>681</v>
      </c>
      <c r="C250" s="191" t="s">
        <v>682</v>
      </c>
      <c r="D250" s="192">
        <v>39359</v>
      </c>
      <c r="E250" s="192"/>
      <c r="F250" s="193">
        <v>10000</v>
      </c>
      <c r="G250" s="194"/>
      <c r="H250" s="194"/>
      <c r="I250" s="195">
        <v>790355130913</v>
      </c>
      <c r="J250" s="196"/>
      <c r="K250" s="197"/>
      <c r="L250" s="198"/>
      <c r="M250" s="199"/>
    </row>
    <row r="251" spans="1:13" s="200" customFormat="1" ht="12.75" hidden="1" customHeight="1" outlineLevel="1" x14ac:dyDescent="0.2">
      <c r="A251" s="189" t="s">
        <v>32</v>
      </c>
      <c r="B251" s="190" t="s">
        <v>683</v>
      </c>
      <c r="C251" s="191" t="s">
        <v>684</v>
      </c>
      <c r="D251" s="192">
        <v>39359</v>
      </c>
      <c r="E251" s="192"/>
      <c r="F251" s="193">
        <v>15000</v>
      </c>
      <c r="G251" s="194"/>
      <c r="H251" s="194"/>
      <c r="I251" s="195">
        <v>790846737784</v>
      </c>
      <c r="J251" s="196"/>
      <c r="K251" s="197"/>
      <c r="L251" s="198"/>
      <c r="M251" s="199"/>
    </row>
    <row r="252" spans="1:13" s="200" customFormat="1" ht="12.75" hidden="1" customHeight="1" outlineLevel="1" x14ac:dyDescent="0.2">
      <c r="A252" s="189">
        <v>802.11</v>
      </c>
      <c r="B252" s="190" t="s">
        <v>426</v>
      </c>
      <c r="C252" s="191" t="s">
        <v>685</v>
      </c>
      <c r="D252" s="192">
        <v>39365</v>
      </c>
      <c r="E252" s="192"/>
      <c r="F252" s="193">
        <v>2500</v>
      </c>
      <c r="G252" s="194"/>
      <c r="H252" s="194"/>
      <c r="I252" s="195">
        <v>791408013874</v>
      </c>
      <c r="J252" s="196" t="s">
        <v>122</v>
      </c>
      <c r="K252" s="197"/>
      <c r="L252" s="198"/>
      <c r="M252" s="199"/>
    </row>
    <row r="253" spans="1:13" s="200" customFormat="1" ht="12.75" hidden="1" customHeight="1" outlineLevel="1" x14ac:dyDescent="0.2">
      <c r="A253" s="189" t="s">
        <v>25</v>
      </c>
      <c r="B253" s="190" t="s">
        <v>686</v>
      </c>
      <c r="C253" s="191" t="s">
        <v>687</v>
      </c>
      <c r="D253" s="192">
        <v>39370</v>
      </c>
      <c r="E253" s="192"/>
      <c r="F253" s="193">
        <v>10000</v>
      </c>
      <c r="G253" s="194"/>
      <c r="H253" s="194"/>
      <c r="I253" s="195">
        <v>791782106173</v>
      </c>
      <c r="J253" s="196"/>
      <c r="K253" s="197"/>
      <c r="L253" s="198"/>
      <c r="M253" s="199"/>
    </row>
    <row r="254" spans="1:13" s="200" customFormat="1" ht="12.75" hidden="1" customHeight="1" outlineLevel="1" x14ac:dyDescent="0.2">
      <c r="A254" s="189" t="s">
        <v>32</v>
      </c>
      <c r="B254" s="190" t="s">
        <v>688</v>
      </c>
      <c r="C254" s="191" t="s">
        <v>689</v>
      </c>
      <c r="D254" s="192">
        <v>39370</v>
      </c>
      <c r="E254" s="192"/>
      <c r="F254" s="193">
        <v>15000</v>
      </c>
      <c r="G254" s="194"/>
      <c r="H254" s="194"/>
      <c r="I254" s="195">
        <v>791412022334</v>
      </c>
      <c r="J254" s="196"/>
      <c r="K254" s="197"/>
      <c r="L254" s="198"/>
      <c r="M254" s="199"/>
    </row>
    <row r="255" spans="1:13" s="188" customFormat="1" ht="12.75" hidden="1" customHeight="1" outlineLevel="1" x14ac:dyDescent="0.2">
      <c r="A255" s="177" t="s">
        <v>32</v>
      </c>
      <c r="B255" s="178" t="s">
        <v>690</v>
      </c>
      <c r="C255" s="179" t="s">
        <v>691</v>
      </c>
      <c r="D255" s="180">
        <v>39384</v>
      </c>
      <c r="E255" s="180"/>
      <c r="F255" s="181">
        <v>15000</v>
      </c>
      <c r="G255" s="182"/>
      <c r="H255" s="182"/>
      <c r="I255" s="183">
        <v>799746830000</v>
      </c>
      <c r="J255" s="184"/>
      <c r="K255" s="185"/>
      <c r="L255" s="186"/>
      <c r="M255" s="187"/>
    </row>
    <row r="256" spans="1:13" s="188" customFormat="1" ht="12.75" hidden="1" customHeight="1" outlineLevel="1" x14ac:dyDescent="0.2">
      <c r="A256" s="177" t="s">
        <v>32</v>
      </c>
      <c r="B256" s="178" t="s">
        <v>692</v>
      </c>
      <c r="C256" s="179" t="s">
        <v>693</v>
      </c>
      <c r="D256" s="180">
        <v>39386</v>
      </c>
      <c r="E256" s="180"/>
      <c r="F256" s="181">
        <v>15000</v>
      </c>
      <c r="G256" s="182"/>
      <c r="H256" s="182"/>
      <c r="I256" s="183">
        <v>799217278616</v>
      </c>
      <c r="J256" s="184"/>
      <c r="K256" s="185"/>
      <c r="L256" s="186"/>
      <c r="M256" s="187"/>
    </row>
    <row r="257" spans="1:14" s="188" customFormat="1" ht="12.75" hidden="1" customHeight="1" outlineLevel="1" x14ac:dyDescent="0.2">
      <c r="A257" s="177" t="s">
        <v>32</v>
      </c>
      <c r="B257" s="178" t="s">
        <v>694</v>
      </c>
      <c r="C257" s="179" t="s">
        <v>695</v>
      </c>
      <c r="D257" s="180">
        <v>39391</v>
      </c>
      <c r="E257" s="180"/>
      <c r="F257" s="181">
        <v>15000</v>
      </c>
      <c r="G257" s="182"/>
      <c r="H257" s="182"/>
      <c r="I257" s="183">
        <v>790867679878</v>
      </c>
      <c r="J257" s="184"/>
      <c r="K257" s="185"/>
      <c r="L257" s="186"/>
      <c r="M257" s="187"/>
    </row>
    <row r="258" spans="1:14" s="188" customFormat="1" ht="12.75" hidden="1" customHeight="1" outlineLevel="1" x14ac:dyDescent="0.2">
      <c r="A258" s="177" t="s">
        <v>25</v>
      </c>
      <c r="B258" s="178" t="s">
        <v>696</v>
      </c>
      <c r="C258" s="179" t="s">
        <v>697</v>
      </c>
      <c r="D258" s="180">
        <v>39393</v>
      </c>
      <c r="E258" s="180"/>
      <c r="F258" s="181">
        <v>1000</v>
      </c>
      <c r="G258" s="182"/>
      <c r="H258" s="182"/>
      <c r="I258" s="183">
        <v>791796727998</v>
      </c>
      <c r="J258" s="184"/>
      <c r="K258" s="185"/>
      <c r="L258" s="186"/>
      <c r="M258" s="187"/>
    </row>
    <row r="259" spans="1:14" s="188" customFormat="1" ht="12.75" hidden="1" customHeight="1" outlineLevel="1" x14ac:dyDescent="0.2">
      <c r="A259" s="177" t="s">
        <v>25</v>
      </c>
      <c r="B259" s="178" t="s">
        <v>698</v>
      </c>
      <c r="C259" s="179" t="s">
        <v>699</v>
      </c>
      <c r="D259" s="180">
        <v>39393</v>
      </c>
      <c r="E259" s="180"/>
      <c r="F259" s="181">
        <v>10000</v>
      </c>
      <c r="G259" s="182"/>
      <c r="H259" s="182"/>
      <c r="I259" s="183">
        <v>790378854818</v>
      </c>
      <c r="J259" s="184"/>
      <c r="K259" s="185"/>
      <c r="L259" s="186"/>
      <c r="M259" s="187"/>
    </row>
    <row r="260" spans="1:14" s="188" customFormat="1" ht="12.75" hidden="1" customHeight="1" outlineLevel="1" x14ac:dyDescent="0.2">
      <c r="A260" s="177" t="s">
        <v>32</v>
      </c>
      <c r="B260" s="178" t="s">
        <v>139</v>
      </c>
      <c r="C260" s="179" t="s">
        <v>700</v>
      </c>
      <c r="D260" s="180">
        <v>39393</v>
      </c>
      <c r="E260" s="180"/>
      <c r="F260" s="181">
        <v>15000</v>
      </c>
      <c r="G260" s="182"/>
      <c r="H260" s="182"/>
      <c r="I260" s="183">
        <v>790872116310</v>
      </c>
      <c r="J260" s="184"/>
      <c r="K260" s="185"/>
      <c r="L260" s="186"/>
      <c r="M260" s="187"/>
    </row>
    <row r="261" spans="1:14" s="188" customFormat="1" ht="12.75" hidden="1" customHeight="1" outlineLevel="1" x14ac:dyDescent="0.2">
      <c r="A261" s="177" t="s">
        <v>32</v>
      </c>
      <c r="B261" s="178" t="s">
        <v>701</v>
      </c>
      <c r="C261" s="179" t="s">
        <v>702</v>
      </c>
      <c r="D261" s="180">
        <v>39405</v>
      </c>
      <c r="E261" s="180"/>
      <c r="F261" s="181">
        <v>15000</v>
      </c>
      <c r="G261" s="182"/>
      <c r="H261" s="182"/>
      <c r="I261" s="183">
        <v>790386124160</v>
      </c>
      <c r="J261" s="184"/>
      <c r="K261" s="185"/>
      <c r="L261" s="186"/>
      <c r="M261" s="187"/>
    </row>
    <row r="262" spans="1:14" s="188" customFormat="1" ht="12.75" hidden="1" customHeight="1" outlineLevel="1" x14ac:dyDescent="0.2">
      <c r="A262" s="177" t="s">
        <v>32</v>
      </c>
      <c r="B262" s="178" t="s">
        <v>703</v>
      </c>
      <c r="C262" s="179" t="s">
        <v>704</v>
      </c>
      <c r="D262" s="180">
        <v>39406</v>
      </c>
      <c r="E262" s="180"/>
      <c r="F262" s="181">
        <v>1000</v>
      </c>
      <c r="G262" s="182"/>
      <c r="H262" s="182"/>
      <c r="I262" s="183">
        <v>791803989769</v>
      </c>
      <c r="J262" s="184"/>
      <c r="K262" s="185"/>
      <c r="L262" s="186"/>
      <c r="M262" s="187"/>
    </row>
    <row r="263" spans="1:14" s="254" customFormat="1" ht="12.75" hidden="1" customHeight="1" outlineLevel="1" x14ac:dyDescent="0.2">
      <c r="A263" s="243" t="s">
        <v>32</v>
      </c>
      <c r="B263" s="244" t="s">
        <v>180</v>
      </c>
      <c r="C263" s="245" t="s">
        <v>705</v>
      </c>
      <c r="D263" s="246">
        <v>39399</v>
      </c>
      <c r="E263" s="246"/>
      <c r="F263" s="247">
        <v>1875</v>
      </c>
      <c r="G263" s="248"/>
      <c r="H263" s="248"/>
      <c r="I263" s="257" t="s">
        <v>706</v>
      </c>
      <c r="J263" s="250" t="s">
        <v>582</v>
      </c>
      <c r="K263" s="251"/>
      <c r="L263" s="252"/>
      <c r="M263" s="253"/>
    </row>
    <row r="264" spans="1:14" s="254" customFormat="1" ht="12.75" hidden="1" customHeight="1" outlineLevel="1" x14ac:dyDescent="0.2">
      <c r="A264" s="243" t="s">
        <v>32</v>
      </c>
      <c r="B264" s="244" t="s">
        <v>575</v>
      </c>
      <c r="C264" s="245" t="s">
        <v>707</v>
      </c>
      <c r="D264" s="246">
        <v>39401</v>
      </c>
      <c r="E264" s="246"/>
      <c r="F264" s="247">
        <v>3750</v>
      </c>
      <c r="G264" s="248"/>
      <c r="H264" s="248"/>
      <c r="I264" s="257" t="s">
        <v>708</v>
      </c>
      <c r="J264" s="250" t="s">
        <v>96</v>
      </c>
      <c r="K264" s="264" t="s">
        <v>709</v>
      </c>
      <c r="L264" s="265"/>
      <c r="M264" s="266"/>
      <c r="N264" s="267"/>
    </row>
    <row r="265" spans="1:14" s="254" customFormat="1" ht="12.75" hidden="1" customHeight="1" outlineLevel="1" x14ac:dyDescent="0.2">
      <c r="A265" s="243" t="s">
        <v>32</v>
      </c>
      <c r="B265" s="244" t="s">
        <v>710</v>
      </c>
      <c r="C265" s="245" t="s">
        <v>711</v>
      </c>
      <c r="D265" s="246">
        <v>39412</v>
      </c>
      <c r="E265" s="246"/>
      <c r="F265" s="247">
        <v>1000</v>
      </c>
      <c r="G265" s="248"/>
      <c r="H265" s="248"/>
      <c r="I265" s="257">
        <v>790887200224</v>
      </c>
      <c r="J265" s="250"/>
      <c r="K265" s="251"/>
      <c r="L265" s="252"/>
      <c r="M265" s="253"/>
    </row>
    <row r="266" spans="1:14" s="254" customFormat="1" ht="12.75" hidden="1" customHeight="1" outlineLevel="1" x14ac:dyDescent="0.2">
      <c r="A266" s="243" t="s">
        <v>32</v>
      </c>
      <c r="B266" s="244" t="s">
        <v>712</v>
      </c>
      <c r="C266" s="245" t="s">
        <v>713</v>
      </c>
      <c r="D266" s="246">
        <v>39412</v>
      </c>
      <c r="E266" s="246"/>
      <c r="F266" s="247">
        <v>15000</v>
      </c>
      <c r="G266" s="248"/>
      <c r="H266" s="248"/>
      <c r="I266" s="257">
        <v>790887187944</v>
      </c>
      <c r="J266" s="250"/>
      <c r="K266" s="251"/>
      <c r="L266" s="252"/>
      <c r="M266" s="253"/>
    </row>
    <row r="267" spans="1:14" s="254" customFormat="1" ht="12.75" hidden="1" customHeight="1" outlineLevel="1" x14ac:dyDescent="0.2">
      <c r="A267" s="243" t="s">
        <v>32</v>
      </c>
      <c r="B267" s="244" t="s">
        <v>714</v>
      </c>
      <c r="C267" s="245" t="s">
        <v>715</v>
      </c>
      <c r="D267" s="246">
        <v>39415</v>
      </c>
      <c r="E267" s="246"/>
      <c r="F267" s="247">
        <v>1000</v>
      </c>
      <c r="G267" s="248"/>
      <c r="H267" s="248"/>
      <c r="I267" s="257">
        <v>792608591830</v>
      </c>
      <c r="J267" s="250"/>
      <c r="K267" s="251"/>
      <c r="L267" s="252"/>
      <c r="M267" s="253"/>
    </row>
    <row r="268" spans="1:14" s="254" customFormat="1" ht="12.75" hidden="1" customHeight="1" outlineLevel="1" x14ac:dyDescent="0.2">
      <c r="A268" s="243" t="s">
        <v>32</v>
      </c>
      <c r="B268" s="244" t="s">
        <v>716</v>
      </c>
      <c r="C268" s="245" t="s">
        <v>717</v>
      </c>
      <c r="D268" s="246">
        <v>39415</v>
      </c>
      <c r="E268" s="246"/>
      <c r="F268" s="247">
        <v>15000</v>
      </c>
      <c r="G268" s="248"/>
      <c r="H268" s="248"/>
      <c r="I268" s="257">
        <v>791447404753</v>
      </c>
      <c r="J268" s="250"/>
      <c r="K268" s="251"/>
      <c r="L268" s="252"/>
      <c r="M268" s="253"/>
    </row>
    <row r="269" spans="1:14" s="254" customFormat="1" ht="12.75" hidden="1" customHeight="1" outlineLevel="1" x14ac:dyDescent="0.2">
      <c r="A269" s="243" t="s">
        <v>32</v>
      </c>
      <c r="B269" s="244" t="s">
        <v>718</v>
      </c>
      <c r="C269" s="245" t="s">
        <v>719</v>
      </c>
      <c r="D269" s="246">
        <v>39419</v>
      </c>
      <c r="E269" s="246"/>
      <c r="F269" s="247">
        <v>15000</v>
      </c>
      <c r="G269" s="248"/>
      <c r="H269" s="248"/>
      <c r="I269" s="257">
        <v>790395508890</v>
      </c>
      <c r="J269" s="250"/>
      <c r="K269" s="251"/>
      <c r="L269" s="252"/>
      <c r="M269" s="253"/>
    </row>
    <row r="270" spans="1:14" s="254" customFormat="1" ht="12.75" hidden="1" customHeight="1" outlineLevel="1" x14ac:dyDescent="0.2">
      <c r="A270" s="243" t="s">
        <v>32</v>
      </c>
      <c r="B270" s="244" t="s">
        <v>720</v>
      </c>
      <c r="C270" s="245" t="s">
        <v>721</v>
      </c>
      <c r="D270" s="246">
        <v>39420</v>
      </c>
      <c r="E270" s="246"/>
      <c r="F270" s="247">
        <v>15000</v>
      </c>
      <c r="G270" s="248"/>
      <c r="H270" s="248"/>
      <c r="I270" s="257">
        <v>791810255373</v>
      </c>
      <c r="J270" s="250"/>
      <c r="K270" s="251"/>
      <c r="L270" s="252"/>
      <c r="M270" s="253"/>
    </row>
    <row r="271" spans="1:14" s="254" customFormat="1" ht="12.75" hidden="1" customHeight="1" outlineLevel="1" x14ac:dyDescent="0.2">
      <c r="A271" s="243" t="s">
        <v>32</v>
      </c>
      <c r="B271" s="244" t="s">
        <v>586</v>
      </c>
      <c r="C271" s="245" t="s">
        <v>722</v>
      </c>
      <c r="D271" s="246">
        <v>39420</v>
      </c>
      <c r="E271" s="246"/>
      <c r="F271" s="247">
        <v>3750</v>
      </c>
      <c r="G271" s="248"/>
      <c r="H271" s="248"/>
      <c r="I271" s="60" t="s">
        <v>723</v>
      </c>
      <c r="J271" s="250" t="s">
        <v>96</v>
      </c>
      <c r="K271" s="268" t="s">
        <v>724</v>
      </c>
      <c r="L271" s="252"/>
      <c r="M271" s="253"/>
    </row>
    <row r="272" spans="1:14" s="254" customFormat="1" ht="12.75" hidden="1" customHeight="1" outlineLevel="1" x14ac:dyDescent="0.2">
      <c r="A272" s="243" t="s">
        <v>32</v>
      </c>
      <c r="B272" s="244" t="s">
        <v>662</v>
      </c>
      <c r="C272" s="245" t="s">
        <v>725</v>
      </c>
      <c r="D272" s="246">
        <v>39428</v>
      </c>
      <c r="E272" s="246"/>
      <c r="F272" s="247">
        <v>7500</v>
      </c>
      <c r="G272" s="248"/>
      <c r="H272" s="248"/>
      <c r="I272" s="60" t="s">
        <v>726</v>
      </c>
      <c r="J272" s="250" t="s">
        <v>591</v>
      </c>
      <c r="K272" s="251"/>
      <c r="L272" s="252"/>
      <c r="M272" s="253"/>
    </row>
    <row r="273" spans="1:13" s="254" customFormat="1" ht="12.75" hidden="1" customHeight="1" outlineLevel="1" x14ac:dyDescent="0.2">
      <c r="A273" s="243" t="s">
        <v>25</v>
      </c>
      <c r="B273" s="244" t="s">
        <v>727</v>
      </c>
      <c r="C273" s="245" t="s">
        <v>728</v>
      </c>
      <c r="D273" s="246">
        <v>39430</v>
      </c>
      <c r="E273" s="246"/>
      <c r="F273" s="247">
        <v>10000</v>
      </c>
      <c r="G273" s="248"/>
      <c r="H273" s="248"/>
      <c r="I273" s="257">
        <v>790897329801</v>
      </c>
      <c r="J273" s="250"/>
      <c r="K273" s="251"/>
      <c r="L273" s="252"/>
      <c r="M273" s="253"/>
    </row>
    <row r="274" spans="1:13" s="254" customFormat="1" ht="12.75" hidden="1" customHeight="1" outlineLevel="1" x14ac:dyDescent="0.2">
      <c r="A274" s="243" t="s">
        <v>32</v>
      </c>
      <c r="B274" s="244" t="s">
        <v>729</v>
      </c>
      <c r="C274" s="245" t="s">
        <v>730</v>
      </c>
      <c r="D274" s="246">
        <v>39435</v>
      </c>
      <c r="E274" s="246"/>
      <c r="F274" s="247">
        <v>15000</v>
      </c>
      <c r="G274" s="248"/>
      <c r="H274" s="248"/>
      <c r="I274" s="257">
        <v>798836471921</v>
      </c>
      <c r="J274" s="250"/>
      <c r="K274" s="251"/>
      <c r="L274" s="252"/>
      <c r="M274" s="253"/>
    </row>
    <row r="275" spans="1:13" s="254" customFormat="1" ht="12.75" hidden="1" customHeight="1" outlineLevel="1" x14ac:dyDescent="0.2">
      <c r="A275" s="243" t="s">
        <v>32</v>
      </c>
      <c r="B275" s="244" t="s">
        <v>336</v>
      </c>
      <c r="C275" s="245" t="s">
        <v>731</v>
      </c>
      <c r="D275" s="246">
        <v>39441</v>
      </c>
      <c r="E275" s="246"/>
      <c r="F275" s="247">
        <v>1875</v>
      </c>
      <c r="G275" s="248"/>
      <c r="H275" s="248"/>
      <c r="I275" s="60" t="s">
        <v>732</v>
      </c>
      <c r="J275" s="250" t="s">
        <v>415</v>
      </c>
      <c r="K275" s="251"/>
      <c r="L275" s="252"/>
      <c r="M275" s="253"/>
    </row>
    <row r="276" spans="1:13" s="254" customFormat="1" ht="12.75" hidden="1" customHeight="1" outlineLevel="1" x14ac:dyDescent="0.2">
      <c r="A276" s="243" t="s">
        <v>32</v>
      </c>
      <c r="B276" s="244" t="s">
        <v>660</v>
      </c>
      <c r="C276" s="245" t="s">
        <v>733</v>
      </c>
      <c r="D276" s="246">
        <v>39426</v>
      </c>
      <c r="E276" s="246"/>
      <c r="F276" s="247">
        <v>3750</v>
      </c>
      <c r="G276" s="248"/>
      <c r="H276" s="248"/>
      <c r="I276" s="60" t="s">
        <v>734</v>
      </c>
      <c r="J276" s="250" t="s">
        <v>122</v>
      </c>
      <c r="K276" s="251"/>
      <c r="L276" s="252"/>
      <c r="M276" s="253"/>
    </row>
    <row r="277" spans="1:13" s="254" customFormat="1" ht="12.75" hidden="1" customHeight="1" outlineLevel="1" x14ac:dyDescent="0.2">
      <c r="A277" s="243" t="s">
        <v>25</v>
      </c>
      <c r="B277" s="244" t="s">
        <v>735</v>
      </c>
      <c r="C277" s="245" t="s">
        <v>736</v>
      </c>
      <c r="D277" s="246">
        <v>39443</v>
      </c>
      <c r="E277" s="246"/>
      <c r="F277" s="247">
        <v>10000</v>
      </c>
      <c r="G277" s="248"/>
      <c r="H277" s="248"/>
      <c r="I277" s="257">
        <v>799248307740</v>
      </c>
      <c r="J277" s="250"/>
      <c r="K277" s="251"/>
      <c r="L277" s="252"/>
      <c r="M277" s="253"/>
    </row>
    <row r="278" spans="1:13" s="254" customFormat="1" ht="12.75" hidden="1" customHeight="1" outlineLevel="1" x14ac:dyDescent="0.2">
      <c r="A278" s="243" t="s">
        <v>32</v>
      </c>
      <c r="B278" s="244" t="s">
        <v>737</v>
      </c>
      <c r="C278" s="245" t="s">
        <v>738</v>
      </c>
      <c r="D278" s="246">
        <v>39443</v>
      </c>
      <c r="E278" s="246"/>
      <c r="F278" s="247">
        <v>1000</v>
      </c>
      <c r="G278" s="248"/>
      <c r="H278" s="248"/>
      <c r="I278" s="257">
        <v>798843100793</v>
      </c>
      <c r="J278" s="250"/>
      <c r="K278" s="251"/>
      <c r="L278" s="252"/>
      <c r="M278" s="253"/>
    </row>
    <row r="279" spans="1:13" s="254" customFormat="1" ht="12.75" hidden="1" customHeight="1" outlineLevel="1" x14ac:dyDescent="0.2">
      <c r="A279" s="243" t="s">
        <v>32</v>
      </c>
      <c r="B279" s="244" t="s">
        <v>739</v>
      </c>
      <c r="C279" s="245" t="s">
        <v>740</v>
      </c>
      <c r="D279" s="246">
        <v>39443</v>
      </c>
      <c r="E279" s="246"/>
      <c r="F279" s="247">
        <v>15000</v>
      </c>
      <c r="G279" s="248"/>
      <c r="H279" s="248"/>
      <c r="I279" s="257">
        <v>799777841154</v>
      </c>
      <c r="J279" s="250"/>
      <c r="K279" s="251"/>
      <c r="L279" s="252"/>
      <c r="M279" s="253"/>
    </row>
    <row r="280" spans="1:13" s="254" customFormat="1" ht="12.75" hidden="1" customHeight="1" outlineLevel="1" x14ac:dyDescent="0.2">
      <c r="A280" s="243" t="s">
        <v>741</v>
      </c>
      <c r="B280" s="244" t="s">
        <v>742</v>
      </c>
      <c r="C280" s="245" t="s">
        <v>743</v>
      </c>
      <c r="D280" s="246">
        <v>39444</v>
      </c>
      <c r="E280" s="246"/>
      <c r="F280" s="247">
        <v>10000</v>
      </c>
      <c r="G280" s="248"/>
      <c r="H280" s="248"/>
      <c r="I280" s="257">
        <v>792624464727</v>
      </c>
      <c r="J280" s="250"/>
      <c r="K280" s="251"/>
      <c r="L280" s="252"/>
      <c r="M280" s="253"/>
    </row>
    <row r="281" spans="1:13" s="176" customFormat="1" ht="12.75" hidden="1" customHeight="1" outlineLevel="1" x14ac:dyDescent="0.2">
      <c r="A281" s="165">
        <v>802.11</v>
      </c>
      <c r="B281" s="166" t="s">
        <v>426</v>
      </c>
      <c r="C281" s="167" t="s">
        <v>744</v>
      </c>
      <c r="D281" s="168">
        <v>39457</v>
      </c>
      <c r="E281" s="168"/>
      <c r="F281" s="169">
        <v>2500</v>
      </c>
      <c r="G281" s="170"/>
      <c r="H281" s="170"/>
      <c r="I281" s="61" t="s">
        <v>745</v>
      </c>
      <c r="J281" s="172" t="s">
        <v>96</v>
      </c>
      <c r="K281" s="173"/>
      <c r="L281" s="174"/>
      <c r="M281" s="175"/>
    </row>
    <row r="282" spans="1:13" s="176" customFormat="1" ht="12.75" hidden="1" customHeight="1" outlineLevel="1" x14ac:dyDescent="0.2">
      <c r="A282" s="165" t="s">
        <v>32</v>
      </c>
      <c r="B282" s="166" t="s">
        <v>746</v>
      </c>
      <c r="C282" s="167" t="s">
        <v>747</v>
      </c>
      <c r="D282" s="168">
        <v>39455</v>
      </c>
      <c r="E282" s="168"/>
      <c r="F282" s="169">
        <v>1000</v>
      </c>
      <c r="G282" s="170"/>
      <c r="H282" s="170"/>
      <c r="I282" s="171">
        <v>791477732673</v>
      </c>
      <c r="J282" s="172"/>
      <c r="K282" s="173"/>
      <c r="L282" s="174"/>
      <c r="M282" s="175"/>
    </row>
    <row r="283" spans="1:13" s="176" customFormat="1" ht="12.75" hidden="1" customHeight="1" outlineLevel="1" x14ac:dyDescent="0.2">
      <c r="A283" s="165" t="s">
        <v>32</v>
      </c>
      <c r="B283" s="166" t="s">
        <v>748</v>
      </c>
      <c r="C283" s="167" t="s">
        <v>749</v>
      </c>
      <c r="D283" s="168">
        <v>39456</v>
      </c>
      <c r="E283" s="168"/>
      <c r="F283" s="169">
        <v>15000</v>
      </c>
      <c r="G283" s="170"/>
      <c r="H283" s="170"/>
      <c r="I283" s="171">
        <v>790425775720</v>
      </c>
      <c r="J283" s="172"/>
      <c r="K283" s="173"/>
      <c r="L283" s="174"/>
      <c r="M283" s="175"/>
    </row>
    <row r="284" spans="1:13" s="176" customFormat="1" ht="12.75" hidden="1" customHeight="1" outlineLevel="1" x14ac:dyDescent="0.2">
      <c r="A284" s="165" t="s">
        <v>25</v>
      </c>
      <c r="B284" s="166" t="s">
        <v>750</v>
      </c>
      <c r="C284" s="167" t="s">
        <v>751</v>
      </c>
      <c r="D284" s="168">
        <v>39458</v>
      </c>
      <c r="E284" s="168"/>
      <c r="F284" s="169">
        <v>10000</v>
      </c>
      <c r="G284" s="170"/>
      <c r="H284" s="170"/>
      <c r="I284" s="171">
        <v>791832792858</v>
      </c>
      <c r="J284" s="172"/>
      <c r="K284" s="173"/>
      <c r="L284" s="174"/>
      <c r="M284" s="175"/>
    </row>
    <row r="285" spans="1:13" s="176" customFormat="1" ht="12.75" hidden="1" customHeight="1" outlineLevel="1" x14ac:dyDescent="0.2">
      <c r="A285" s="165" t="s">
        <v>32</v>
      </c>
      <c r="B285" s="166" t="s">
        <v>752</v>
      </c>
      <c r="C285" s="167" t="s">
        <v>753</v>
      </c>
      <c r="D285" s="168">
        <v>39461</v>
      </c>
      <c r="E285" s="168"/>
      <c r="F285" s="169">
        <v>1875</v>
      </c>
      <c r="G285" s="170"/>
      <c r="H285" s="170"/>
      <c r="I285" s="171">
        <v>791833201683</v>
      </c>
      <c r="J285" s="172" t="s">
        <v>55</v>
      </c>
      <c r="K285" s="173"/>
      <c r="L285" s="174"/>
      <c r="M285" s="175"/>
    </row>
    <row r="286" spans="1:13" s="176" customFormat="1" ht="12.75" hidden="1" customHeight="1" outlineLevel="1" x14ac:dyDescent="0.2">
      <c r="A286" s="165" t="s">
        <v>32</v>
      </c>
      <c r="B286" s="166" t="s">
        <v>754</v>
      </c>
      <c r="C286" s="167" t="s">
        <v>755</v>
      </c>
      <c r="D286" s="168">
        <v>39465</v>
      </c>
      <c r="E286" s="168"/>
      <c r="F286" s="169">
        <v>15000</v>
      </c>
      <c r="G286" s="170"/>
      <c r="H286" s="170"/>
      <c r="I286" s="171">
        <v>798855036339</v>
      </c>
      <c r="J286" s="172"/>
      <c r="K286" s="173"/>
      <c r="L286" s="174"/>
      <c r="M286" s="175"/>
    </row>
    <row r="287" spans="1:13" s="176" customFormat="1" ht="12.75" hidden="1" customHeight="1" outlineLevel="1" x14ac:dyDescent="0.2">
      <c r="A287" s="165" t="s">
        <v>25</v>
      </c>
      <c r="B287" s="166" t="s">
        <v>756</v>
      </c>
      <c r="C287" s="167" t="s">
        <v>757</v>
      </c>
      <c r="D287" s="168">
        <v>39470</v>
      </c>
      <c r="E287" s="168"/>
      <c r="F287" s="169">
        <v>10000</v>
      </c>
      <c r="G287" s="170"/>
      <c r="H287" s="170"/>
      <c r="I287" s="171">
        <v>792636411830</v>
      </c>
      <c r="J287" s="172"/>
      <c r="K287" s="173"/>
      <c r="L287" s="174"/>
      <c r="M287" s="175"/>
    </row>
    <row r="288" spans="1:13" s="176" customFormat="1" ht="12.75" hidden="1" customHeight="1" outlineLevel="1" x14ac:dyDescent="0.2">
      <c r="A288" s="165" t="s">
        <v>32</v>
      </c>
      <c r="B288" s="166" t="s">
        <v>758</v>
      </c>
      <c r="C288" s="167" t="s">
        <v>759</v>
      </c>
      <c r="D288" s="168">
        <v>39470</v>
      </c>
      <c r="E288" s="168"/>
      <c r="F288" s="169">
        <v>15000</v>
      </c>
      <c r="G288" s="170"/>
      <c r="H288" s="170"/>
      <c r="I288" s="171">
        <v>791483712221</v>
      </c>
      <c r="J288" s="172"/>
      <c r="K288" s="173"/>
      <c r="L288" s="174"/>
      <c r="M288" s="175"/>
    </row>
    <row r="289" spans="1:13" s="254" customFormat="1" ht="12.75" hidden="1" customHeight="1" outlineLevel="1" x14ac:dyDescent="0.2">
      <c r="A289" s="243" t="s">
        <v>32</v>
      </c>
      <c r="B289" s="244" t="s">
        <v>760</v>
      </c>
      <c r="C289" s="245" t="s">
        <v>761</v>
      </c>
      <c r="D289" s="246">
        <v>39475</v>
      </c>
      <c r="E289" s="246"/>
      <c r="F289" s="247">
        <v>15000</v>
      </c>
      <c r="G289" s="248"/>
      <c r="H289" s="248"/>
      <c r="I289" s="257">
        <v>791847897649</v>
      </c>
      <c r="J289" s="250"/>
      <c r="K289" s="251"/>
      <c r="L289" s="252"/>
      <c r="M289" s="253"/>
    </row>
    <row r="290" spans="1:13" s="254" customFormat="1" ht="12.75" hidden="1" customHeight="1" outlineLevel="1" x14ac:dyDescent="0.2">
      <c r="A290" s="243" t="s">
        <v>32</v>
      </c>
      <c r="B290" s="244" t="s">
        <v>762</v>
      </c>
      <c r="C290" s="245" t="s">
        <v>763</v>
      </c>
      <c r="D290" s="246">
        <v>39475</v>
      </c>
      <c r="E290" s="246"/>
      <c r="F290" s="247">
        <v>1000</v>
      </c>
      <c r="G290" s="248"/>
      <c r="H290" s="248"/>
      <c r="I290" s="257">
        <v>792646847763</v>
      </c>
      <c r="J290" s="250"/>
      <c r="K290" s="251"/>
      <c r="L290" s="252"/>
      <c r="M290" s="253"/>
    </row>
    <row r="291" spans="1:13" s="254" customFormat="1" ht="12.75" hidden="1" customHeight="1" outlineLevel="1" x14ac:dyDescent="0.2">
      <c r="A291" s="243" t="s">
        <v>32</v>
      </c>
      <c r="B291" s="244" t="s">
        <v>764</v>
      </c>
      <c r="C291" s="245" t="s">
        <v>765</v>
      </c>
      <c r="D291" s="246">
        <v>39486</v>
      </c>
      <c r="E291" s="246"/>
      <c r="F291" s="247">
        <v>1000</v>
      </c>
      <c r="G291" s="248"/>
      <c r="H291" s="248"/>
      <c r="I291" s="257">
        <v>791497686606</v>
      </c>
      <c r="J291" s="250"/>
      <c r="K291" s="251"/>
      <c r="L291" s="252"/>
      <c r="M291" s="253"/>
    </row>
    <row r="292" spans="1:13" s="254" customFormat="1" ht="12.75" hidden="1" customHeight="1" outlineLevel="1" x14ac:dyDescent="0.2">
      <c r="A292" s="243" t="s">
        <v>32</v>
      </c>
      <c r="B292" s="244" t="s">
        <v>766</v>
      </c>
      <c r="C292" s="245" t="s">
        <v>767</v>
      </c>
      <c r="D292" s="246">
        <v>39489</v>
      </c>
      <c r="E292" s="246"/>
      <c r="F292" s="247">
        <v>15000</v>
      </c>
      <c r="G292" s="248"/>
      <c r="H292" s="248"/>
      <c r="I292" s="257">
        <v>792647214897</v>
      </c>
      <c r="J292" s="250"/>
      <c r="K292" s="251"/>
      <c r="L292" s="252"/>
      <c r="M292" s="253"/>
    </row>
    <row r="293" spans="1:13" s="254" customFormat="1" ht="12.75" hidden="1" customHeight="1" outlineLevel="1" x14ac:dyDescent="0.2">
      <c r="A293" s="243" t="s">
        <v>32</v>
      </c>
      <c r="B293" s="244" t="s">
        <v>575</v>
      </c>
      <c r="C293" s="245" t="s">
        <v>768</v>
      </c>
      <c r="D293" s="246">
        <v>39493</v>
      </c>
      <c r="E293" s="246"/>
      <c r="F293" s="247">
        <v>3750</v>
      </c>
      <c r="G293" s="248"/>
      <c r="H293" s="248"/>
      <c r="I293" s="257" t="s">
        <v>769</v>
      </c>
      <c r="J293" s="250" t="s">
        <v>200</v>
      </c>
      <c r="K293" s="264" t="s">
        <v>709</v>
      </c>
      <c r="L293" s="252"/>
      <c r="M293" s="253"/>
    </row>
    <row r="294" spans="1:13" s="232" customFormat="1" ht="12.75" hidden="1" customHeight="1" outlineLevel="1" x14ac:dyDescent="0.2">
      <c r="A294" s="226" t="s">
        <v>770</v>
      </c>
      <c r="B294" s="178" t="s">
        <v>460</v>
      </c>
      <c r="C294" s="179" t="s">
        <v>771</v>
      </c>
      <c r="D294" s="227">
        <v>39503</v>
      </c>
      <c r="E294" s="227"/>
      <c r="F294" s="181">
        <v>15000</v>
      </c>
      <c r="G294" s="228"/>
      <c r="H294" s="228"/>
      <c r="I294" s="229">
        <v>792014473470</v>
      </c>
      <c r="J294" s="230"/>
      <c r="K294" s="231"/>
      <c r="L294" s="186"/>
      <c r="M294" s="187"/>
    </row>
    <row r="295" spans="1:13" s="232" customFormat="1" ht="12.75" hidden="1" customHeight="1" outlineLevel="1" x14ac:dyDescent="0.2">
      <c r="A295" s="226" t="s">
        <v>32</v>
      </c>
      <c r="B295" s="178" t="s">
        <v>772</v>
      </c>
      <c r="C295" s="179" t="s">
        <v>773</v>
      </c>
      <c r="D295" s="227">
        <v>39503</v>
      </c>
      <c r="E295" s="227"/>
      <c r="F295" s="181">
        <v>15000</v>
      </c>
      <c r="G295" s="228"/>
      <c r="H295" s="228"/>
      <c r="I295" s="229">
        <v>799281625725</v>
      </c>
      <c r="J295" s="230"/>
      <c r="K295" s="231"/>
      <c r="L295" s="186"/>
      <c r="M295" s="187"/>
    </row>
    <row r="296" spans="1:13" s="232" customFormat="1" ht="12.75" hidden="1" customHeight="1" outlineLevel="1" x14ac:dyDescent="0.2">
      <c r="A296" s="226" t="s">
        <v>32</v>
      </c>
      <c r="B296" s="178" t="s">
        <v>774</v>
      </c>
      <c r="C296" s="179" t="s">
        <v>775</v>
      </c>
      <c r="D296" s="227">
        <v>39504</v>
      </c>
      <c r="E296" s="227"/>
      <c r="F296" s="181">
        <v>15000</v>
      </c>
      <c r="G296" s="228"/>
      <c r="H296" s="228"/>
      <c r="I296" s="229">
        <v>798386246113</v>
      </c>
      <c r="J296" s="230"/>
      <c r="K296" s="231"/>
      <c r="L296" s="186"/>
      <c r="M296" s="187"/>
    </row>
    <row r="297" spans="1:13" s="232" customFormat="1" ht="12.75" hidden="1" customHeight="1" outlineLevel="1" x14ac:dyDescent="0.2">
      <c r="A297" s="226" t="s">
        <v>32</v>
      </c>
      <c r="B297" s="178" t="s">
        <v>776</v>
      </c>
      <c r="C297" s="179" t="s">
        <v>777</v>
      </c>
      <c r="D297" s="227">
        <v>39505</v>
      </c>
      <c r="E297" s="227"/>
      <c r="F297" s="181">
        <v>1000</v>
      </c>
      <c r="G297" s="228"/>
      <c r="H297" s="228"/>
      <c r="I297" s="229">
        <v>792014486518</v>
      </c>
      <c r="J297" s="230"/>
      <c r="K297" s="231"/>
      <c r="L297" s="186"/>
      <c r="M297" s="187"/>
    </row>
    <row r="298" spans="1:13" s="232" customFormat="1" ht="12.75" hidden="1" customHeight="1" outlineLevel="1" x14ac:dyDescent="0.2">
      <c r="A298" s="226" t="s">
        <v>25</v>
      </c>
      <c r="B298" s="178" t="s">
        <v>778</v>
      </c>
      <c r="C298" s="179" t="s">
        <v>779</v>
      </c>
      <c r="D298" s="227">
        <v>39505</v>
      </c>
      <c r="E298" s="227"/>
      <c r="F298" s="181">
        <v>10000</v>
      </c>
      <c r="G298" s="228"/>
      <c r="H298" s="228"/>
      <c r="I298" s="229">
        <v>792014490863</v>
      </c>
      <c r="J298" s="230"/>
      <c r="K298" s="231"/>
      <c r="L298" s="186"/>
      <c r="M298" s="187"/>
    </row>
    <row r="299" spans="1:13" s="232" customFormat="1" ht="12.75" hidden="1" customHeight="1" outlineLevel="1" x14ac:dyDescent="0.2">
      <c r="A299" s="226" t="s">
        <v>32</v>
      </c>
      <c r="B299" s="178" t="s">
        <v>780</v>
      </c>
      <c r="C299" s="179" t="s">
        <v>781</v>
      </c>
      <c r="D299" s="227">
        <v>39505</v>
      </c>
      <c r="E299" s="227"/>
      <c r="F299" s="181">
        <v>15000</v>
      </c>
      <c r="G299" s="228"/>
      <c r="H299" s="228"/>
      <c r="I299" s="229">
        <v>790951058822</v>
      </c>
      <c r="J299" s="230"/>
      <c r="K299" s="231"/>
      <c r="L299" s="186"/>
      <c r="M299" s="187"/>
    </row>
    <row r="300" spans="1:13" s="188" customFormat="1" ht="12.75" hidden="1" customHeight="1" outlineLevel="1" x14ac:dyDescent="0.2">
      <c r="A300" s="177" t="s">
        <v>32</v>
      </c>
      <c r="B300" s="178" t="s">
        <v>586</v>
      </c>
      <c r="C300" s="179" t="s">
        <v>782</v>
      </c>
      <c r="D300" s="180">
        <v>39511</v>
      </c>
      <c r="E300" s="180"/>
      <c r="F300" s="181">
        <v>3750</v>
      </c>
      <c r="G300" s="182"/>
      <c r="H300" s="182"/>
      <c r="I300" s="62" t="s">
        <v>783</v>
      </c>
      <c r="J300" s="184" t="s">
        <v>200</v>
      </c>
      <c r="K300" s="185"/>
      <c r="L300" s="186"/>
      <c r="M300" s="187"/>
    </row>
    <row r="301" spans="1:13" s="188" customFormat="1" ht="12.75" hidden="1" customHeight="1" outlineLevel="1" x14ac:dyDescent="0.2">
      <c r="A301" s="177" t="s">
        <v>32</v>
      </c>
      <c r="B301" s="178" t="s">
        <v>660</v>
      </c>
      <c r="C301" s="179" t="s">
        <v>784</v>
      </c>
      <c r="D301" s="180">
        <v>39517</v>
      </c>
      <c r="E301" s="180"/>
      <c r="F301" s="181">
        <v>3750</v>
      </c>
      <c r="G301" s="182"/>
      <c r="H301" s="182"/>
      <c r="I301" s="62" t="s">
        <v>785</v>
      </c>
      <c r="J301" s="184" t="s">
        <v>96</v>
      </c>
      <c r="K301" s="185"/>
      <c r="L301" s="186"/>
      <c r="M301" s="187"/>
    </row>
    <row r="302" spans="1:13" s="188" customFormat="1" ht="12.75" hidden="1" customHeight="1" outlineLevel="1" x14ac:dyDescent="0.2">
      <c r="A302" s="177" t="s">
        <v>351</v>
      </c>
      <c r="B302" s="178" t="s">
        <v>786</v>
      </c>
      <c r="C302" s="179" t="s">
        <v>787</v>
      </c>
      <c r="D302" s="180">
        <v>39511</v>
      </c>
      <c r="E302" s="180"/>
      <c r="F302" s="181">
        <v>10000</v>
      </c>
      <c r="G302" s="182"/>
      <c r="H302" s="182"/>
      <c r="I302" s="183">
        <v>790955866791</v>
      </c>
      <c r="J302" s="184"/>
      <c r="K302" s="185"/>
      <c r="L302" s="186"/>
      <c r="M302" s="187"/>
    </row>
    <row r="303" spans="1:13" s="188" customFormat="1" ht="12.75" hidden="1" customHeight="1" outlineLevel="1" x14ac:dyDescent="0.2">
      <c r="A303" s="177" t="s">
        <v>25</v>
      </c>
      <c r="B303" s="178" t="s">
        <v>788</v>
      </c>
      <c r="C303" s="179" t="s">
        <v>789</v>
      </c>
      <c r="D303" s="180">
        <v>39510</v>
      </c>
      <c r="E303" s="180"/>
      <c r="F303" s="181">
        <v>10000</v>
      </c>
      <c r="G303" s="182"/>
      <c r="H303" s="182"/>
      <c r="I303" s="183">
        <v>792018085777</v>
      </c>
      <c r="J303" s="184"/>
      <c r="K303" s="185"/>
      <c r="L303" s="186"/>
      <c r="M303" s="187"/>
    </row>
    <row r="304" spans="1:13" s="188" customFormat="1" ht="12.75" hidden="1" customHeight="1" outlineLevel="1" x14ac:dyDescent="0.2">
      <c r="A304" s="177" t="s">
        <v>770</v>
      </c>
      <c r="B304" s="178" t="s">
        <v>362</v>
      </c>
      <c r="C304" s="179" t="s">
        <v>790</v>
      </c>
      <c r="D304" s="180">
        <v>39512</v>
      </c>
      <c r="E304" s="180"/>
      <c r="F304" s="181">
        <v>15000</v>
      </c>
      <c r="G304" s="182"/>
      <c r="H304" s="182"/>
      <c r="I304" s="183">
        <v>799287703787</v>
      </c>
      <c r="J304" s="184"/>
      <c r="K304" s="185"/>
      <c r="L304" s="186"/>
      <c r="M304" s="187"/>
    </row>
    <row r="305" spans="1:13" s="188" customFormat="1" ht="12.75" hidden="1" customHeight="1" outlineLevel="1" x14ac:dyDescent="0.2">
      <c r="A305" s="177" t="s">
        <v>32</v>
      </c>
      <c r="B305" s="178" t="s">
        <v>791</v>
      </c>
      <c r="C305" s="179" t="s">
        <v>792</v>
      </c>
      <c r="D305" s="180">
        <v>39513</v>
      </c>
      <c r="E305" s="180"/>
      <c r="F305" s="181">
        <v>15000</v>
      </c>
      <c r="G305" s="182"/>
      <c r="H305" s="182"/>
      <c r="I305" s="183">
        <v>792020344216</v>
      </c>
      <c r="J305" s="184"/>
      <c r="K305" s="185"/>
      <c r="L305" s="186"/>
      <c r="M305" s="187"/>
    </row>
    <row r="306" spans="1:13" s="188" customFormat="1" ht="12.75" hidden="1" customHeight="1" outlineLevel="1" x14ac:dyDescent="0.2">
      <c r="A306" s="177" t="s">
        <v>32</v>
      </c>
      <c r="B306" s="178" t="s">
        <v>793</v>
      </c>
      <c r="C306" s="179" t="s">
        <v>794</v>
      </c>
      <c r="D306" s="180">
        <v>39517</v>
      </c>
      <c r="E306" s="180"/>
      <c r="F306" s="181">
        <v>15000</v>
      </c>
      <c r="G306" s="182"/>
      <c r="H306" s="182"/>
      <c r="I306" s="183">
        <v>798399095790</v>
      </c>
      <c r="J306" s="184"/>
      <c r="K306" s="185"/>
      <c r="L306" s="186"/>
      <c r="M306" s="187"/>
    </row>
    <row r="307" spans="1:13" s="188" customFormat="1" ht="12.75" hidden="1" customHeight="1" outlineLevel="1" x14ac:dyDescent="0.2">
      <c r="A307" s="177" t="s">
        <v>32</v>
      </c>
      <c r="B307" s="178" t="s">
        <v>795</v>
      </c>
      <c r="C307" s="179" t="s">
        <v>796</v>
      </c>
      <c r="D307" s="180">
        <v>39518</v>
      </c>
      <c r="E307" s="180"/>
      <c r="F307" s="181">
        <v>1000</v>
      </c>
      <c r="G307" s="182"/>
      <c r="H307" s="182"/>
      <c r="I307" s="183">
        <v>790471980128</v>
      </c>
      <c r="J307" s="184"/>
      <c r="K307" s="185"/>
      <c r="L307" s="186"/>
      <c r="M307" s="187"/>
    </row>
    <row r="308" spans="1:13" s="188" customFormat="1" ht="12.75" hidden="1" customHeight="1" outlineLevel="1" x14ac:dyDescent="0.2">
      <c r="A308" s="177" t="s">
        <v>770</v>
      </c>
      <c r="B308" s="178" t="s">
        <v>410</v>
      </c>
      <c r="C308" s="179" t="s">
        <v>797</v>
      </c>
      <c r="D308" s="180">
        <v>39518</v>
      </c>
      <c r="E308" s="180"/>
      <c r="F308" s="181">
        <v>15000</v>
      </c>
      <c r="G308" s="182"/>
      <c r="H308" s="182"/>
      <c r="I308" s="183" t="s">
        <v>798</v>
      </c>
      <c r="J308" s="184"/>
      <c r="K308" s="185"/>
      <c r="L308" s="186"/>
      <c r="M308" s="187"/>
    </row>
    <row r="309" spans="1:13" s="188" customFormat="1" ht="12.75" hidden="1" customHeight="1" outlineLevel="1" x14ac:dyDescent="0.2">
      <c r="A309" s="177" t="s">
        <v>799</v>
      </c>
      <c r="B309" s="178" t="s">
        <v>800</v>
      </c>
      <c r="C309" s="179" t="s">
        <v>801</v>
      </c>
      <c r="D309" s="180">
        <v>39525</v>
      </c>
      <c r="E309" s="180"/>
      <c r="F309" s="181">
        <v>15000</v>
      </c>
      <c r="G309" s="182"/>
      <c r="H309" s="182"/>
      <c r="I309" s="183">
        <v>790475403533</v>
      </c>
      <c r="J309" s="184"/>
      <c r="K309" s="185"/>
      <c r="L309" s="186"/>
      <c r="M309" s="187"/>
    </row>
    <row r="310" spans="1:13" s="188" customFormat="1" ht="12.75" hidden="1" customHeight="1" outlineLevel="1" x14ac:dyDescent="0.2">
      <c r="A310" s="177" t="s">
        <v>799</v>
      </c>
      <c r="B310" s="178" t="s">
        <v>802</v>
      </c>
      <c r="C310" s="179" t="s">
        <v>803</v>
      </c>
      <c r="D310" s="180">
        <v>39525</v>
      </c>
      <c r="E310" s="180"/>
      <c r="F310" s="181">
        <v>15000</v>
      </c>
      <c r="G310" s="182"/>
      <c r="H310" s="182"/>
      <c r="I310" s="183">
        <v>790967168159</v>
      </c>
      <c r="J310" s="184"/>
      <c r="K310" s="185"/>
      <c r="L310" s="186"/>
      <c r="M310" s="187"/>
    </row>
    <row r="311" spans="1:13" s="188" customFormat="1" ht="12.75" hidden="1" customHeight="1" outlineLevel="1" x14ac:dyDescent="0.2">
      <c r="A311" s="177" t="s">
        <v>799</v>
      </c>
      <c r="B311" s="178" t="s">
        <v>804</v>
      </c>
      <c r="C311" s="179" t="s">
        <v>805</v>
      </c>
      <c r="D311" s="180">
        <v>39527</v>
      </c>
      <c r="E311" s="180"/>
      <c r="F311" s="181">
        <v>15000</v>
      </c>
      <c r="G311" s="182"/>
      <c r="H311" s="182"/>
      <c r="I311" s="183">
        <v>799823833170</v>
      </c>
      <c r="J311" s="184"/>
      <c r="K311" s="185"/>
      <c r="L311" s="186"/>
      <c r="M311" s="187"/>
    </row>
    <row r="312" spans="1:13" s="188" customFormat="1" ht="12.75" hidden="1" customHeight="1" outlineLevel="1" x14ac:dyDescent="0.2">
      <c r="A312" s="177" t="s">
        <v>799</v>
      </c>
      <c r="B312" s="178" t="s">
        <v>806</v>
      </c>
      <c r="C312" s="179" t="s">
        <v>807</v>
      </c>
      <c r="D312" s="180">
        <v>39525</v>
      </c>
      <c r="E312" s="180"/>
      <c r="F312" s="181">
        <v>15000</v>
      </c>
      <c r="G312" s="182"/>
      <c r="H312" s="182"/>
      <c r="I312" s="183">
        <v>799294241124</v>
      </c>
      <c r="J312" s="184"/>
      <c r="K312" s="185"/>
      <c r="L312" s="186"/>
      <c r="M312" s="187"/>
    </row>
    <row r="313" spans="1:13" s="188" customFormat="1" ht="12.75" hidden="1" customHeight="1" outlineLevel="1" x14ac:dyDescent="0.2">
      <c r="A313" s="177" t="s">
        <v>799</v>
      </c>
      <c r="B313" s="178" t="s">
        <v>336</v>
      </c>
      <c r="C313" s="179" t="s">
        <v>808</v>
      </c>
      <c r="D313" s="180">
        <v>39532</v>
      </c>
      <c r="E313" s="180"/>
      <c r="F313" s="181">
        <v>1875</v>
      </c>
      <c r="G313" s="182"/>
      <c r="H313" s="182"/>
      <c r="I313" s="62" t="s">
        <v>809</v>
      </c>
      <c r="J313" s="184" t="s">
        <v>536</v>
      </c>
      <c r="K313" s="185"/>
      <c r="L313" s="186"/>
      <c r="M313" s="187"/>
    </row>
    <row r="314" spans="1:13" s="200" customFormat="1" ht="12.75" hidden="1" customHeight="1" outlineLevel="1" x14ac:dyDescent="0.2">
      <c r="A314" s="189" t="s">
        <v>32</v>
      </c>
      <c r="B314" s="190" t="s">
        <v>810</v>
      </c>
      <c r="C314" s="191" t="s">
        <v>811</v>
      </c>
      <c r="D314" s="192">
        <v>39535</v>
      </c>
      <c r="E314" s="192"/>
      <c r="F314" s="193">
        <v>7500</v>
      </c>
      <c r="G314" s="194"/>
      <c r="H314" s="194"/>
      <c r="I314" s="195">
        <v>791040342220</v>
      </c>
      <c r="J314" s="196" t="s">
        <v>505</v>
      </c>
      <c r="K314" s="197"/>
      <c r="L314" s="198"/>
      <c r="M314" s="199"/>
    </row>
    <row r="315" spans="1:13" s="200" customFormat="1" ht="12.75" hidden="1" customHeight="1" outlineLevel="1" x14ac:dyDescent="0.2">
      <c r="A315" s="189" t="s">
        <v>32</v>
      </c>
      <c r="B315" s="190" t="s">
        <v>812</v>
      </c>
      <c r="C315" s="191" t="s">
        <v>813</v>
      </c>
      <c r="D315" s="192">
        <v>39538</v>
      </c>
      <c r="E315" s="192"/>
      <c r="F315" s="193">
        <v>1000</v>
      </c>
      <c r="G315" s="194"/>
      <c r="H315" s="194"/>
      <c r="I315" s="195">
        <v>790488221342</v>
      </c>
      <c r="J315" s="196"/>
      <c r="K315" s="197"/>
      <c r="L315" s="198"/>
      <c r="M315" s="199"/>
    </row>
    <row r="316" spans="1:13" s="200" customFormat="1" ht="12.75" hidden="1" customHeight="1" outlineLevel="1" x14ac:dyDescent="0.2">
      <c r="A316" s="189" t="s">
        <v>25</v>
      </c>
      <c r="B316" s="190" t="s">
        <v>814</v>
      </c>
      <c r="C316" s="191" t="s">
        <v>815</v>
      </c>
      <c r="D316" s="192">
        <v>39538</v>
      </c>
      <c r="E316" s="192"/>
      <c r="F316" s="193">
        <v>10000</v>
      </c>
      <c r="G316" s="194"/>
      <c r="H316" s="194"/>
      <c r="I316" s="195">
        <v>792679591031</v>
      </c>
      <c r="J316" s="196"/>
      <c r="K316" s="197"/>
      <c r="L316" s="198"/>
      <c r="M316" s="199"/>
    </row>
    <row r="317" spans="1:13" s="200" customFormat="1" ht="12.75" hidden="1" customHeight="1" outlineLevel="1" x14ac:dyDescent="0.2">
      <c r="A317" s="189" t="s">
        <v>32</v>
      </c>
      <c r="B317" s="190" t="s">
        <v>816</v>
      </c>
      <c r="C317" s="191" t="s">
        <v>817</v>
      </c>
      <c r="D317" s="192">
        <v>39540</v>
      </c>
      <c r="E317" s="192"/>
      <c r="F317" s="193">
        <v>1875</v>
      </c>
      <c r="G317" s="194"/>
      <c r="H317" s="194"/>
      <c r="I317" s="195">
        <v>791040332321</v>
      </c>
      <c r="J317" s="196" t="s">
        <v>55</v>
      </c>
      <c r="K317" s="197"/>
      <c r="L317" s="198"/>
      <c r="M317" s="199"/>
    </row>
    <row r="318" spans="1:13" s="200" customFormat="1" ht="12.75" hidden="1" customHeight="1" outlineLevel="1" x14ac:dyDescent="0.2">
      <c r="A318" s="189" t="s">
        <v>32</v>
      </c>
      <c r="B318" s="190" t="s">
        <v>818</v>
      </c>
      <c r="C318" s="191" t="s">
        <v>819</v>
      </c>
      <c r="D318" s="192">
        <v>39545</v>
      </c>
      <c r="E318" s="192"/>
      <c r="F318" s="193">
        <v>1000</v>
      </c>
      <c r="G318" s="194"/>
      <c r="H318" s="194"/>
      <c r="I318" s="195">
        <v>791040327995</v>
      </c>
      <c r="J318" s="196"/>
      <c r="K318" s="197"/>
      <c r="L318" s="198"/>
      <c r="M318" s="199"/>
    </row>
    <row r="319" spans="1:13" s="200" customFormat="1" ht="12.75" hidden="1" customHeight="1" outlineLevel="1" x14ac:dyDescent="0.2">
      <c r="A319" s="189">
        <v>802.11</v>
      </c>
      <c r="B319" s="190" t="s">
        <v>426</v>
      </c>
      <c r="C319" s="191" t="s">
        <v>820</v>
      </c>
      <c r="D319" s="192">
        <v>39548</v>
      </c>
      <c r="E319" s="192"/>
      <c r="F319" s="193">
        <v>2500</v>
      </c>
      <c r="G319" s="194"/>
      <c r="H319" s="194"/>
      <c r="I319" s="63" t="s">
        <v>745</v>
      </c>
      <c r="J319" s="196" t="s">
        <v>200</v>
      </c>
      <c r="K319" s="197"/>
      <c r="L319" s="198"/>
      <c r="M319" s="199"/>
    </row>
    <row r="320" spans="1:13" s="200" customFormat="1" ht="12.75" hidden="1" customHeight="1" outlineLevel="1" x14ac:dyDescent="0.2">
      <c r="A320" s="189" t="s">
        <v>32</v>
      </c>
      <c r="B320" s="190" t="s">
        <v>821</v>
      </c>
      <c r="C320" s="191" t="s">
        <v>822</v>
      </c>
      <c r="D320" s="192">
        <v>39547</v>
      </c>
      <c r="E320" s="192"/>
      <c r="F320" s="193">
        <v>15000</v>
      </c>
      <c r="G320" s="194"/>
      <c r="H320" s="194"/>
      <c r="I320" s="195">
        <v>792037986199</v>
      </c>
      <c r="J320" s="196"/>
      <c r="K320" s="197"/>
      <c r="L320" s="198"/>
      <c r="M320" s="199"/>
    </row>
    <row r="321" spans="1:13" s="200" customFormat="1" ht="12.75" hidden="1" customHeight="1" outlineLevel="1" x14ac:dyDescent="0.2">
      <c r="A321" s="189" t="s">
        <v>32</v>
      </c>
      <c r="B321" s="190" t="s">
        <v>823</v>
      </c>
      <c r="C321" s="191" t="s">
        <v>824</v>
      </c>
      <c r="D321" s="192">
        <v>39553</v>
      </c>
      <c r="E321" s="192"/>
      <c r="F321" s="193">
        <v>15000</v>
      </c>
      <c r="G321" s="194"/>
      <c r="H321" s="194"/>
      <c r="I321" s="195">
        <v>791046135600</v>
      </c>
      <c r="J321" s="196"/>
      <c r="K321" s="197"/>
      <c r="L321" s="198"/>
      <c r="M321" s="199"/>
    </row>
    <row r="322" spans="1:13" s="200" customFormat="1" ht="12.75" hidden="1" customHeight="1" outlineLevel="1" x14ac:dyDescent="0.2">
      <c r="A322" s="189" t="s">
        <v>32</v>
      </c>
      <c r="B322" s="190" t="s">
        <v>752</v>
      </c>
      <c r="C322" s="191" t="s">
        <v>825</v>
      </c>
      <c r="D322" s="192">
        <v>39552</v>
      </c>
      <c r="E322" s="192"/>
      <c r="F322" s="193">
        <v>1875</v>
      </c>
      <c r="G322" s="194"/>
      <c r="H322" s="194"/>
      <c r="I322" s="22" t="s">
        <v>826</v>
      </c>
      <c r="J322" s="196" t="s">
        <v>138</v>
      </c>
      <c r="K322" s="197"/>
      <c r="L322" s="198"/>
      <c r="M322" s="199"/>
    </row>
    <row r="323" spans="1:13" s="200" customFormat="1" ht="12.75" hidden="1" customHeight="1" outlineLevel="1" x14ac:dyDescent="0.2">
      <c r="A323" s="189" t="s">
        <v>32</v>
      </c>
      <c r="B323" s="190" t="s">
        <v>827</v>
      </c>
      <c r="C323" s="191" t="s">
        <v>828</v>
      </c>
      <c r="D323" s="192">
        <v>39554</v>
      </c>
      <c r="E323" s="192"/>
      <c r="F323" s="193">
        <v>15000</v>
      </c>
      <c r="G323" s="194"/>
      <c r="H323" s="194"/>
      <c r="I323" s="195">
        <v>790986471755</v>
      </c>
      <c r="J323" s="196"/>
      <c r="K323" s="197"/>
      <c r="L323" s="198"/>
      <c r="M323" s="199"/>
    </row>
    <row r="324" spans="1:13" s="200" customFormat="1" ht="12.75" hidden="1" customHeight="1" outlineLevel="1" x14ac:dyDescent="0.2">
      <c r="A324" s="189" t="s">
        <v>32</v>
      </c>
      <c r="B324" s="190" t="s">
        <v>829</v>
      </c>
      <c r="C324" s="191" t="s">
        <v>830</v>
      </c>
      <c r="D324" s="192">
        <v>39552</v>
      </c>
      <c r="E324" s="192"/>
      <c r="F324" s="193">
        <v>15000</v>
      </c>
      <c r="G324" s="194"/>
      <c r="H324" s="194"/>
      <c r="I324" s="195">
        <v>791886707873</v>
      </c>
      <c r="J324" s="196"/>
      <c r="K324" s="197"/>
      <c r="L324" s="198"/>
      <c r="M324" s="199"/>
    </row>
    <row r="325" spans="1:13" s="200" customFormat="1" ht="12.75" hidden="1" customHeight="1" outlineLevel="1" x14ac:dyDescent="0.2">
      <c r="A325" s="189" t="s">
        <v>32</v>
      </c>
      <c r="B325" s="190" t="s">
        <v>831</v>
      </c>
      <c r="C325" s="191" t="s">
        <v>832</v>
      </c>
      <c r="D325" s="192">
        <v>39561</v>
      </c>
      <c r="E325" s="192"/>
      <c r="F325" s="193">
        <v>15000</v>
      </c>
      <c r="G325" s="194"/>
      <c r="H325" s="194"/>
      <c r="I325" s="195">
        <v>792688930116</v>
      </c>
      <c r="J325" s="196"/>
      <c r="K325" s="197"/>
      <c r="L325" s="198"/>
      <c r="M325" s="199"/>
    </row>
    <row r="326" spans="1:13" s="176" customFormat="1" ht="12.75" hidden="1" customHeight="1" outlineLevel="1" x14ac:dyDescent="0.2">
      <c r="A326" s="165" t="s">
        <v>32</v>
      </c>
      <c r="B326" s="166" t="s">
        <v>833</v>
      </c>
      <c r="C326" s="167" t="s">
        <v>834</v>
      </c>
      <c r="D326" s="168">
        <v>39566</v>
      </c>
      <c r="E326" s="168"/>
      <c r="F326" s="169">
        <v>1000</v>
      </c>
      <c r="G326" s="170"/>
      <c r="H326" s="170"/>
      <c r="I326" s="171">
        <v>798435630584</v>
      </c>
      <c r="J326" s="172"/>
      <c r="K326" s="173"/>
      <c r="L326" s="174"/>
      <c r="M326" s="175"/>
    </row>
    <row r="327" spans="1:13" s="176" customFormat="1" ht="12.75" hidden="1" customHeight="1" outlineLevel="1" x14ac:dyDescent="0.2">
      <c r="A327" s="165" t="s">
        <v>32</v>
      </c>
      <c r="B327" s="166" t="s">
        <v>835</v>
      </c>
      <c r="C327" s="167" t="s">
        <v>836</v>
      </c>
      <c r="D327" s="168">
        <v>39566</v>
      </c>
      <c r="E327" s="168"/>
      <c r="F327" s="169">
        <v>15000</v>
      </c>
      <c r="G327" s="170"/>
      <c r="H327" s="170"/>
      <c r="I327" s="171">
        <v>791060716648</v>
      </c>
      <c r="J327" s="172"/>
      <c r="K327" s="173"/>
      <c r="L327" s="174"/>
      <c r="M327" s="175"/>
    </row>
    <row r="328" spans="1:13" s="176" customFormat="1" ht="12.75" hidden="1" customHeight="1" outlineLevel="1" x14ac:dyDescent="0.2">
      <c r="A328" s="165" t="s">
        <v>32</v>
      </c>
      <c r="B328" s="166" t="s">
        <v>837</v>
      </c>
      <c r="C328" s="167" t="s">
        <v>838</v>
      </c>
      <c r="D328" s="168">
        <v>39566</v>
      </c>
      <c r="E328" s="168"/>
      <c r="F328" s="169">
        <v>15000</v>
      </c>
      <c r="G328" s="170"/>
      <c r="H328" s="170"/>
      <c r="I328" s="171">
        <v>790500386406</v>
      </c>
      <c r="J328" s="172"/>
      <c r="K328" s="173"/>
      <c r="L328" s="174"/>
      <c r="M328" s="175"/>
    </row>
    <row r="329" spans="1:13" s="176" customFormat="1" ht="12.75" hidden="1" customHeight="1" outlineLevel="1" x14ac:dyDescent="0.2">
      <c r="A329" s="165" t="s">
        <v>25</v>
      </c>
      <c r="B329" s="166" t="s">
        <v>839</v>
      </c>
      <c r="C329" s="167" t="s">
        <v>840</v>
      </c>
      <c r="D329" s="168">
        <v>39573</v>
      </c>
      <c r="E329" s="168"/>
      <c r="F329" s="169">
        <v>1000</v>
      </c>
      <c r="G329" s="170"/>
      <c r="H329" s="170"/>
      <c r="I329" s="171">
        <v>790008539150</v>
      </c>
      <c r="J329" s="172"/>
      <c r="K329" s="173"/>
      <c r="L329" s="174"/>
      <c r="M329" s="175"/>
    </row>
    <row r="330" spans="1:13" s="176" customFormat="1" ht="12.75" hidden="1" customHeight="1" outlineLevel="1" x14ac:dyDescent="0.2">
      <c r="A330" s="165" t="s">
        <v>32</v>
      </c>
      <c r="B330" s="166" t="s">
        <v>841</v>
      </c>
      <c r="C330" s="167" t="s">
        <v>842</v>
      </c>
      <c r="D330" s="168">
        <v>39574</v>
      </c>
      <c r="E330" s="168"/>
      <c r="F330" s="169">
        <v>1000</v>
      </c>
      <c r="G330" s="170"/>
      <c r="H330" s="170"/>
      <c r="I330" s="171">
        <v>798936291703</v>
      </c>
      <c r="J330" s="172"/>
      <c r="K330" s="173"/>
      <c r="L330" s="174"/>
      <c r="M330" s="175"/>
    </row>
    <row r="331" spans="1:13" s="176" customFormat="1" ht="12.75" hidden="1" customHeight="1" outlineLevel="1" x14ac:dyDescent="0.2">
      <c r="A331" s="165" t="s">
        <v>32</v>
      </c>
      <c r="B331" s="166" t="s">
        <v>843</v>
      </c>
      <c r="C331" s="167" t="s">
        <v>844</v>
      </c>
      <c r="D331" s="168">
        <v>39575</v>
      </c>
      <c r="E331" s="168"/>
      <c r="F331" s="169">
        <v>1000</v>
      </c>
      <c r="G331" s="170"/>
      <c r="H331" s="170"/>
      <c r="I331" s="171">
        <v>798436518565</v>
      </c>
      <c r="J331" s="172"/>
      <c r="K331" s="173"/>
      <c r="L331" s="174"/>
      <c r="M331" s="175"/>
    </row>
    <row r="332" spans="1:13" s="176" customFormat="1" ht="12.75" hidden="1" customHeight="1" outlineLevel="1" x14ac:dyDescent="0.2">
      <c r="A332" s="165" t="s">
        <v>32</v>
      </c>
      <c r="B332" s="166" t="s">
        <v>845</v>
      </c>
      <c r="C332" s="167" t="s">
        <v>846</v>
      </c>
      <c r="D332" s="168">
        <v>39575</v>
      </c>
      <c r="E332" s="168"/>
      <c r="F332" s="169">
        <v>15000</v>
      </c>
      <c r="G332" s="170"/>
      <c r="H332" s="170"/>
      <c r="I332" s="171">
        <v>792052976246</v>
      </c>
      <c r="J332" s="172"/>
      <c r="K332" s="173"/>
      <c r="L332" s="174"/>
      <c r="M332" s="175"/>
    </row>
    <row r="333" spans="1:13" s="176" customFormat="1" ht="12.75" hidden="1" customHeight="1" outlineLevel="1" x14ac:dyDescent="0.2">
      <c r="A333" s="165" t="s">
        <v>25</v>
      </c>
      <c r="B333" s="166" t="s">
        <v>847</v>
      </c>
      <c r="C333" s="167" t="s">
        <v>848</v>
      </c>
      <c r="D333" s="168">
        <v>39580</v>
      </c>
      <c r="E333" s="168"/>
      <c r="F333" s="169">
        <v>10000</v>
      </c>
      <c r="G333" s="170"/>
      <c r="H333" s="170"/>
      <c r="I333" s="171">
        <v>792056393616</v>
      </c>
      <c r="J333" s="172"/>
      <c r="K333" s="173"/>
      <c r="L333" s="174"/>
      <c r="M333" s="175"/>
    </row>
    <row r="334" spans="1:13" s="176" customFormat="1" ht="12.75" hidden="1" customHeight="1" outlineLevel="1" x14ac:dyDescent="0.2">
      <c r="A334" s="165" t="s">
        <v>361</v>
      </c>
      <c r="B334" s="166" t="s">
        <v>362</v>
      </c>
      <c r="C334" s="167" t="s">
        <v>849</v>
      </c>
      <c r="D334" s="168">
        <v>39569</v>
      </c>
      <c r="E334" s="168"/>
      <c r="F334" s="169">
        <v>15000</v>
      </c>
      <c r="G334" s="170"/>
      <c r="H334" s="170"/>
      <c r="I334" s="171" t="s">
        <v>850</v>
      </c>
      <c r="J334" s="172"/>
      <c r="K334" s="173"/>
      <c r="L334" s="174"/>
      <c r="M334" s="175"/>
    </row>
    <row r="335" spans="1:13" s="176" customFormat="1" ht="12.75" hidden="1" customHeight="1" outlineLevel="1" x14ac:dyDescent="0.2">
      <c r="A335" s="165" t="s">
        <v>32</v>
      </c>
      <c r="B335" s="166" t="s">
        <v>847</v>
      </c>
      <c r="C335" s="167" t="s">
        <v>851</v>
      </c>
      <c r="D335" s="168">
        <v>39589</v>
      </c>
      <c r="E335" s="168"/>
      <c r="F335" s="169">
        <v>15000</v>
      </c>
      <c r="G335" s="170"/>
      <c r="H335" s="170"/>
      <c r="I335" s="171">
        <v>792061127663</v>
      </c>
      <c r="J335" s="172"/>
      <c r="K335" s="173"/>
      <c r="L335" s="174"/>
      <c r="M335" s="175"/>
    </row>
    <row r="336" spans="1:13" s="176" customFormat="1" ht="12.75" hidden="1" customHeight="1" outlineLevel="1" x14ac:dyDescent="0.2">
      <c r="A336" s="165" t="s">
        <v>32</v>
      </c>
      <c r="B336" s="166" t="s">
        <v>852</v>
      </c>
      <c r="C336" s="167" t="s">
        <v>853</v>
      </c>
      <c r="D336" s="168">
        <v>39590</v>
      </c>
      <c r="E336" s="168"/>
      <c r="F336" s="169">
        <v>1875</v>
      </c>
      <c r="G336" s="170"/>
      <c r="H336" s="170"/>
      <c r="I336" s="171">
        <v>792061130340</v>
      </c>
      <c r="J336" s="172" t="s">
        <v>55</v>
      </c>
      <c r="K336" s="173"/>
      <c r="L336" s="174"/>
      <c r="M336" s="175"/>
    </row>
    <row r="337" spans="1:13" s="176" customFormat="1" ht="12.75" hidden="1" customHeight="1" outlineLevel="1" x14ac:dyDescent="0.2">
      <c r="A337" s="165" t="s">
        <v>32</v>
      </c>
      <c r="B337" s="166" t="s">
        <v>854</v>
      </c>
      <c r="C337" s="167" t="s">
        <v>855</v>
      </c>
      <c r="D337" s="168">
        <v>39590</v>
      </c>
      <c r="E337" s="168"/>
      <c r="F337" s="169">
        <v>3750</v>
      </c>
      <c r="G337" s="170"/>
      <c r="H337" s="170"/>
      <c r="I337" s="171">
        <v>790020503610</v>
      </c>
      <c r="J337" s="172" t="s">
        <v>47</v>
      </c>
      <c r="K337" s="173"/>
      <c r="L337" s="174"/>
      <c r="M337" s="175"/>
    </row>
    <row r="338" spans="1:13" s="188" customFormat="1" ht="12.75" hidden="1" customHeight="1" outlineLevel="1" x14ac:dyDescent="0.2">
      <c r="A338" s="177" t="s">
        <v>32</v>
      </c>
      <c r="B338" s="178" t="s">
        <v>856</v>
      </c>
      <c r="C338" s="179" t="s">
        <v>857</v>
      </c>
      <c r="D338" s="180">
        <v>39595</v>
      </c>
      <c r="E338" s="180"/>
      <c r="F338" s="181">
        <v>15000</v>
      </c>
      <c r="G338" s="182"/>
      <c r="H338" s="182"/>
      <c r="I338" s="183">
        <v>792067762898</v>
      </c>
      <c r="J338" s="184"/>
      <c r="K338" s="185"/>
      <c r="L338" s="186"/>
      <c r="M338" s="187"/>
    </row>
    <row r="339" spans="1:13" s="188" customFormat="1" ht="12.75" hidden="1" customHeight="1" outlineLevel="1" x14ac:dyDescent="0.2">
      <c r="A339" s="177" t="s">
        <v>32</v>
      </c>
      <c r="B339" s="178" t="s">
        <v>858</v>
      </c>
      <c r="C339" s="179" t="s">
        <v>859</v>
      </c>
      <c r="D339" s="180">
        <v>39595</v>
      </c>
      <c r="E339" s="180"/>
      <c r="F339" s="181">
        <v>1000</v>
      </c>
      <c r="G339" s="182"/>
      <c r="H339" s="182"/>
      <c r="I339" s="183">
        <v>798956294612</v>
      </c>
      <c r="J339" s="184"/>
      <c r="K339" s="185"/>
      <c r="L339" s="186"/>
      <c r="M339" s="187"/>
    </row>
    <row r="340" spans="1:13" s="188" customFormat="1" ht="12.75" hidden="1" customHeight="1" outlineLevel="1" x14ac:dyDescent="0.2">
      <c r="A340" s="177" t="s">
        <v>32</v>
      </c>
      <c r="B340" s="178" t="s">
        <v>860</v>
      </c>
      <c r="C340" s="179" t="s">
        <v>861</v>
      </c>
      <c r="D340" s="180">
        <v>39597</v>
      </c>
      <c r="E340" s="180"/>
      <c r="F340" s="181">
        <v>15000</v>
      </c>
      <c r="G340" s="182"/>
      <c r="H340" s="182"/>
      <c r="I340" s="183">
        <v>799864570626</v>
      </c>
      <c r="J340" s="184"/>
      <c r="K340" s="185"/>
      <c r="L340" s="186"/>
      <c r="M340" s="187"/>
    </row>
    <row r="341" spans="1:13" s="188" customFormat="1" ht="12.75" hidden="1" customHeight="1" outlineLevel="1" x14ac:dyDescent="0.2">
      <c r="A341" s="177" t="s">
        <v>32</v>
      </c>
      <c r="B341" s="178" t="s">
        <v>862</v>
      </c>
      <c r="C341" s="179" t="s">
        <v>863</v>
      </c>
      <c r="D341" s="180">
        <v>39597</v>
      </c>
      <c r="E341" s="180"/>
      <c r="F341" s="181">
        <v>1000</v>
      </c>
      <c r="G341" s="182"/>
      <c r="H341" s="182"/>
      <c r="I341" s="183">
        <v>798956312707</v>
      </c>
      <c r="J341" s="184"/>
      <c r="K341" s="185"/>
      <c r="L341" s="186"/>
      <c r="M341" s="187"/>
    </row>
    <row r="342" spans="1:13" s="188" customFormat="1" ht="12.75" hidden="1" customHeight="1" outlineLevel="1" x14ac:dyDescent="0.2">
      <c r="A342" s="177" t="s">
        <v>25</v>
      </c>
      <c r="B342" s="178" t="s">
        <v>864</v>
      </c>
      <c r="C342" s="179" t="s">
        <v>865</v>
      </c>
      <c r="D342" s="180">
        <v>39601</v>
      </c>
      <c r="E342" s="180"/>
      <c r="F342" s="181">
        <v>10000</v>
      </c>
      <c r="G342" s="182"/>
      <c r="H342" s="182"/>
      <c r="I342" s="183">
        <v>792711223713</v>
      </c>
      <c r="J342" s="184"/>
      <c r="K342" s="185"/>
      <c r="L342" s="186"/>
      <c r="M342" s="187"/>
    </row>
    <row r="343" spans="1:13" s="232" customFormat="1" ht="12.75" hidden="1" customHeight="1" outlineLevel="1" x14ac:dyDescent="0.2">
      <c r="A343" s="226" t="s">
        <v>32</v>
      </c>
      <c r="B343" s="178" t="s">
        <v>866</v>
      </c>
      <c r="C343" s="179" t="s">
        <v>867</v>
      </c>
      <c r="D343" s="227">
        <v>39608</v>
      </c>
      <c r="E343" s="227"/>
      <c r="F343" s="181">
        <v>3750</v>
      </c>
      <c r="G343" s="228"/>
      <c r="H343" s="228"/>
      <c r="I343" s="229">
        <v>792069220055</v>
      </c>
      <c r="J343" s="230" t="s">
        <v>868</v>
      </c>
      <c r="K343" s="231"/>
      <c r="L343" s="186"/>
      <c r="M343" s="187"/>
    </row>
    <row r="344" spans="1:13" s="232" customFormat="1" ht="12.75" hidden="1" customHeight="1" outlineLevel="1" x14ac:dyDescent="0.2">
      <c r="A344" s="226" t="s">
        <v>32</v>
      </c>
      <c r="B344" s="178" t="s">
        <v>660</v>
      </c>
      <c r="C344" s="179" t="s">
        <v>869</v>
      </c>
      <c r="D344" s="227">
        <v>39609</v>
      </c>
      <c r="E344" s="227"/>
      <c r="F344" s="181">
        <v>3750</v>
      </c>
      <c r="G344" s="228"/>
      <c r="H344" s="228"/>
      <c r="I344" s="23" t="s">
        <v>870</v>
      </c>
      <c r="J344" s="230" t="s">
        <v>200</v>
      </c>
      <c r="K344" s="231"/>
      <c r="L344" s="186"/>
      <c r="M344" s="187"/>
    </row>
    <row r="345" spans="1:13" s="232" customFormat="1" ht="12.75" hidden="1" customHeight="1" outlineLevel="1" x14ac:dyDescent="0.2">
      <c r="A345" s="226" t="s">
        <v>32</v>
      </c>
      <c r="B345" s="178" t="s">
        <v>871</v>
      </c>
      <c r="C345" s="179" t="s">
        <v>872</v>
      </c>
      <c r="D345" s="227">
        <v>39611</v>
      </c>
      <c r="E345" s="227"/>
      <c r="F345" s="181">
        <v>15000</v>
      </c>
      <c r="G345" s="228"/>
      <c r="H345" s="228"/>
      <c r="I345" s="24">
        <v>799338956791</v>
      </c>
      <c r="J345" s="230"/>
      <c r="K345" s="231"/>
      <c r="L345" s="186"/>
      <c r="M345" s="187"/>
    </row>
    <row r="346" spans="1:13" s="232" customFormat="1" ht="12.75" hidden="1" customHeight="1" outlineLevel="1" x14ac:dyDescent="0.2">
      <c r="A346" s="226">
        <v>802.11</v>
      </c>
      <c r="B346" s="178" t="s">
        <v>871</v>
      </c>
      <c r="C346" s="179" t="s">
        <v>873</v>
      </c>
      <c r="D346" s="227">
        <v>39611</v>
      </c>
      <c r="E346" s="227"/>
      <c r="F346" s="181">
        <v>10000</v>
      </c>
      <c r="G346" s="228"/>
      <c r="H346" s="228"/>
      <c r="I346" s="24">
        <v>799338956791</v>
      </c>
      <c r="J346" s="230"/>
      <c r="K346" s="231"/>
      <c r="L346" s="186"/>
      <c r="M346" s="187"/>
    </row>
    <row r="347" spans="1:13" s="188" customFormat="1" ht="12.75" hidden="1" customHeight="1" outlineLevel="1" x14ac:dyDescent="0.2">
      <c r="A347" s="226" t="s">
        <v>32</v>
      </c>
      <c r="B347" s="178" t="s">
        <v>874</v>
      </c>
      <c r="C347" s="179" t="s">
        <v>875</v>
      </c>
      <c r="D347" s="180">
        <v>39611</v>
      </c>
      <c r="E347" s="180"/>
      <c r="F347" s="181">
        <v>15000</v>
      </c>
      <c r="G347" s="182"/>
      <c r="H347" s="182"/>
      <c r="I347" s="183">
        <v>792716282493</v>
      </c>
      <c r="J347" s="184"/>
      <c r="K347" s="185"/>
      <c r="L347" s="186"/>
      <c r="M347" s="187"/>
    </row>
    <row r="348" spans="1:13" s="269" customFormat="1" ht="12.75" hidden="1" customHeight="1" outlineLevel="1" x14ac:dyDescent="0.2">
      <c r="A348" s="226" t="s">
        <v>32</v>
      </c>
      <c r="B348" s="178" t="s">
        <v>876</v>
      </c>
      <c r="C348" s="179" t="s">
        <v>877</v>
      </c>
      <c r="D348" s="227">
        <v>39624</v>
      </c>
      <c r="E348" s="227"/>
      <c r="F348" s="181">
        <v>1875</v>
      </c>
      <c r="G348" s="228"/>
      <c r="H348" s="228"/>
      <c r="I348" s="62" t="s">
        <v>878</v>
      </c>
      <c r="J348" s="230" t="s">
        <v>582</v>
      </c>
      <c r="K348" s="231"/>
      <c r="L348" s="186"/>
      <c r="M348" s="187"/>
    </row>
    <row r="349" spans="1:13" s="188" customFormat="1" ht="12.75" hidden="1" customHeight="1" outlineLevel="1" x14ac:dyDescent="0.2">
      <c r="A349" s="226" t="s">
        <v>32</v>
      </c>
      <c r="B349" s="178" t="s">
        <v>879</v>
      </c>
      <c r="C349" s="179" t="s">
        <v>880</v>
      </c>
      <c r="D349" s="227">
        <v>39622</v>
      </c>
      <c r="E349" s="227"/>
      <c r="F349" s="181">
        <v>15000</v>
      </c>
      <c r="G349" s="228"/>
      <c r="H349" s="228"/>
      <c r="I349" s="229">
        <v>791093664877</v>
      </c>
      <c r="J349" s="230"/>
      <c r="K349" s="231"/>
      <c r="L349" s="186"/>
      <c r="M349" s="187"/>
    </row>
    <row r="350" spans="1:13" s="188" customFormat="1" ht="12.75" hidden="1" customHeight="1" outlineLevel="1" x14ac:dyDescent="0.2">
      <c r="A350" s="226" t="s">
        <v>32</v>
      </c>
      <c r="B350" s="178" t="s">
        <v>881</v>
      </c>
      <c r="C350" s="179" t="s">
        <v>882</v>
      </c>
      <c r="D350" s="227">
        <v>39626</v>
      </c>
      <c r="E350" s="227"/>
      <c r="F350" s="181">
        <v>1000</v>
      </c>
      <c r="G350" s="228"/>
      <c r="H350" s="228"/>
      <c r="I350" s="229">
        <v>792078159712</v>
      </c>
      <c r="J350" s="230"/>
      <c r="K350" s="231"/>
      <c r="L350" s="186"/>
      <c r="M350" s="187"/>
    </row>
    <row r="351" spans="1:13" s="254" customFormat="1" ht="12.75" hidden="1" customHeight="1" outlineLevel="1" x14ac:dyDescent="0.2">
      <c r="A351" s="243" t="s">
        <v>32</v>
      </c>
      <c r="B351" s="244" t="s">
        <v>810</v>
      </c>
      <c r="C351" s="245" t="s">
        <v>883</v>
      </c>
      <c r="D351" s="246">
        <v>39629</v>
      </c>
      <c r="E351" s="246"/>
      <c r="F351" s="247">
        <v>7500</v>
      </c>
      <c r="G351" s="248"/>
      <c r="H351" s="248"/>
      <c r="I351" s="257" t="s">
        <v>884</v>
      </c>
      <c r="J351" s="250" t="s">
        <v>591</v>
      </c>
      <c r="K351" s="251"/>
      <c r="L351" s="252"/>
      <c r="M351" s="253"/>
    </row>
    <row r="352" spans="1:13" s="254" customFormat="1" ht="12.75" hidden="1" customHeight="1" outlineLevel="1" x14ac:dyDescent="0.2">
      <c r="A352" s="243" t="s">
        <v>32</v>
      </c>
      <c r="B352" s="244" t="s">
        <v>885</v>
      </c>
      <c r="C352" s="245" t="s">
        <v>886</v>
      </c>
      <c r="D352" s="246">
        <v>39631</v>
      </c>
      <c r="E352" s="246"/>
      <c r="F352" s="247">
        <v>15000</v>
      </c>
      <c r="G352" s="248"/>
      <c r="H352" s="248"/>
      <c r="I352" s="257">
        <v>791926364409</v>
      </c>
      <c r="J352" s="250"/>
      <c r="K352" s="251"/>
      <c r="L352" s="252"/>
      <c r="M352" s="253"/>
    </row>
    <row r="353" spans="1:13" s="254" customFormat="1" ht="12.75" hidden="1" customHeight="1" outlineLevel="1" x14ac:dyDescent="0.2">
      <c r="A353" s="243" t="s">
        <v>25</v>
      </c>
      <c r="B353" s="244" t="s">
        <v>887</v>
      </c>
      <c r="C353" s="245" t="s">
        <v>888</v>
      </c>
      <c r="D353" s="246">
        <v>39632</v>
      </c>
      <c r="E353" s="246"/>
      <c r="F353" s="247">
        <v>10000</v>
      </c>
      <c r="G353" s="248"/>
      <c r="H353" s="248"/>
      <c r="I353" s="257">
        <v>798475287152</v>
      </c>
      <c r="J353" s="250"/>
      <c r="K353" s="251"/>
      <c r="L353" s="252"/>
      <c r="M353" s="253"/>
    </row>
    <row r="354" spans="1:13" s="254" customFormat="1" ht="12.75" hidden="1" customHeight="1" outlineLevel="1" x14ac:dyDescent="0.2">
      <c r="A354" s="243" t="s">
        <v>32</v>
      </c>
      <c r="B354" s="244" t="s">
        <v>889</v>
      </c>
      <c r="C354" s="245" t="s">
        <v>890</v>
      </c>
      <c r="D354" s="246">
        <v>39632</v>
      </c>
      <c r="E354" s="246"/>
      <c r="F354" s="247">
        <v>15000</v>
      </c>
      <c r="G354" s="248"/>
      <c r="H354" s="248"/>
      <c r="I354" s="257">
        <v>798475284289</v>
      </c>
      <c r="J354" s="250"/>
      <c r="K354" s="251"/>
      <c r="L354" s="252"/>
      <c r="M354" s="253"/>
    </row>
    <row r="355" spans="1:13" s="254" customFormat="1" ht="12.75" hidden="1" customHeight="1" outlineLevel="1" x14ac:dyDescent="0.2">
      <c r="A355" s="243" t="s">
        <v>32</v>
      </c>
      <c r="B355" s="244" t="s">
        <v>891</v>
      </c>
      <c r="C355" s="245" t="s">
        <v>892</v>
      </c>
      <c r="D355" s="246">
        <v>39636</v>
      </c>
      <c r="E355" s="246"/>
      <c r="F355" s="247">
        <v>1000</v>
      </c>
      <c r="G355" s="248"/>
      <c r="H355" s="248"/>
      <c r="I355" s="257">
        <v>798975242426</v>
      </c>
      <c r="J355" s="250"/>
      <c r="K355" s="251"/>
      <c r="L355" s="252"/>
      <c r="M355" s="253"/>
    </row>
    <row r="356" spans="1:13" s="254" customFormat="1" ht="12.75" hidden="1" customHeight="1" outlineLevel="1" x14ac:dyDescent="0.2">
      <c r="A356" s="243" t="s">
        <v>25</v>
      </c>
      <c r="B356" s="244" t="s">
        <v>847</v>
      </c>
      <c r="C356" s="245" t="s">
        <v>893</v>
      </c>
      <c r="D356" s="246">
        <v>39638</v>
      </c>
      <c r="E356" s="246"/>
      <c r="F356" s="247">
        <v>-10000</v>
      </c>
      <c r="G356" s="248"/>
      <c r="H356" s="248"/>
      <c r="I356" s="257" t="s">
        <v>894</v>
      </c>
      <c r="J356" s="250"/>
      <c r="K356" s="251"/>
      <c r="L356" s="252"/>
      <c r="M356" s="253"/>
    </row>
    <row r="357" spans="1:13" s="254" customFormat="1" ht="12.75" hidden="1" customHeight="1" outlineLevel="1" x14ac:dyDescent="0.2">
      <c r="A357" s="243" t="s">
        <v>32</v>
      </c>
      <c r="B357" s="244" t="s">
        <v>895</v>
      </c>
      <c r="C357" s="245" t="s">
        <v>896</v>
      </c>
      <c r="D357" s="246">
        <v>39636</v>
      </c>
      <c r="E357" s="246"/>
      <c r="F357" s="247">
        <v>15000</v>
      </c>
      <c r="G357" s="248"/>
      <c r="H357" s="248"/>
      <c r="I357" s="257">
        <v>798976360078</v>
      </c>
      <c r="J357" s="250"/>
      <c r="K357" s="251"/>
      <c r="L357" s="252"/>
      <c r="M357" s="253"/>
    </row>
    <row r="358" spans="1:13" s="254" customFormat="1" ht="12.75" hidden="1" customHeight="1" outlineLevel="1" x14ac:dyDescent="0.2">
      <c r="A358" s="243" t="s">
        <v>25</v>
      </c>
      <c r="B358" s="244" t="s">
        <v>897</v>
      </c>
      <c r="C358" s="245" t="s">
        <v>898</v>
      </c>
      <c r="D358" s="246">
        <v>39637</v>
      </c>
      <c r="E358" s="246"/>
      <c r="F358" s="247">
        <v>0</v>
      </c>
      <c r="G358" s="248"/>
      <c r="H358" s="248"/>
      <c r="I358" s="257">
        <v>791927899127</v>
      </c>
      <c r="J358" s="250"/>
      <c r="K358" s="251"/>
      <c r="L358" s="252"/>
      <c r="M358" s="253"/>
    </row>
    <row r="359" spans="1:13" s="254" customFormat="1" ht="12.75" hidden="1" customHeight="1" outlineLevel="1" x14ac:dyDescent="0.2">
      <c r="A359" s="243" t="s">
        <v>32</v>
      </c>
      <c r="B359" s="244" t="s">
        <v>899</v>
      </c>
      <c r="C359" s="245" t="s">
        <v>900</v>
      </c>
      <c r="D359" s="246">
        <v>39639</v>
      </c>
      <c r="E359" s="246"/>
      <c r="F359" s="247">
        <v>15000</v>
      </c>
      <c r="G359" s="248"/>
      <c r="H359" s="248"/>
      <c r="I359" s="257">
        <v>799351956777</v>
      </c>
      <c r="J359" s="250"/>
      <c r="K359" s="251"/>
      <c r="L359" s="252"/>
      <c r="M359" s="253"/>
    </row>
    <row r="360" spans="1:13" s="254" customFormat="1" ht="12.75" hidden="1" customHeight="1" outlineLevel="1" x14ac:dyDescent="0.2">
      <c r="A360" s="243" t="s">
        <v>32</v>
      </c>
      <c r="B360" s="244" t="s">
        <v>816</v>
      </c>
      <c r="C360" s="245" t="s">
        <v>901</v>
      </c>
      <c r="D360" s="246">
        <v>39631</v>
      </c>
      <c r="E360" s="246"/>
      <c r="F360" s="247">
        <v>1875</v>
      </c>
      <c r="G360" s="248"/>
      <c r="H360" s="248"/>
      <c r="I360" s="25" t="s">
        <v>902</v>
      </c>
      <c r="J360" s="250" t="s">
        <v>138</v>
      </c>
      <c r="K360" s="251"/>
      <c r="L360" s="252"/>
      <c r="M360" s="253"/>
    </row>
    <row r="361" spans="1:13" s="254" customFormat="1" ht="12.75" hidden="1" customHeight="1" outlineLevel="1" x14ac:dyDescent="0.2">
      <c r="A361" s="243" t="s">
        <v>32</v>
      </c>
      <c r="B361" s="244" t="s">
        <v>752</v>
      </c>
      <c r="C361" s="245" t="s">
        <v>903</v>
      </c>
      <c r="D361" s="246">
        <v>39643</v>
      </c>
      <c r="E361" s="246"/>
      <c r="F361" s="247">
        <v>1875</v>
      </c>
      <c r="G361" s="248"/>
      <c r="H361" s="248"/>
      <c r="I361" s="25" t="s">
        <v>826</v>
      </c>
      <c r="J361" s="250" t="s">
        <v>293</v>
      </c>
      <c r="K361" s="251"/>
      <c r="L361" s="252"/>
      <c r="M361" s="253"/>
    </row>
    <row r="362" spans="1:13" s="254" customFormat="1" ht="12.75" hidden="1" customHeight="1" outlineLevel="1" x14ac:dyDescent="0.2">
      <c r="A362" s="243" t="s">
        <v>25</v>
      </c>
      <c r="B362" s="244" t="s">
        <v>904</v>
      </c>
      <c r="C362" s="245" t="s">
        <v>898</v>
      </c>
      <c r="D362" s="246">
        <v>39643</v>
      </c>
      <c r="E362" s="246"/>
      <c r="F362" s="247">
        <v>0</v>
      </c>
      <c r="G362" s="248"/>
      <c r="H362" s="248"/>
      <c r="I362" s="257">
        <v>799884748390</v>
      </c>
      <c r="J362" s="250"/>
      <c r="K362" s="251"/>
      <c r="L362" s="252"/>
      <c r="M362" s="253"/>
    </row>
    <row r="363" spans="1:13" s="254" customFormat="1" ht="12.75" hidden="1" customHeight="1" outlineLevel="1" x14ac:dyDescent="0.2">
      <c r="A363" s="243" t="s">
        <v>25</v>
      </c>
      <c r="B363" s="244" t="s">
        <v>905</v>
      </c>
      <c r="C363" s="245" t="s">
        <v>906</v>
      </c>
      <c r="D363" s="246">
        <v>39650</v>
      </c>
      <c r="E363" s="246"/>
      <c r="F363" s="247">
        <v>10000</v>
      </c>
      <c r="G363" s="248"/>
      <c r="H363" s="248"/>
      <c r="I363" s="257">
        <v>792731294409</v>
      </c>
      <c r="J363" s="250"/>
      <c r="K363" s="251"/>
      <c r="L363" s="252"/>
      <c r="M363" s="253"/>
    </row>
    <row r="364" spans="1:13" s="164" customFormat="1" ht="12.75" hidden="1" customHeight="1" outlineLevel="1" x14ac:dyDescent="0.2">
      <c r="A364" s="153" t="s">
        <v>32</v>
      </c>
      <c r="B364" s="154" t="s">
        <v>907</v>
      </c>
      <c r="C364" s="155" t="s">
        <v>908</v>
      </c>
      <c r="D364" s="156">
        <v>39657</v>
      </c>
      <c r="E364" s="156"/>
      <c r="F364" s="157">
        <v>1000</v>
      </c>
      <c r="G364" s="158"/>
      <c r="H364" s="158"/>
      <c r="I364" s="159">
        <v>799889953981</v>
      </c>
      <c r="J364" s="160"/>
      <c r="K364" s="161"/>
      <c r="L364" s="162"/>
      <c r="M364" s="163"/>
    </row>
    <row r="365" spans="1:13" s="164" customFormat="1" ht="12.75" hidden="1" customHeight="1" outlineLevel="1" x14ac:dyDescent="0.2">
      <c r="A365" s="153" t="s">
        <v>32</v>
      </c>
      <c r="B365" s="154" t="s">
        <v>909</v>
      </c>
      <c r="C365" s="155" t="s">
        <v>910</v>
      </c>
      <c r="D365" s="156">
        <v>39672</v>
      </c>
      <c r="E365" s="156"/>
      <c r="F365" s="157">
        <v>15000</v>
      </c>
      <c r="G365" s="158"/>
      <c r="H365" s="158"/>
      <c r="I365" s="159">
        <v>792095431846</v>
      </c>
      <c r="J365" s="160"/>
      <c r="K365" s="161"/>
      <c r="L365" s="162"/>
      <c r="M365" s="163"/>
    </row>
    <row r="366" spans="1:13" s="164" customFormat="1" ht="12.75" hidden="1" customHeight="1" outlineLevel="1" x14ac:dyDescent="0.2">
      <c r="A366" s="153" t="s">
        <v>32</v>
      </c>
      <c r="B366" s="154" t="s">
        <v>911</v>
      </c>
      <c r="C366" s="155" t="s">
        <v>912</v>
      </c>
      <c r="D366" s="156">
        <v>39673</v>
      </c>
      <c r="E366" s="156"/>
      <c r="F366" s="157">
        <v>15000</v>
      </c>
      <c r="G366" s="158"/>
      <c r="H366" s="158"/>
      <c r="I366" s="159">
        <v>799363933302</v>
      </c>
      <c r="J366" s="160"/>
      <c r="K366" s="161"/>
      <c r="L366" s="162"/>
      <c r="M366" s="163"/>
    </row>
    <row r="367" spans="1:13" s="164" customFormat="1" ht="12.75" hidden="1" customHeight="1" outlineLevel="1" x14ac:dyDescent="0.2">
      <c r="A367" s="153" t="s">
        <v>32</v>
      </c>
      <c r="B367" s="154" t="s">
        <v>913</v>
      </c>
      <c r="C367" s="155" t="s">
        <v>914</v>
      </c>
      <c r="D367" s="156">
        <v>39680</v>
      </c>
      <c r="E367" s="156"/>
      <c r="F367" s="157">
        <v>1875</v>
      </c>
      <c r="G367" s="158"/>
      <c r="H367" s="158"/>
      <c r="I367" s="159">
        <v>791121498759</v>
      </c>
      <c r="J367" s="160" t="s">
        <v>55</v>
      </c>
      <c r="K367" s="161"/>
      <c r="L367" s="162"/>
      <c r="M367" s="163"/>
    </row>
    <row r="368" spans="1:13" s="164" customFormat="1" ht="12.75" hidden="1" customHeight="1" outlineLevel="1" x14ac:dyDescent="0.2">
      <c r="A368" s="153" t="s">
        <v>32</v>
      </c>
      <c r="B368" s="154" t="s">
        <v>852</v>
      </c>
      <c r="C368" s="155" t="s">
        <v>915</v>
      </c>
      <c r="D368" s="156">
        <v>39682</v>
      </c>
      <c r="E368" s="156"/>
      <c r="F368" s="157">
        <v>1875</v>
      </c>
      <c r="G368" s="158"/>
      <c r="H368" s="158"/>
      <c r="I368" s="26" t="s">
        <v>916</v>
      </c>
      <c r="J368" s="160" t="s">
        <v>138</v>
      </c>
      <c r="K368" s="161"/>
      <c r="L368" s="162"/>
      <c r="M368" s="163"/>
    </row>
    <row r="369" spans="1:13" s="164" customFormat="1" ht="12.75" hidden="1" customHeight="1" outlineLevel="1" x14ac:dyDescent="0.2">
      <c r="A369" s="153" t="s">
        <v>32</v>
      </c>
      <c r="B369" s="154" t="s">
        <v>854</v>
      </c>
      <c r="C369" s="155" t="s">
        <v>917</v>
      </c>
      <c r="D369" s="156">
        <v>39682</v>
      </c>
      <c r="E369" s="156"/>
      <c r="F369" s="157">
        <v>3750</v>
      </c>
      <c r="G369" s="158"/>
      <c r="H369" s="158"/>
      <c r="I369" s="27" t="s">
        <v>918</v>
      </c>
      <c r="J369" s="160" t="s">
        <v>138</v>
      </c>
      <c r="K369" s="161"/>
      <c r="L369" s="162"/>
      <c r="M369" s="163"/>
    </row>
    <row r="370" spans="1:13" s="188" customFormat="1" ht="12.75" hidden="1" customHeight="1" outlineLevel="1" x14ac:dyDescent="0.2">
      <c r="A370" s="177" t="s">
        <v>32</v>
      </c>
      <c r="B370" s="178" t="s">
        <v>919</v>
      </c>
      <c r="C370" s="179" t="s">
        <v>920</v>
      </c>
      <c r="D370" s="180">
        <v>39685</v>
      </c>
      <c r="E370" s="180"/>
      <c r="F370" s="181">
        <v>15000</v>
      </c>
      <c r="G370" s="182"/>
      <c r="H370" s="182"/>
      <c r="I370" s="183">
        <v>790076373782</v>
      </c>
      <c r="J370" s="184"/>
      <c r="K370" s="185"/>
      <c r="L370" s="186"/>
      <c r="M370" s="187"/>
    </row>
    <row r="371" spans="1:13" s="188" customFormat="1" ht="12.75" hidden="1" customHeight="1" outlineLevel="1" x14ac:dyDescent="0.2">
      <c r="A371" s="177" t="s">
        <v>32</v>
      </c>
      <c r="B371" s="178" t="s">
        <v>921</v>
      </c>
      <c r="C371" s="179" t="s">
        <v>922</v>
      </c>
      <c r="D371" s="180">
        <v>39687</v>
      </c>
      <c r="E371" s="180"/>
      <c r="F371" s="181">
        <v>1000</v>
      </c>
      <c r="G371" s="182"/>
      <c r="H371" s="182"/>
      <c r="I371" s="183">
        <v>792744538142</v>
      </c>
      <c r="J371" s="184"/>
      <c r="K371" s="185"/>
      <c r="L371" s="186"/>
      <c r="M371" s="187"/>
    </row>
    <row r="372" spans="1:13" s="188" customFormat="1" ht="12.75" hidden="1" customHeight="1" outlineLevel="1" x14ac:dyDescent="0.2">
      <c r="A372" s="177" t="s">
        <v>32</v>
      </c>
      <c r="B372" s="178" t="s">
        <v>923</v>
      </c>
      <c r="C372" s="179" t="s">
        <v>924</v>
      </c>
      <c r="D372" s="180">
        <v>39687</v>
      </c>
      <c r="E372" s="180"/>
      <c r="F372" s="181">
        <v>15000</v>
      </c>
      <c r="G372" s="182"/>
      <c r="H372" s="182"/>
      <c r="I372" s="183">
        <v>799898367313</v>
      </c>
      <c r="J372" s="184"/>
      <c r="K372" s="185"/>
      <c r="L372" s="186"/>
      <c r="M372" s="187"/>
    </row>
    <row r="373" spans="1:13" s="188" customFormat="1" ht="12.75" hidden="1" customHeight="1" outlineLevel="1" x14ac:dyDescent="0.2">
      <c r="A373" s="177" t="s">
        <v>32</v>
      </c>
      <c r="B373" s="178" t="s">
        <v>925</v>
      </c>
      <c r="C373" s="179" t="s">
        <v>926</v>
      </c>
      <c r="D373" s="180">
        <v>39688</v>
      </c>
      <c r="E373" s="180"/>
      <c r="F373" s="181">
        <v>7500</v>
      </c>
      <c r="G373" s="182"/>
      <c r="H373" s="182"/>
      <c r="I373" s="183">
        <v>792100986139</v>
      </c>
      <c r="J373" s="184" t="s">
        <v>505</v>
      </c>
      <c r="K373" s="185"/>
      <c r="L373" s="186"/>
      <c r="M373" s="187"/>
    </row>
    <row r="374" spans="1:13" s="188" customFormat="1" ht="12.75" hidden="1" customHeight="1" outlineLevel="1" x14ac:dyDescent="0.2">
      <c r="A374" s="177" t="s">
        <v>32</v>
      </c>
      <c r="B374" s="178" t="s">
        <v>927</v>
      </c>
      <c r="C374" s="179" t="s">
        <v>928</v>
      </c>
      <c r="D374" s="180">
        <v>39694</v>
      </c>
      <c r="E374" s="180"/>
      <c r="F374" s="181">
        <v>15000</v>
      </c>
      <c r="G374" s="182"/>
      <c r="H374" s="182"/>
      <c r="I374" s="183">
        <v>791132925824</v>
      </c>
      <c r="J374" s="184"/>
      <c r="K374" s="185"/>
      <c r="L374" s="186"/>
      <c r="M374" s="187"/>
    </row>
    <row r="375" spans="1:13" s="188" customFormat="1" ht="12.75" hidden="1" customHeight="1" outlineLevel="1" x14ac:dyDescent="0.2">
      <c r="A375" s="177" t="s">
        <v>32</v>
      </c>
      <c r="B375" s="178" t="s">
        <v>929</v>
      </c>
      <c r="C375" s="179" t="s">
        <v>930</v>
      </c>
      <c r="D375" s="180">
        <v>39699</v>
      </c>
      <c r="E375" s="180"/>
      <c r="F375" s="181">
        <v>3750</v>
      </c>
      <c r="G375" s="182"/>
      <c r="H375" s="182"/>
      <c r="I375" s="183">
        <v>791949205934</v>
      </c>
      <c r="J375" s="184" t="s">
        <v>47</v>
      </c>
      <c r="K375" s="185"/>
      <c r="L375" s="186"/>
      <c r="M375" s="187"/>
    </row>
    <row r="376" spans="1:13" s="188" customFormat="1" ht="12.75" hidden="1" customHeight="1" outlineLevel="1" x14ac:dyDescent="0.2">
      <c r="A376" s="177" t="s">
        <v>317</v>
      </c>
      <c r="B376" s="178" t="s">
        <v>931</v>
      </c>
      <c r="C376" s="179" t="s">
        <v>932</v>
      </c>
      <c r="D376" s="180">
        <v>39701</v>
      </c>
      <c r="E376" s="180"/>
      <c r="F376" s="181">
        <v>15000</v>
      </c>
      <c r="G376" s="182"/>
      <c r="H376" s="182"/>
      <c r="I376" s="183">
        <v>792748174134</v>
      </c>
      <c r="J376" s="184"/>
      <c r="K376" s="185"/>
      <c r="L376" s="186"/>
      <c r="M376" s="187"/>
    </row>
    <row r="377" spans="1:13" s="188" customFormat="1" ht="12.75" hidden="1" customHeight="1" outlineLevel="1" x14ac:dyDescent="0.2">
      <c r="A377" s="177" t="s">
        <v>32</v>
      </c>
      <c r="B377" s="178" t="s">
        <v>933</v>
      </c>
      <c r="C377" s="179" t="s">
        <v>934</v>
      </c>
      <c r="D377" s="180">
        <v>39694</v>
      </c>
      <c r="E377" s="180"/>
      <c r="F377" s="181">
        <v>1875</v>
      </c>
      <c r="G377" s="182"/>
      <c r="H377" s="182"/>
      <c r="I377" s="183">
        <v>792748189126</v>
      </c>
      <c r="J377" s="184" t="s">
        <v>935</v>
      </c>
      <c r="K377" s="185"/>
      <c r="L377" s="186"/>
      <c r="M377" s="187"/>
    </row>
    <row r="378" spans="1:13" s="188" customFormat="1" ht="12.75" hidden="1" customHeight="1" outlineLevel="1" x14ac:dyDescent="0.2">
      <c r="A378" s="177" t="s">
        <v>317</v>
      </c>
      <c r="B378" s="178" t="s">
        <v>866</v>
      </c>
      <c r="C378" s="179" t="s">
        <v>936</v>
      </c>
      <c r="D378" s="180">
        <v>39700</v>
      </c>
      <c r="E378" s="180"/>
      <c r="F378" s="181">
        <v>3750</v>
      </c>
      <c r="G378" s="182"/>
      <c r="H378" s="182"/>
      <c r="I378" s="183">
        <v>792107264910</v>
      </c>
      <c r="J378" s="184" t="s">
        <v>937</v>
      </c>
      <c r="K378" s="185"/>
      <c r="L378" s="186"/>
      <c r="M378" s="187"/>
    </row>
    <row r="379" spans="1:13" s="188" customFormat="1" ht="12.75" hidden="1" customHeight="1" outlineLevel="1" x14ac:dyDescent="0.2">
      <c r="A379" s="177" t="s">
        <v>317</v>
      </c>
      <c r="B379" s="178" t="s">
        <v>938</v>
      </c>
      <c r="C379" s="179" t="s">
        <v>939</v>
      </c>
      <c r="D379" s="180">
        <v>39708</v>
      </c>
      <c r="E379" s="180"/>
      <c r="F379" s="181">
        <v>15000</v>
      </c>
      <c r="G379" s="182"/>
      <c r="H379" s="182"/>
      <c r="I379" s="183">
        <v>792752623346</v>
      </c>
      <c r="J379" s="184"/>
      <c r="K379" s="185"/>
      <c r="L379" s="186"/>
      <c r="M379" s="187"/>
    </row>
    <row r="380" spans="1:13" s="188" customFormat="1" ht="12.75" hidden="1" customHeight="1" outlineLevel="1" x14ac:dyDescent="0.2">
      <c r="A380" s="177" t="s">
        <v>317</v>
      </c>
      <c r="B380" s="178" t="s">
        <v>940</v>
      </c>
      <c r="C380" s="179" t="s">
        <v>941</v>
      </c>
      <c r="D380" s="180">
        <v>39694</v>
      </c>
      <c r="E380" s="180"/>
      <c r="F380" s="181">
        <v>15000</v>
      </c>
      <c r="G380" s="182"/>
      <c r="H380" s="182"/>
      <c r="I380" s="183">
        <v>790583040446</v>
      </c>
      <c r="J380" s="184"/>
      <c r="K380" s="185"/>
      <c r="L380" s="186"/>
      <c r="M380" s="187"/>
    </row>
    <row r="381" spans="1:13" s="188" customFormat="1" ht="12.75" hidden="1" customHeight="1" outlineLevel="1" x14ac:dyDescent="0.2">
      <c r="A381" s="177" t="s">
        <v>317</v>
      </c>
      <c r="B381" s="178" t="s">
        <v>942</v>
      </c>
      <c r="C381" s="179" t="s">
        <v>943</v>
      </c>
      <c r="D381" s="180">
        <v>39708</v>
      </c>
      <c r="E381" s="180"/>
      <c r="F381" s="181">
        <v>15000</v>
      </c>
      <c r="G381" s="182"/>
      <c r="H381" s="182"/>
      <c r="I381" s="183">
        <v>798018112235</v>
      </c>
      <c r="J381" s="184"/>
      <c r="K381" s="185"/>
      <c r="L381" s="186"/>
      <c r="M381" s="187"/>
    </row>
    <row r="382" spans="1:13" s="188" customFormat="1" ht="12.75" hidden="1" customHeight="1" outlineLevel="1" x14ac:dyDescent="0.2">
      <c r="A382" s="177" t="s">
        <v>317</v>
      </c>
      <c r="B382" s="178" t="s">
        <v>944</v>
      </c>
      <c r="C382" s="179" t="s">
        <v>945</v>
      </c>
      <c r="D382" s="180">
        <v>39708</v>
      </c>
      <c r="E382" s="180"/>
      <c r="F382" s="181">
        <v>15000</v>
      </c>
      <c r="G382" s="182"/>
      <c r="H382" s="182"/>
      <c r="I382" s="183">
        <v>790091005026</v>
      </c>
      <c r="J382" s="184"/>
      <c r="K382" s="185"/>
      <c r="L382" s="186"/>
      <c r="M382" s="187"/>
    </row>
    <row r="383" spans="1:13" s="188" customFormat="1" ht="12.75" hidden="1" customHeight="1" outlineLevel="1" x14ac:dyDescent="0.2">
      <c r="A383" s="177" t="s">
        <v>317</v>
      </c>
      <c r="B383" s="178" t="s">
        <v>946</v>
      </c>
      <c r="C383" s="179" t="s">
        <v>947</v>
      </c>
      <c r="D383" s="180">
        <v>39708</v>
      </c>
      <c r="E383" s="180"/>
      <c r="F383" s="181">
        <v>15000</v>
      </c>
      <c r="G383" s="182"/>
      <c r="H383" s="182"/>
      <c r="I383" s="183">
        <v>792110945438</v>
      </c>
      <c r="J383" s="184"/>
      <c r="K383" s="185"/>
      <c r="L383" s="186"/>
      <c r="M383" s="187"/>
    </row>
    <row r="384" spans="1:13" s="188" customFormat="1" ht="12.75" hidden="1" customHeight="1" outlineLevel="1" x14ac:dyDescent="0.2">
      <c r="A384" s="177" t="s">
        <v>25</v>
      </c>
      <c r="B384" s="178" t="s">
        <v>948</v>
      </c>
      <c r="C384" s="179" t="s">
        <v>949</v>
      </c>
      <c r="D384" s="180">
        <v>39708</v>
      </c>
      <c r="E384" s="180"/>
      <c r="F384" s="181">
        <v>10000</v>
      </c>
      <c r="G384" s="182"/>
      <c r="H384" s="182"/>
      <c r="I384" s="183">
        <v>798018196113</v>
      </c>
      <c r="J384" s="184"/>
      <c r="K384" s="185"/>
      <c r="L384" s="186"/>
      <c r="M384" s="187"/>
    </row>
    <row r="385" spans="1:13" s="188" customFormat="1" ht="12.75" hidden="1" customHeight="1" outlineLevel="1" x14ac:dyDescent="0.2">
      <c r="A385" s="177" t="s">
        <v>25</v>
      </c>
      <c r="B385" s="178" t="s">
        <v>950</v>
      </c>
      <c r="C385" s="179" t="s">
        <v>951</v>
      </c>
      <c r="D385" s="180">
        <v>39708</v>
      </c>
      <c r="E385" s="180"/>
      <c r="F385" s="181">
        <v>10000</v>
      </c>
      <c r="G385" s="182"/>
      <c r="H385" s="182"/>
      <c r="I385" s="183">
        <v>790583064259</v>
      </c>
      <c r="J385" s="184"/>
      <c r="K385" s="185"/>
      <c r="L385" s="186"/>
      <c r="M385" s="187"/>
    </row>
    <row r="386" spans="1:13" s="188" customFormat="1" ht="12.75" hidden="1" customHeight="1" outlineLevel="1" x14ac:dyDescent="0.2">
      <c r="A386" s="177" t="s">
        <v>25</v>
      </c>
      <c r="B386" s="178" t="s">
        <v>952</v>
      </c>
      <c r="C386" s="179" t="s">
        <v>953</v>
      </c>
      <c r="D386" s="180">
        <v>39708</v>
      </c>
      <c r="E386" s="180"/>
      <c r="F386" s="181">
        <v>5000</v>
      </c>
      <c r="G386" s="182"/>
      <c r="H386" s="182"/>
      <c r="I386" s="183">
        <v>790090974756</v>
      </c>
      <c r="J386" s="184" t="s">
        <v>505</v>
      </c>
      <c r="K386" s="185"/>
      <c r="L386" s="186"/>
      <c r="M386" s="187"/>
    </row>
    <row r="387" spans="1:13" s="188" customFormat="1" ht="12.75" hidden="1" customHeight="1" outlineLevel="1" x14ac:dyDescent="0.2">
      <c r="A387" s="177" t="s">
        <v>317</v>
      </c>
      <c r="B387" s="178" t="s">
        <v>954</v>
      </c>
      <c r="C387" s="179" t="s">
        <v>955</v>
      </c>
      <c r="D387" s="180">
        <v>39708</v>
      </c>
      <c r="E387" s="180"/>
      <c r="F387" s="181">
        <v>15000</v>
      </c>
      <c r="G387" s="182"/>
      <c r="H387" s="182"/>
      <c r="I387" s="183">
        <v>791144286772</v>
      </c>
      <c r="J387" s="184"/>
      <c r="K387" s="185"/>
      <c r="L387" s="186"/>
      <c r="M387" s="187"/>
    </row>
    <row r="388" spans="1:13" s="188" customFormat="1" ht="12.75" hidden="1" customHeight="1" outlineLevel="1" x14ac:dyDescent="0.2">
      <c r="A388" s="177" t="s">
        <v>317</v>
      </c>
      <c r="B388" s="178" t="s">
        <v>956</v>
      </c>
      <c r="C388" s="179" t="s">
        <v>957</v>
      </c>
      <c r="D388" s="180">
        <v>39714</v>
      </c>
      <c r="E388" s="180"/>
      <c r="F388" s="181">
        <v>1000</v>
      </c>
      <c r="G388" s="182"/>
      <c r="H388" s="182"/>
      <c r="I388" s="183">
        <v>791144472896</v>
      </c>
      <c r="J388" s="184"/>
      <c r="K388" s="185"/>
      <c r="L388" s="186"/>
      <c r="M388" s="187"/>
    </row>
    <row r="389" spans="1:13" s="188" customFormat="1" ht="12.75" hidden="1" customHeight="1" outlineLevel="1" x14ac:dyDescent="0.2">
      <c r="A389" s="177" t="s">
        <v>317</v>
      </c>
      <c r="B389" s="178" t="s">
        <v>958</v>
      </c>
      <c r="C389" s="179" t="s">
        <v>959</v>
      </c>
      <c r="D389" s="180">
        <v>39715</v>
      </c>
      <c r="E389" s="180"/>
      <c r="F389" s="181">
        <v>15000</v>
      </c>
      <c r="G389" s="182"/>
      <c r="H389" s="182"/>
      <c r="I389" s="183">
        <v>798020777294</v>
      </c>
      <c r="J389" s="184"/>
      <c r="K389" s="185"/>
      <c r="L389" s="186"/>
      <c r="M389" s="187"/>
    </row>
    <row r="390" spans="1:13" s="188" customFormat="1" ht="12.75" hidden="1" customHeight="1" outlineLevel="1" x14ac:dyDescent="0.2">
      <c r="A390" s="177" t="s">
        <v>361</v>
      </c>
      <c r="B390" s="178" t="s">
        <v>960</v>
      </c>
      <c r="C390" s="179" t="s">
        <v>961</v>
      </c>
      <c r="D390" s="180">
        <v>39717</v>
      </c>
      <c r="E390" s="180"/>
      <c r="F390" s="181">
        <v>15000</v>
      </c>
      <c r="G390" s="182"/>
      <c r="H390" s="182"/>
      <c r="I390" s="183">
        <v>790099515308</v>
      </c>
      <c r="J390" s="184"/>
      <c r="K390" s="185"/>
      <c r="L390" s="186"/>
      <c r="M390" s="187"/>
    </row>
    <row r="391" spans="1:13" s="188" customFormat="1" ht="12.75" hidden="1" customHeight="1" outlineLevel="1" x14ac:dyDescent="0.2">
      <c r="A391" s="177" t="s">
        <v>32</v>
      </c>
      <c r="B391" s="178" t="s">
        <v>962</v>
      </c>
      <c r="C391" s="179" t="s">
        <v>963</v>
      </c>
      <c r="D391" s="180">
        <v>39717</v>
      </c>
      <c r="E391" s="180"/>
      <c r="F391" s="181">
        <v>15000</v>
      </c>
      <c r="G391" s="182"/>
      <c r="H391" s="182"/>
      <c r="I391" s="183">
        <v>790099539636</v>
      </c>
      <c r="J391" s="184"/>
      <c r="K391" s="185"/>
      <c r="L391" s="186"/>
      <c r="M391" s="187"/>
    </row>
    <row r="392" spans="1:13" s="188" customFormat="1" ht="12.75" hidden="1" customHeight="1" outlineLevel="1" x14ac:dyDescent="0.2">
      <c r="A392" s="177" t="s">
        <v>25</v>
      </c>
      <c r="B392" s="178" t="s">
        <v>964</v>
      </c>
      <c r="C392" s="179" t="s">
        <v>965</v>
      </c>
      <c r="D392" s="180">
        <v>39717</v>
      </c>
      <c r="E392" s="180"/>
      <c r="F392" s="181">
        <v>10000</v>
      </c>
      <c r="G392" s="182"/>
      <c r="H392" s="182"/>
      <c r="I392" s="183">
        <v>791960529360</v>
      </c>
      <c r="J392" s="184"/>
      <c r="K392" s="185"/>
      <c r="L392" s="186"/>
      <c r="M392" s="187"/>
    </row>
    <row r="393" spans="1:13" s="176" customFormat="1" ht="12.75" hidden="1" customHeight="1" outlineLevel="1" x14ac:dyDescent="0.2">
      <c r="A393" s="165" t="s">
        <v>25</v>
      </c>
      <c r="B393" s="166" t="s">
        <v>950</v>
      </c>
      <c r="C393" s="167" t="s">
        <v>966</v>
      </c>
      <c r="D393" s="168">
        <v>39727</v>
      </c>
      <c r="E393" s="168"/>
      <c r="F393" s="169">
        <v>-10000</v>
      </c>
      <c r="G393" s="170"/>
      <c r="H393" s="170"/>
      <c r="I393" s="171" t="s">
        <v>967</v>
      </c>
      <c r="J393" s="240" t="s">
        <v>968</v>
      </c>
      <c r="K393" s="173"/>
      <c r="L393" s="174"/>
      <c r="M393" s="175"/>
    </row>
    <row r="394" spans="1:13" s="176" customFormat="1" ht="12.75" hidden="1" customHeight="1" outlineLevel="1" x14ac:dyDescent="0.2">
      <c r="A394" s="165" t="s">
        <v>25</v>
      </c>
      <c r="B394" s="166" t="s">
        <v>964</v>
      </c>
      <c r="C394" s="167" t="s">
        <v>969</v>
      </c>
      <c r="D394" s="168">
        <v>39727</v>
      </c>
      <c r="E394" s="168"/>
      <c r="F394" s="169">
        <v>-10000</v>
      </c>
      <c r="G394" s="170"/>
      <c r="H394" s="170"/>
      <c r="I394" s="171" t="s">
        <v>967</v>
      </c>
      <c r="J394" s="240" t="s">
        <v>968</v>
      </c>
      <c r="K394" s="173"/>
      <c r="L394" s="174"/>
      <c r="M394" s="175"/>
    </row>
    <row r="395" spans="1:13" s="176" customFormat="1" ht="12.75" hidden="1" customHeight="1" outlineLevel="1" x14ac:dyDescent="0.2">
      <c r="A395" s="165" t="s">
        <v>32</v>
      </c>
      <c r="B395" s="166" t="s">
        <v>958</v>
      </c>
      <c r="C395" s="167" t="s">
        <v>970</v>
      </c>
      <c r="D395" s="168">
        <v>39727</v>
      </c>
      <c r="E395" s="168"/>
      <c r="F395" s="169">
        <v>-15000</v>
      </c>
      <c r="G395" s="170"/>
      <c r="H395" s="170"/>
      <c r="I395" s="171" t="s">
        <v>967</v>
      </c>
      <c r="J395" s="240" t="s">
        <v>968</v>
      </c>
      <c r="K395" s="173"/>
      <c r="L395" s="174"/>
      <c r="M395" s="175"/>
    </row>
    <row r="396" spans="1:13" s="176" customFormat="1" ht="12.75" hidden="1" customHeight="1" outlineLevel="1" x14ac:dyDescent="0.2">
      <c r="A396" s="165" t="s">
        <v>32</v>
      </c>
      <c r="B396" s="166" t="s">
        <v>971</v>
      </c>
      <c r="C396" s="167" t="s">
        <v>972</v>
      </c>
      <c r="D396" s="168">
        <v>39720</v>
      </c>
      <c r="E396" s="168"/>
      <c r="F396" s="169">
        <v>7500</v>
      </c>
      <c r="G396" s="170"/>
      <c r="H396" s="170"/>
      <c r="I396" s="171">
        <v>798030371285</v>
      </c>
      <c r="J396" s="240" t="s">
        <v>505</v>
      </c>
      <c r="K396" s="173"/>
      <c r="L396" s="174"/>
      <c r="M396" s="175"/>
    </row>
    <row r="397" spans="1:13" s="176" customFormat="1" ht="12.75" hidden="1" customHeight="1" outlineLevel="1" x14ac:dyDescent="0.2">
      <c r="A397" s="165" t="s">
        <v>70</v>
      </c>
      <c r="B397" s="166" t="s">
        <v>973</v>
      </c>
      <c r="C397" s="167" t="s">
        <v>974</v>
      </c>
      <c r="D397" s="168">
        <v>39727</v>
      </c>
      <c r="E397" s="168"/>
      <c r="F397" s="169">
        <v>10000</v>
      </c>
      <c r="G397" s="170"/>
      <c r="H397" s="170"/>
      <c r="I397" s="171">
        <v>790596425664</v>
      </c>
      <c r="J397" s="172"/>
      <c r="K397" s="173"/>
      <c r="L397" s="174"/>
      <c r="M397" s="175"/>
    </row>
    <row r="398" spans="1:13" s="176" customFormat="1" ht="12.75" hidden="1" customHeight="1" outlineLevel="1" x14ac:dyDescent="0.2">
      <c r="A398" s="165" t="s">
        <v>32</v>
      </c>
      <c r="B398" s="166" t="s">
        <v>975</v>
      </c>
      <c r="C398" s="167" t="s">
        <v>976</v>
      </c>
      <c r="D398" s="168">
        <v>39727</v>
      </c>
      <c r="E398" s="168"/>
      <c r="F398" s="169">
        <v>15000</v>
      </c>
      <c r="G398" s="170"/>
      <c r="H398" s="170"/>
      <c r="I398" s="171">
        <v>791965842092</v>
      </c>
      <c r="J398" s="172"/>
      <c r="K398" s="173"/>
      <c r="L398" s="174"/>
      <c r="M398" s="175"/>
    </row>
    <row r="399" spans="1:13" s="176" customFormat="1" ht="12.75" hidden="1" customHeight="1" outlineLevel="1" x14ac:dyDescent="0.2">
      <c r="A399" s="165" t="s">
        <v>32</v>
      </c>
      <c r="B399" s="166" t="s">
        <v>977</v>
      </c>
      <c r="C399" s="167" t="s">
        <v>978</v>
      </c>
      <c r="D399" s="168">
        <v>39727</v>
      </c>
      <c r="E399" s="168"/>
      <c r="F399" s="169">
        <v>15000</v>
      </c>
      <c r="G399" s="170"/>
      <c r="H399" s="170"/>
      <c r="I399" s="171">
        <v>798031704252</v>
      </c>
      <c r="J399" s="172"/>
      <c r="K399" s="173"/>
      <c r="L399" s="174"/>
      <c r="M399" s="175"/>
    </row>
    <row r="400" spans="1:13" s="176" customFormat="1" ht="12.75" hidden="1" customHeight="1" outlineLevel="1" x14ac:dyDescent="0.2">
      <c r="A400" s="165" t="s">
        <v>32</v>
      </c>
      <c r="B400" s="166" t="s">
        <v>979</v>
      </c>
      <c r="C400" s="167" t="s">
        <v>980</v>
      </c>
      <c r="D400" s="168">
        <v>39727</v>
      </c>
      <c r="E400" s="168"/>
      <c r="F400" s="169">
        <v>1000</v>
      </c>
      <c r="G400" s="170"/>
      <c r="H400" s="170"/>
      <c r="I400" s="171">
        <v>798031452500</v>
      </c>
      <c r="J400" s="172"/>
      <c r="K400" s="173"/>
      <c r="L400" s="174"/>
      <c r="M400" s="175"/>
    </row>
    <row r="401" spans="1:13" s="176" customFormat="1" ht="12.75" hidden="1" customHeight="1" outlineLevel="1" x14ac:dyDescent="0.2">
      <c r="A401" s="165" t="s">
        <v>25</v>
      </c>
      <c r="B401" s="166" t="s">
        <v>981</v>
      </c>
      <c r="C401" s="167" t="s">
        <v>982</v>
      </c>
      <c r="D401" s="168">
        <v>39727</v>
      </c>
      <c r="E401" s="168"/>
      <c r="F401" s="169">
        <v>10000</v>
      </c>
      <c r="G401" s="170"/>
      <c r="H401" s="170"/>
      <c r="I401" s="171">
        <v>792121351651</v>
      </c>
      <c r="J401" s="172"/>
      <c r="K401" s="173"/>
      <c r="L401" s="174"/>
      <c r="M401" s="175"/>
    </row>
    <row r="402" spans="1:13" s="176" customFormat="1" ht="12.75" hidden="1" customHeight="1" outlineLevel="1" x14ac:dyDescent="0.2">
      <c r="A402" s="165" t="s">
        <v>32</v>
      </c>
      <c r="B402" s="166" t="s">
        <v>816</v>
      </c>
      <c r="C402" s="167" t="s">
        <v>983</v>
      </c>
      <c r="D402" s="168">
        <v>39723</v>
      </c>
      <c r="E402" s="168"/>
      <c r="F402" s="169">
        <v>1875</v>
      </c>
      <c r="G402" s="170"/>
      <c r="H402" s="170"/>
      <c r="I402" s="28" t="s">
        <v>902</v>
      </c>
      <c r="J402" s="172" t="s">
        <v>293</v>
      </c>
      <c r="K402" s="173"/>
      <c r="L402" s="174"/>
      <c r="M402" s="175"/>
    </row>
    <row r="403" spans="1:13" s="176" customFormat="1" ht="12.75" hidden="1" customHeight="1" outlineLevel="1" x14ac:dyDescent="0.2">
      <c r="A403" s="165" t="s">
        <v>32</v>
      </c>
      <c r="B403" s="166" t="s">
        <v>984</v>
      </c>
      <c r="C403" s="167" t="s">
        <v>985</v>
      </c>
      <c r="D403" s="168">
        <v>39728</v>
      </c>
      <c r="E403" s="168"/>
      <c r="F403" s="169">
        <v>1000</v>
      </c>
      <c r="G403" s="170"/>
      <c r="H403" s="170"/>
      <c r="I403" s="171">
        <v>792765783046</v>
      </c>
      <c r="J403" s="172"/>
      <c r="K403" s="173"/>
      <c r="L403" s="174"/>
      <c r="M403" s="175"/>
    </row>
    <row r="404" spans="1:13" s="176" customFormat="1" ht="12.75" hidden="1" customHeight="1" outlineLevel="1" x14ac:dyDescent="0.2">
      <c r="A404" s="165" t="s">
        <v>32</v>
      </c>
      <c r="B404" s="166" t="s">
        <v>752</v>
      </c>
      <c r="C404" s="167" t="s">
        <v>986</v>
      </c>
      <c r="D404" s="168">
        <v>39735</v>
      </c>
      <c r="E404" s="168"/>
      <c r="F404" s="169">
        <v>1875</v>
      </c>
      <c r="G404" s="170"/>
      <c r="H404" s="170"/>
      <c r="I404" s="28" t="s">
        <v>826</v>
      </c>
      <c r="J404" s="172" t="s">
        <v>281</v>
      </c>
      <c r="K404" s="173"/>
      <c r="L404" s="174"/>
      <c r="M404" s="175"/>
    </row>
    <row r="405" spans="1:13" s="176" customFormat="1" ht="12.75" hidden="1" customHeight="1" outlineLevel="1" x14ac:dyDescent="0.2">
      <c r="A405" s="165" t="s">
        <v>32</v>
      </c>
      <c r="B405" s="166" t="s">
        <v>987</v>
      </c>
      <c r="C405" s="167" t="s">
        <v>988</v>
      </c>
      <c r="D405" s="168">
        <v>39737</v>
      </c>
      <c r="E405" s="168"/>
      <c r="F405" s="169">
        <v>15000</v>
      </c>
      <c r="G405" s="170"/>
      <c r="H405" s="170"/>
      <c r="I405" s="171">
        <v>792128171663</v>
      </c>
      <c r="J405" s="172"/>
      <c r="K405" s="173"/>
      <c r="L405" s="174"/>
      <c r="M405" s="175"/>
    </row>
    <row r="406" spans="1:13" s="176" customFormat="1" ht="12.75" hidden="1" customHeight="1" outlineLevel="1" x14ac:dyDescent="0.2">
      <c r="A406" s="165" t="s">
        <v>32</v>
      </c>
      <c r="B406" s="166" t="s">
        <v>989</v>
      </c>
      <c r="C406" s="167" t="s">
        <v>990</v>
      </c>
      <c r="D406" s="168">
        <v>39737</v>
      </c>
      <c r="E406" s="168"/>
      <c r="F406" s="169">
        <v>1000</v>
      </c>
      <c r="G406" s="170"/>
      <c r="H406" s="170"/>
      <c r="I406" s="171">
        <v>791972732918</v>
      </c>
      <c r="J406" s="172"/>
      <c r="K406" s="173"/>
      <c r="L406" s="174"/>
      <c r="M406" s="175"/>
    </row>
    <row r="407" spans="1:13" s="176" customFormat="1" ht="12.75" hidden="1" customHeight="1" outlineLevel="1" x14ac:dyDescent="0.2">
      <c r="A407" s="165" t="s">
        <v>58</v>
      </c>
      <c r="B407" s="166" t="s">
        <v>157</v>
      </c>
      <c r="C407" s="167" t="s">
        <v>991</v>
      </c>
      <c r="D407" s="168">
        <v>39743</v>
      </c>
      <c r="E407" s="168"/>
      <c r="F407" s="169">
        <v>-1000</v>
      </c>
      <c r="G407" s="170"/>
      <c r="H407" s="170"/>
      <c r="I407" s="171" t="s">
        <v>992</v>
      </c>
      <c r="J407" s="172"/>
      <c r="K407" s="173"/>
      <c r="L407" s="174"/>
      <c r="M407" s="175"/>
    </row>
    <row r="408" spans="1:13" s="176" customFormat="1" ht="12.75" hidden="1" customHeight="1" outlineLevel="1" x14ac:dyDescent="0.2">
      <c r="A408" s="165" t="s">
        <v>32</v>
      </c>
      <c r="B408" s="166" t="s">
        <v>520</v>
      </c>
      <c r="C408" s="167" t="s">
        <v>993</v>
      </c>
      <c r="D408" s="168">
        <v>39743</v>
      </c>
      <c r="E408" s="168"/>
      <c r="F408" s="169">
        <v>-15000</v>
      </c>
      <c r="G408" s="170"/>
      <c r="H408" s="170"/>
      <c r="I408" s="171" t="s">
        <v>992</v>
      </c>
      <c r="J408" s="172"/>
      <c r="K408" s="173"/>
      <c r="L408" s="174"/>
      <c r="M408" s="175"/>
    </row>
    <row r="409" spans="1:13" s="176" customFormat="1" ht="12.75" hidden="1" customHeight="1" outlineLevel="1" x14ac:dyDescent="0.2">
      <c r="A409" s="165" t="s">
        <v>172</v>
      </c>
      <c r="B409" s="166" t="s">
        <v>173</v>
      </c>
      <c r="C409" s="167" t="s">
        <v>994</v>
      </c>
      <c r="D409" s="168">
        <v>39743</v>
      </c>
      <c r="E409" s="168"/>
      <c r="F409" s="169">
        <v>-1000</v>
      </c>
      <c r="G409" s="170"/>
      <c r="H409" s="170"/>
      <c r="I409" s="171" t="s">
        <v>992</v>
      </c>
      <c r="J409" s="172"/>
      <c r="K409" s="173"/>
      <c r="L409" s="174"/>
      <c r="M409" s="175"/>
    </row>
    <row r="410" spans="1:13" s="176" customFormat="1" ht="12.75" hidden="1" customHeight="1" outlineLevel="1" x14ac:dyDescent="0.2">
      <c r="A410" s="165" t="s">
        <v>770</v>
      </c>
      <c r="B410" s="166" t="s">
        <v>638</v>
      </c>
      <c r="C410" s="167" t="s">
        <v>995</v>
      </c>
      <c r="D410" s="168">
        <v>39743</v>
      </c>
      <c r="E410" s="168"/>
      <c r="F410" s="169">
        <v>15000</v>
      </c>
      <c r="G410" s="170"/>
      <c r="H410" s="170"/>
      <c r="I410" s="171">
        <v>792775373799</v>
      </c>
      <c r="J410" s="172"/>
      <c r="K410" s="173"/>
      <c r="L410" s="174"/>
      <c r="M410" s="175"/>
    </row>
    <row r="411" spans="1:13" s="176" customFormat="1" ht="12.75" hidden="1" customHeight="1" outlineLevel="1" x14ac:dyDescent="0.2">
      <c r="A411" s="165" t="s">
        <v>32</v>
      </c>
      <c r="B411" s="166" t="s">
        <v>564</v>
      </c>
      <c r="C411" s="167" t="s">
        <v>996</v>
      </c>
      <c r="D411" s="168">
        <v>39744</v>
      </c>
      <c r="E411" s="168"/>
      <c r="F411" s="169">
        <v>-15000</v>
      </c>
      <c r="G411" s="170"/>
      <c r="H411" s="170"/>
      <c r="I411" s="171" t="s">
        <v>992</v>
      </c>
      <c r="J411" s="172"/>
      <c r="K411" s="173"/>
      <c r="L411" s="174"/>
      <c r="M411" s="175"/>
    </row>
    <row r="412" spans="1:13" s="176" customFormat="1" ht="12.75" hidden="1" customHeight="1" outlineLevel="1" x14ac:dyDescent="0.2">
      <c r="A412" s="165" t="s">
        <v>58</v>
      </c>
      <c r="B412" s="166" t="s">
        <v>183</v>
      </c>
      <c r="C412" s="167" t="s">
        <v>997</v>
      </c>
      <c r="D412" s="168">
        <v>39744</v>
      </c>
      <c r="E412" s="168"/>
      <c r="F412" s="169">
        <v>-1000</v>
      </c>
      <c r="G412" s="170"/>
      <c r="H412" s="170"/>
      <c r="I412" s="171" t="s">
        <v>992</v>
      </c>
      <c r="J412" s="172"/>
      <c r="K412" s="173"/>
      <c r="L412" s="174"/>
      <c r="M412" s="175"/>
    </row>
    <row r="413" spans="1:13" s="254" customFormat="1" ht="12.75" hidden="1" customHeight="1" outlineLevel="1" x14ac:dyDescent="0.2">
      <c r="A413" s="243" t="s">
        <v>32</v>
      </c>
      <c r="B413" s="244" t="s">
        <v>998</v>
      </c>
      <c r="C413" s="245" t="s">
        <v>999</v>
      </c>
      <c r="D413" s="246">
        <v>39748</v>
      </c>
      <c r="E413" s="246"/>
      <c r="F413" s="247">
        <v>15000</v>
      </c>
      <c r="G413" s="248"/>
      <c r="H413" s="248"/>
      <c r="I413" s="257">
        <v>790129089817</v>
      </c>
      <c r="J413" s="250"/>
      <c r="K413" s="251"/>
      <c r="L413" s="252"/>
      <c r="M413" s="253"/>
    </row>
    <row r="414" spans="1:13" s="254" customFormat="1" ht="12.75" hidden="1" customHeight="1" outlineLevel="1" x14ac:dyDescent="0.2">
      <c r="A414" s="243" t="s">
        <v>32</v>
      </c>
      <c r="B414" s="244" t="s">
        <v>1000</v>
      </c>
      <c r="C414" s="245" t="s">
        <v>1001</v>
      </c>
      <c r="D414" s="246">
        <v>39748</v>
      </c>
      <c r="E414" s="246"/>
      <c r="F414" s="247">
        <v>1875</v>
      </c>
      <c r="G414" s="248"/>
      <c r="H414" s="248"/>
      <c r="I414" s="257">
        <v>490129085991</v>
      </c>
      <c r="J414" s="250" t="s">
        <v>55</v>
      </c>
      <c r="K414" s="251"/>
      <c r="L414" s="252"/>
      <c r="M414" s="253"/>
    </row>
    <row r="415" spans="1:13" s="254" customFormat="1" ht="12.75" hidden="1" customHeight="1" outlineLevel="1" x14ac:dyDescent="0.2">
      <c r="A415" s="243" t="s">
        <v>1002</v>
      </c>
      <c r="B415" s="244" t="s">
        <v>1003</v>
      </c>
      <c r="C415" s="245" t="s">
        <v>1004</v>
      </c>
      <c r="D415" s="246">
        <v>39757</v>
      </c>
      <c r="E415" s="246"/>
      <c r="F415" s="247">
        <v>15000</v>
      </c>
      <c r="G415" s="248"/>
      <c r="H415" s="248"/>
      <c r="I415" s="257">
        <v>791187310545</v>
      </c>
      <c r="J415" s="250"/>
      <c r="K415" s="251"/>
      <c r="L415" s="252"/>
      <c r="M415" s="253"/>
    </row>
    <row r="416" spans="1:13" s="254" customFormat="1" ht="12.75" hidden="1" customHeight="1" outlineLevel="1" x14ac:dyDescent="0.2">
      <c r="A416" s="243" t="s">
        <v>32</v>
      </c>
      <c r="B416" s="244" t="s">
        <v>913</v>
      </c>
      <c r="C416" s="245" t="s">
        <v>1005</v>
      </c>
      <c r="D416" s="246">
        <v>39765</v>
      </c>
      <c r="E416" s="246"/>
      <c r="F416" s="247">
        <v>1875</v>
      </c>
      <c r="G416" s="248"/>
      <c r="H416" s="248"/>
      <c r="I416" s="25" t="s">
        <v>1006</v>
      </c>
      <c r="J416" s="250" t="s">
        <v>138</v>
      </c>
      <c r="K416" s="251"/>
      <c r="L416" s="252"/>
      <c r="M416" s="253"/>
    </row>
    <row r="417" spans="1:13" s="254" customFormat="1" ht="12.75" hidden="1" customHeight="1" outlineLevel="1" x14ac:dyDescent="0.2">
      <c r="A417" s="243" t="s">
        <v>1002</v>
      </c>
      <c r="B417" s="244" t="s">
        <v>1007</v>
      </c>
      <c r="C417" s="245" t="s">
        <v>1008</v>
      </c>
      <c r="D417" s="246">
        <v>39764</v>
      </c>
      <c r="E417" s="246"/>
      <c r="F417" s="247">
        <v>1000</v>
      </c>
      <c r="G417" s="248"/>
      <c r="H417" s="248"/>
      <c r="I417" s="257">
        <v>792785683836</v>
      </c>
      <c r="J417" s="250"/>
      <c r="K417" s="251"/>
      <c r="L417" s="252"/>
      <c r="M417" s="253"/>
    </row>
    <row r="418" spans="1:13" s="254" customFormat="1" ht="12.75" hidden="1" customHeight="1" outlineLevel="1" x14ac:dyDescent="0.2">
      <c r="A418" s="243" t="s">
        <v>32</v>
      </c>
      <c r="B418" s="244" t="s">
        <v>540</v>
      </c>
      <c r="C418" s="245" t="s">
        <v>1009</v>
      </c>
      <c r="D418" s="246">
        <v>39757</v>
      </c>
      <c r="E418" s="246"/>
      <c r="F418" s="247">
        <v>15000</v>
      </c>
      <c r="G418" s="248"/>
      <c r="H418" s="248"/>
      <c r="I418" s="257">
        <v>792142050346</v>
      </c>
      <c r="J418" s="250"/>
      <c r="K418" s="251"/>
      <c r="L418" s="252"/>
      <c r="M418" s="253"/>
    </row>
    <row r="419" spans="1:13" s="254" customFormat="1" ht="12.75" hidden="1" customHeight="1" outlineLevel="1" x14ac:dyDescent="0.25">
      <c r="A419" s="243" t="s">
        <v>32</v>
      </c>
      <c r="B419" s="244" t="s">
        <v>1010</v>
      </c>
      <c r="C419" s="245" t="s">
        <v>1011</v>
      </c>
      <c r="D419" s="246">
        <v>39763</v>
      </c>
      <c r="E419" s="246"/>
      <c r="F419" s="247">
        <v>1000</v>
      </c>
      <c r="G419" s="248"/>
      <c r="H419" s="248"/>
      <c r="I419" s="257">
        <v>796133438093</v>
      </c>
      <c r="J419" s="250"/>
      <c r="K419" s="251"/>
      <c r="L419" s="252"/>
      <c r="M419" s="270" t="s">
        <v>1012</v>
      </c>
    </row>
    <row r="420" spans="1:13" s="254" customFormat="1" ht="12.75" hidden="1" customHeight="1" outlineLevel="1" x14ac:dyDescent="0.2">
      <c r="A420" s="243" t="s">
        <v>32</v>
      </c>
      <c r="B420" s="244" t="s">
        <v>1013</v>
      </c>
      <c r="C420" s="245" t="s">
        <v>1014</v>
      </c>
      <c r="D420" s="246">
        <v>39763</v>
      </c>
      <c r="E420" s="246"/>
      <c r="F420" s="247">
        <v>15000</v>
      </c>
      <c r="G420" s="248"/>
      <c r="H420" s="248"/>
      <c r="I420" s="257">
        <v>799409853292</v>
      </c>
      <c r="J420" s="250"/>
      <c r="K420" s="251"/>
      <c r="L420" s="252"/>
      <c r="M420" s="253"/>
    </row>
    <row r="421" spans="1:13" s="254" customFormat="1" ht="12.75" hidden="1" customHeight="1" outlineLevel="1" x14ac:dyDescent="0.2">
      <c r="A421" s="243" t="s">
        <v>32</v>
      </c>
      <c r="B421" s="244" t="s">
        <v>1015</v>
      </c>
      <c r="C421" s="245" t="s">
        <v>1016</v>
      </c>
      <c r="D421" s="246">
        <v>39769</v>
      </c>
      <c r="E421" s="246"/>
      <c r="F421" s="247">
        <v>15000</v>
      </c>
      <c r="G421" s="248"/>
      <c r="H421" s="248"/>
      <c r="I421" s="257">
        <v>791986756017</v>
      </c>
      <c r="J421" s="250"/>
      <c r="K421" s="251"/>
      <c r="L421" s="252"/>
      <c r="M421" s="253"/>
    </row>
    <row r="422" spans="1:13" s="254" customFormat="1" ht="12.75" hidden="1" customHeight="1" outlineLevel="1" x14ac:dyDescent="0.2">
      <c r="A422" s="243" t="s">
        <v>1002</v>
      </c>
      <c r="B422" s="244" t="s">
        <v>1017</v>
      </c>
      <c r="C422" s="245" t="s">
        <v>1018</v>
      </c>
      <c r="D422" s="246">
        <v>39763</v>
      </c>
      <c r="E422" s="246"/>
      <c r="F422" s="247">
        <v>1000</v>
      </c>
      <c r="G422" s="248"/>
      <c r="H422" s="248"/>
      <c r="I422" s="257">
        <v>797128943704</v>
      </c>
      <c r="J422" s="250"/>
      <c r="K422" s="251"/>
      <c r="L422" s="252"/>
      <c r="M422" s="253"/>
    </row>
    <row r="423" spans="1:13" s="254" customFormat="1" ht="12.75" hidden="1" customHeight="1" outlineLevel="1" x14ac:dyDescent="0.2">
      <c r="A423" s="243" t="s">
        <v>25</v>
      </c>
      <c r="B423" s="244" t="s">
        <v>1019</v>
      </c>
      <c r="C423" s="245" t="s">
        <v>1020</v>
      </c>
      <c r="D423" s="246">
        <v>39757</v>
      </c>
      <c r="E423" s="246"/>
      <c r="F423" s="247">
        <v>1000</v>
      </c>
      <c r="G423" s="248"/>
      <c r="H423" s="248"/>
      <c r="I423" s="257">
        <v>792785804966</v>
      </c>
      <c r="J423" s="250"/>
      <c r="K423" s="251"/>
      <c r="L423" s="252"/>
      <c r="M423" s="253"/>
    </row>
    <row r="424" spans="1:13" s="254" customFormat="1" ht="12.75" hidden="1" customHeight="1" outlineLevel="1" x14ac:dyDescent="0.2">
      <c r="A424" s="243" t="s">
        <v>32</v>
      </c>
      <c r="B424" s="244" t="s">
        <v>1021</v>
      </c>
      <c r="C424" s="245" t="s">
        <v>1022</v>
      </c>
      <c r="D424" s="246">
        <v>39763</v>
      </c>
      <c r="E424" s="246"/>
      <c r="F424" s="247">
        <v>1000</v>
      </c>
      <c r="G424" s="248"/>
      <c r="H424" s="248"/>
      <c r="I424" s="257">
        <v>791187896305</v>
      </c>
      <c r="J424" s="250"/>
      <c r="K424" s="251"/>
      <c r="L424" s="252"/>
      <c r="M424" s="253"/>
    </row>
    <row r="425" spans="1:13" s="254" customFormat="1" ht="12.75" hidden="1" customHeight="1" outlineLevel="1" x14ac:dyDescent="0.2">
      <c r="A425" s="243" t="s">
        <v>32</v>
      </c>
      <c r="B425" s="244" t="s">
        <v>1023</v>
      </c>
      <c r="C425" s="245" t="s">
        <v>1024</v>
      </c>
      <c r="D425" s="246">
        <v>39756</v>
      </c>
      <c r="E425" s="246"/>
      <c r="F425" s="247">
        <v>15000</v>
      </c>
      <c r="G425" s="248"/>
      <c r="H425" s="248"/>
      <c r="I425" s="257">
        <v>790135303403</v>
      </c>
      <c r="J425" s="250"/>
      <c r="K425" s="251"/>
      <c r="L425" s="252"/>
      <c r="M425" s="253"/>
    </row>
    <row r="426" spans="1:13" s="254" customFormat="1" ht="12.75" hidden="1" customHeight="1" outlineLevel="1" x14ac:dyDescent="0.2">
      <c r="A426" s="243" t="s">
        <v>1002</v>
      </c>
      <c r="B426" s="244" t="s">
        <v>1025</v>
      </c>
      <c r="C426" s="245" t="s">
        <v>1026</v>
      </c>
      <c r="D426" s="246">
        <v>39773</v>
      </c>
      <c r="E426" s="246"/>
      <c r="F426" s="247">
        <v>15000</v>
      </c>
      <c r="G426" s="248"/>
      <c r="H426" s="248"/>
      <c r="I426" s="257">
        <v>792142301324</v>
      </c>
      <c r="J426" s="250"/>
      <c r="K426" s="251"/>
      <c r="L426" s="252"/>
      <c r="M426" s="253"/>
    </row>
    <row r="427" spans="1:13" s="200" customFormat="1" ht="12.75" hidden="1" customHeight="1" outlineLevel="1" x14ac:dyDescent="0.2">
      <c r="A427" s="189" t="s">
        <v>32</v>
      </c>
      <c r="B427" s="190" t="s">
        <v>852</v>
      </c>
      <c r="C427" s="191" t="s">
        <v>1027</v>
      </c>
      <c r="D427" s="192">
        <v>39774</v>
      </c>
      <c r="E427" s="192"/>
      <c r="F427" s="193">
        <v>1875</v>
      </c>
      <c r="G427" s="194"/>
      <c r="H427" s="194"/>
      <c r="I427" s="22" t="s">
        <v>916</v>
      </c>
      <c r="J427" s="196" t="s">
        <v>293</v>
      </c>
      <c r="K427" s="197"/>
      <c r="L427" s="198"/>
      <c r="M427" s="199"/>
    </row>
    <row r="428" spans="1:13" s="200" customFormat="1" ht="12.75" hidden="1" customHeight="1" outlineLevel="1" x14ac:dyDescent="0.2">
      <c r="A428" s="189" t="s">
        <v>32</v>
      </c>
      <c r="B428" s="190" t="s">
        <v>854</v>
      </c>
      <c r="C428" s="191" t="s">
        <v>1028</v>
      </c>
      <c r="D428" s="192">
        <v>39774</v>
      </c>
      <c r="E428" s="192"/>
      <c r="F428" s="193">
        <v>3750</v>
      </c>
      <c r="G428" s="194"/>
      <c r="H428" s="194"/>
      <c r="I428" s="52" t="s">
        <v>1029</v>
      </c>
      <c r="J428" s="196" t="s">
        <v>96</v>
      </c>
      <c r="K428" s="197"/>
      <c r="L428" s="198"/>
      <c r="M428" s="199"/>
    </row>
    <row r="429" spans="1:13" s="200" customFormat="1" ht="12.75" hidden="1" customHeight="1" outlineLevel="1" x14ac:dyDescent="0.2">
      <c r="A429" s="189" t="s">
        <v>32</v>
      </c>
      <c r="B429" s="190" t="s">
        <v>925</v>
      </c>
      <c r="C429" s="191" t="s">
        <v>1030</v>
      </c>
      <c r="D429" s="192">
        <v>39778</v>
      </c>
      <c r="E429" s="192"/>
      <c r="F429" s="193">
        <v>7500</v>
      </c>
      <c r="G429" s="194"/>
      <c r="H429" s="194"/>
      <c r="I429" s="22" t="s">
        <v>1031</v>
      </c>
      <c r="J429" s="196" t="s">
        <v>591</v>
      </c>
      <c r="K429" s="197"/>
      <c r="L429" s="198"/>
      <c r="M429" s="199"/>
    </row>
    <row r="430" spans="1:13" s="200" customFormat="1" ht="12.75" hidden="1" customHeight="1" outlineLevel="1" x14ac:dyDescent="0.2">
      <c r="A430" s="189" t="s">
        <v>32</v>
      </c>
      <c r="B430" s="190" t="s">
        <v>1032</v>
      </c>
      <c r="C430" s="191" t="s">
        <v>1033</v>
      </c>
      <c r="D430" s="192">
        <v>39776</v>
      </c>
      <c r="E430" s="192"/>
      <c r="F430" s="193">
        <v>15000</v>
      </c>
      <c r="G430" s="194"/>
      <c r="H430" s="194"/>
      <c r="I430" s="195">
        <v>798065330382</v>
      </c>
      <c r="J430" s="196"/>
      <c r="K430" s="197"/>
      <c r="L430" s="198"/>
      <c r="M430" s="199"/>
    </row>
    <row r="431" spans="1:13" s="200" customFormat="1" ht="12.75" hidden="1" customHeight="1" outlineLevel="1" x14ac:dyDescent="0.2">
      <c r="A431" s="189" t="s">
        <v>32</v>
      </c>
      <c r="B431" s="190" t="s">
        <v>1034</v>
      </c>
      <c r="C431" s="191" t="s">
        <v>1035</v>
      </c>
      <c r="D431" s="192">
        <v>39784</v>
      </c>
      <c r="E431" s="192"/>
      <c r="F431" s="193">
        <v>1875</v>
      </c>
      <c r="G431" s="194"/>
      <c r="H431" s="194"/>
      <c r="I431" s="195">
        <v>792786761370</v>
      </c>
      <c r="J431" s="196" t="s">
        <v>55</v>
      </c>
      <c r="K431" s="197"/>
      <c r="L431" s="198"/>
      <c r="M431" s="199"/>
    </row>
    <row r="432" spans="1:13" s="200" customFormat="1" ht="12.75" hidden="1" customHeight="1" outlineLevel="1" x14ac:dyDescent="0.2">
      <c r="A432" s="189" t="s">
        <v>1002</v>
      </c>
      <c r="B432" s="190" t="s">
        <v>964</v>
      </c>
      <c r="C432" s="191" t="s">
        <v>1036</v>
      </c>
      <c r="D432" s="192">
        <v>39784</v>
      </c>
      <c r="E432" s="192"/>
      <c r="F432" s="193">
        <v>15000</v>
      </c>
      <c r="G432" s="194"/>
      <c r="H432" s="194"/>
      <c r="I432" s="195">
        <v>797153150223</v>
      </c>
      <c r="J432" s="196"/>
      <c r="K432" s="197"/>
      <c r="L432" s="198"/>
      <c r="M432" s="199"/>
    </row>
    <row r="433" spans="1:13" s="200" customFormat="1" ht="12.75" hidden="1" customHeight="1" outlineLevel="1" x14ac:dyDescent="0.2">
      <c r="A433" s="189" t="s">
        <v>1002</v>
      </c>
      <c r="B433" s="190" t="s">
        <v>964</v>
      </c>
      <c r="C433" s="191" t="s">
        <v>1037</v>
      </c>
      <c r="D433" s="192">
        <v>39786</v>
      </c>
      <c r="E433" s="192"/>
      <c r="F433" s="193">
        <v>-15000</v>
      </c>
      <c r="G433" s="194"/>
      <c r="H433" s="194"/>
      <c r="I433" s="195" t="s">
        <v>1038</v>
      </c>
      <c r="J433" s="196"/>
      <c r="K433" s="197"/>
      <c r="L433" s="198"/>
      <c r="M433" s="199"/>
    </row>
    <row r="434" spans="1:13" s="200" customFormat="1" ht="12.75" hidden="1" customHeight="1" outlineLevel="1" x14ac:dyDescent="0.2">
      <c r="A434" s="189" t="s">
        <v>1002</v>
      </c>
      <c r="B434" s="190" t="s">
        <v>1039</v>
      </c>
      <c r="C434" s="191" t="s">
        <v>1040</v>
      </c>
      <c r="D434" s="192">
        <v>39786</v>
      </c>
      <c r="E434" s="192"/>
      <c r="F434" s="193">
        <v>1000</v>
      </c>
      <c r="G434" s="194"/>
      <c r="H434" s="194"/>
      <c r="I434" s="195">
        <v>797160132535</v>
      </c>
      <c r="J434" s="196"/>
      <c r="K434" s="197"/>
      <c r="L434" s="198"/>
      <c r="M434" s="199"/>
    </row>
    <row r="435" spans="1:13" s="200" customFormat="1" ht="12.75" hidden="1" customHeight="1" outlineLevel="1" x14ac:dyDescent="0.2">
      <c r="A435" s="189" t="s">
        <v>25</v>
      </c>
      <c r="B435" s="190" t="s">
        <v>1041</v>
      </c>
      <c r="C435" s="191" t="s">
        <v>1042</v>
      </c>
      <c r="D435" s="192">
        <v>39786</v>
      </c>
      <c r="E435" s="192"/>
      <c r="F435" s="193">
        <v>10000</v>
      </c>
      <c r="G435" s="194"/>
      <c r="H435" s="194"/>
      <c r="I435" s="195">
        <v>798066158721</v>
      </c>
      <c r="J435" s="196"/>
      <c r="K435" s="197"/>
      <c r="L435" s="198"/>
      <c r="M435" s="199"/>
    </row>
    <row r="436" spans="1:13" s="200" customFormat="1" ht="12.75" hidden="1" customHeight="1" outlineLevel="1" x14ac:dyDescent="0.2">
      <c r="A436" s="189" t="s">
        <v>317</v>
      </c>
      <c r="B436" s="190" t="s">
        <v>933</v>
      </c>
      <c r="C436" s="191" t="s">
        <v>1043</v>
      </c>
      <c r="D436" s="192">
        <v>39787</v>
      </c>
      <c r="E436" s="192"/>
      <c r="F436" s="193">
        <v>1875</v>
      </c>
      <c r="G436" s="194"/>
      <c r="H436" s="194"/>
      <c r="I436" s="195" t="s">
        <v>1044</v>
      </c>
      <c r="J436" s="196" t="s">
        <v>138</v>
      </c>
      <c r="K436" s="197"/>
      <c r="L436" s="198"/>
      <c r="M436" s="199"/>
    </row>
    <row r="437" spans="1:13" s="200" customFormat="1" ht="12.75" hidden="1" customHeight="1" outlineLevel="1" x14ac:dyDescent="0.2">
      <c r="A437" s="189" t="s">
        <v>317</v>
      </c>
      <c r="B437" s="190" t="s">
        <v>929</v>
      </c>
      <c r="C437" s="191" t="s">
        <v>1045</v>
      </c>
      <c r="D437" s="192">
        <v>39791</v>
      </c>
      <c r="E437" s="192"/>
      <c r="F437" s="193">
        <v>3750</v>
      </c>
      <c r="G437" s="194"/>
      <c r="H437" s="194"/>
      <c r="I437" s="195" t="s">
        <v>1046</v>
      </c>
      <c r="J437" s="196" t="s">
        <v>1047</v>
      </c>
      <c r="K437" s="197"/>
      <c r="L437" s="198"/>
      <c r="M437" s="199"/>
    </row>
    <row r="438" spans="1:13" s="200" customFormat="1" ht="12.75" hidden="1" customHeight="1" outlineLevel="1" x14ac:dyDescent="0.2">
      <c r="A438" s="189" t="s">
        <v>317</v>
      </c>
      <c r="B438" s="190" t="s">
        <v>866</v>
      </c>
      <c r="C438" s="191" t="s">
        <v>1048</v>
      </c>
      <c r="D438" s="192">
        <v>39791</v>
      </c>
      <c r="E438" s="192"/>
      <c r="F438" s="193">
        <v>7500</v>
      </c>
      <c r="G438" s="194"/>
      <c r="H438" s="194"/>
      <c r="I438" s="195">
        <v>790631044631</v>
      </c>
      <c r="J438" s="196" t="s">
        <v>1049</v>
      </c>
      <c r="K438" s="197"/>
      <c r="L438" s="198"/>
      <c r="M438" s="199"/>
    </row>
    <row r="439" spans="1:13" s="200" customFormat="1" ht="12.75" hidden="1" customHeight="1" outlineLevel="1" x14ac:dyDescent="0.2">
      <c r="A439" s="189" t="s">
        <v>317</v>
      </c>
      <c r="B439" s="190" t="s">
        <v>1050</v>
      </c>
      <c r="C439" s="191" t="s">
        <v>1051</v>
      </c>
      <c r="D439" s="192">
        <v>39786</v>
      </c>
      <c r="E439" s="192"/>
      <c r="F439" s="193">
        <v>1875</v>
      </c>
      <c r="G439" s="194"/>
      <c r="H439" s="194"/>
      <c r="I439" s="195">
        <v>799411259191</v>
      </c>
      <c r="J439" s="196" t="s">
        <v>55</v>
      </c>
      <c r="K439" s="197"/>
      <c r="L439" s="198"/>
      <c r="M439" s="199"/>
    </row>
    <row r="440" spans="1:13" s="200" customFormat="1" ht="12.75" hidden="1" customHeight="1" outlineLevel="1" x14ac:dyDescent="0.2">
      <c r="A440" s="189" t="s">
        <v>1002</v>
      </c>
      <c r="B440" s="190" t="s">
        <v>1052</v>
      </c>
      <c r="C440" s="191" t="s">
        <v>1053</v>
      </c>
      <c r="D440" s="192">
        <v>39794</v>
      </c>
      <c r="E440" s="192"/>
      <c r="F440" s="193">
        <v>15000</v>
      </c>
      <c r="G440" s="194"/>
      <c r="H440" s="194"/>
      <c r="I440" s="195">
        <v>796187457890</v>
      </c>
      <c r="J440" s="196"/>
      <c r="K440" s="197"/>
      <c r="L440" s="198"/>
      <c r="M440" s="199"/>
    </row>
    <row r="441" spans="1:13" s="200" customFormat="1" ht="12.75" hidden="1" customHeight="1" outlineLevel="1" x14ac:dyDescent="0.2">
      <c r="A441" s="189" t="s">
        <v>25</v>
      </c>
      <c r="B441" s="190" t="s">
        <v>952</v>
      </c>
      <c r="C441" s="191" t="s">
        <v>1054</v>
      </c>
      <c r="D441" s="192">
        <v>39799</v>
      </c>
      <c r="E441" s="192"/>
      <c r="F441" s="193">
        <v>5000</v>
      </c>
      <c r="G441" s="194"/>
      <c r="H441" s="194"/>
      <c r="I441" s="22" t="s">
        <v>1055</v>
      </c>
      <c r="J441" s="196" t="s">
        <v>591</v>
      </c>
      <c r="K441" s="197"/>
      <c r="L441" s="198"/>
      <c r="M441" s="199"/>
    </row>
    <row r="442" spans="1:13" s="200" customFormat="1" ht="12.75" hidden="1" customHeight="1" outlineLevel="1" x14ac:dyDescent="0.2">
      <c r="A442" s="189" t="s">
        <v>1002</v>
      </c>
      <c r="B442" s="190" t="s">
        <v>1056</v>
      </c>
      <c r="C442" s="191" t="s">
        <v>1057</v>
      </c>
      <c r="D442" s="192">
        <v>39804</v>
      </c>
      <c r="E442" s="192"/>
      <c r="F442" s="193">
        <v>15000</v>
      </c>
      <c r="G442" s="194"/>
      <c r="H442" s="194"/>
      <c r="I442" s="195">
        <v>792788764589</v>
      </c>
      <c r="J442" s="196"/>
      <c r="K442" s="197"/>
      <c r="L442" s="198"/>
      <c r="M442" s="199"/>
    </row>
    <row r="443" spans="1:13" s="200" customFormat="1" ht="12.75" hidden="1" customHeight="1" outlineLevel="1" x14ac:dyDescent="0.2">
      <c r="A443" s="189" t="s">
        <v>1002</v>
      </c>
      <c r="B443" s="190" t="s">
        <v>1058</v>
      </c>
      <c r="C443" s="191" t="s">
        <v>1059</v>
      </c>
      <c r="D443" s="192">
        <v>39804</v>
      </c>
      <c r="E443" s="192"/>
      <c r="F443" s="193">
        <v>15000</v>
      </c>
      <c r="G443" s="194"/>
      <c r="H443" s="194"/>
      <c r="I443" s="195">
        <v>791989658016</v>
      </c>
      <c r="J443" s="196"/>
      <c r="K443" s="197"/>
      <c r="L443" s="198"/>
      <c r="M443" s="199"/>
    </row>
    <row r="444" spans="1:13" s="200" customFormat="1" ht="12.75" hidden="1" customHeight="1" outlineLevel="1" x14ac:dyDescent="0.2">
      <c r="A444" s="189" t="s">
        <v>1002</v>
      </c>
      <c r="B444" s="190" t="s">
        <v>1060</v>
      </c>
      <c r="C444" s="191" t="s">
        <v>1061</v>
      </c>
      <c r="D444" s="192">
        <v>39804</v>
      </c>
      <c r="E444" s="192"/>
      <c r="F444" s="193">
        <v>1000</v>
      </c>
      <c r="G444" s="194"/>
      <c r="H444" s="194"/>
      <c r="I444" s="195">
        <v>796214494458</v>
      </c>
      <c r="J444" s="196"/>
      <c r="K444" s="197"/>
      <c r="L444" s="198"/>
      <c r="M444" s="199"/>
    </row>
    <row r="445" spans="1:13" s="200" customFormat="1" ht="12.75" hidden="1" customHeight="1" outlineLevel="1" x14ac:dyDescent="0.2">
      <c r="A445" s="189" t="s">
        <v>1002</v>
      </c>
      <c r="B445" s="190" t="s">
        <v>1062</v>
      </c>
      <c r="C445" s="191" t="s">
        <v>1063</v>
      </c>
      <c r="D445" s="192">
        <v>39804</v>
      </c>
      <c r="E445" s="192"/>
      <c r="F445" s="193">
        <v>15000</v>
      </c>
      <c r="G445" s="194"/>
      <c r="H445" s="194"/>
      <c r="I445" s="195">
        <v>791198964711</v>
      </c>
      <c r="J445" s="196"/>
      <c r="K445" s="197"/>
      <c r="L445" s="198"/>
      <c r="M445" s="199"/>
    </row>
    <row r="446" spans="1:13" s="200" customFormat="1" ht="12.75" hidden="1" customHeight="1" outlineLevel="1" x14ac:dyDescent="0.2">
      <c r="A446" s="189" t="s">
        <v>32</v>
      </c>
      <c r="B446" s="190" t="s">
        <v>1064</v>
      </c>
      <c r="C446" s="191" t="s">
        <v>1065</v>
      </c>
      <c r="D446" s="192">
        <v>39804</v>
      </c>
      <c r="E446" s="192"/>
      <c r="F446" s="193">
        <v>15000</v>
      </c>
      <c r="G446" s="194"/>
      <c r="H446" s="194"/>
      <c r="I446" s="195">
        <v>797210943337</v>
      </c>
      <c r="J446" s="196"/>
      <c r="K446" s="197"/>
      <c r="L446" s="198"/>
      <c r="M446" s="199"/>
    </row>
    <row r="447" spans="1:13" s="200" customFormat="1" ht="12.75" hidden="1" customHeight="1" outlineLevel="1" x14ac:dyDescent="0.2">
      <c r="A447" s="189">
        <v>802.11</v>
      </c>
      <c r="B447" s="190" t="s">
        <v>139</v>
      </c>
      <c r="C447" s="191" t="s">
        <v>1066</v>
      </c>
      <c r="D447" s="192">
        <v>39804</v>
      </c>
      <c r="E447" s="192"/>
      <c r="F447" s="193">
        <v>10000</v>
      </c>
      <c r="G447" s="194"/>
      <c r="H447" s="194"/>
      <c r="I447" s="195">
        <v>791989657741</v>
      </c>
      <c r="J447" s="196"/>
      <c r="K447" s="197"/>
      <c r="L447" s="198"/>
      <c r="M447" s="199"/>
    </row>
    <row r="448" spans="1:13" s="200" customFormat="1" ht="12.75" hidden="1" customHeight="1" outlineLevel="1" x14ac:dyDescent="0.2">
      <c r="A448" s="189" t="s">
        <v>1002</v>
      </c>
      <c r="B448" s="190" t="s">
        <v>1067</v>
      </c>
      <c r="C448" s="191" t="s">
        <v>1068</v>
      </c>
      <c r="D448" s="192">
        <v>39804</v>
      </c>
      <c r="E448" s="192"/>
      <c r="F448" s="193">
        <v>15000</v>
      </c>
      <c r="G448" s="194"/>
      <c r="H448" s="194"/>
      <c r="I448" s="195">
        <v>792788764409</v>
      </c>
      <c r="J448" s="196"/>
      <c r="K448" s="197"/>
      <c r="L448" s="198"/>
      <c r="M448" s="199"/>
    </row>
    <row r="449" spans="1:13" s="176" customFormat="1" ht="12.75" hidden="1" customHeight="1" outlineLevel="1" x14ac:dyDescent="0.2">
      <c r="A449" s="165" t="s">
        <v>32</v>
      </c>
      <c r="B449" s="166" t="s">
        <v>971</v>
      </c>
      <c r="C449" s="167" t="s">
        <v>1069</v>
      </c>
      <c r="D449" s="168">
        <v>40176</v>
      </c>
      <c r="E449" s="168"/>
      <c r="F449" s="169">
        <v>7500</v>
      </c>
      <c r="G449" s="170"/>
      <c r="H449" s="170"/>
      <c r="I449" s="171" t="s">
        <v>1070</v>
      </c>
      <c r="J449" s="172" t="s">
        <v>591</v>
      </c>
      <c r="K449" s="173"/>
      <c r="L449" s="174"/>
      <c r="M449" s="175"/>
    </row>
    <row r="450" spans="1:13" s="176" customFormat="1" ht="25.5" hidden="1" customHeight="1" outlineLevel="1" x14ac:dyDescent="0.2">
      <c r="A450" s="165" t="s">
        <v>32</v>
      </c>
      <c r="B450" s="166" t="s">
        <v>816</v>
      </c>
      <c r="C450" s="167" t="s">
        <v>1071</v>
      </c>
      <c r="D450" s="168">
        <v>39815</v>
      </c>
      <c r="E450" s="168"/>
      <c r="F450" s="169">
        <v>1875</v>
      </c>
      <c r="G450" s="170"/>
      <c r="H450" s="170"/>
      <c r="I450" s="28" t="s">
        <v>902</v>
      </c>
      <c r="J450" s="172" t="s">
        <v>281</v>
      </c>
      <c r="K450" s="29" t="s">
        <v>1072</v>
      </c>
      <c r="L450" s="174"/>
      <c r="M450" s="175"/>
    </row>
    <row r="451" spans="1:13" s="176" customFormat="1" ht="12.75" hidden="1" customHeight="1" outlineLevel="1" x14ac:dyDescent="0.2">
      <c r="A451" s="165" t="s">
        <v>32</v>
      </c>
      <c r="B451" s="166" t="s">
        <v>752</v>
      </c>
      <c r="C451" s="167" t="s">
        <v>1073</v>
      </c>
      <c r="D451" s="168">
        <v>39827</v>
      </c>
      <c r="E451" s="168"/>
      <c r="F451" s="169">
        <v>1875</v>
      </c>
      <c r="G451" s="170"/>
      <c r="H451" s="170"/>
      <c r="I451" s="28" t="s">
        <v>826</v>
      </c>
      <c r="J451" s="172" t="s">
        <v>335</v>
      </c>
      <c r="K451" s="173"/>
      <c r="L451" s="174"/>
      <c r="M451" s="175"/>
    </row>
    <row r="452" spans="1:13" s="176" customFormat="1" ht="12.75" hidden="1" customHeight="1" outlineLevel="1" x14ac:dyDescent="0.2">
      <c r="A452" s="165" t="s">
        <v>32</v>
      </c>
      <c r="B452" s="166" t="s">
        <v>1074</v>
      </c>
      <c r="C452" s="167" t="s">
        <v>1075</v>
      </c>
      <c r="D452" s="168">
        <v>39818</v>
      </c>
      <c r="E452" s="168"/>
      <c r="F452" s="169">
        <v>15000</v>
      </c>
      <c r="G452" s="170"/>
      <c r="H452" s="170"/>
      <c r="I452" s="171">
        <v>799413159824</v>
      </c>
      <c r="J452" s="172"/>
      <c r="K452" s="173"/>
      <c r="L452" s="174"/>
      <c r="M452" s="175"/>
    </row>
    <row r="453" spans="1:13" s="176" customFormat="1" ht="12.75" hidden="1" customHeight="1" outlineLevel="1" x14ac:dyDescent="0.2">
      <c r="A453" s="165" t="s">
        <v>1002</v>
      </c>
      <c r="B453" s="166" t="s">
        <v>1076</v>
      </c>
      <c r="C453" s="167" t="s">
        <v>1077</v>
      </c>
      <c r="D453" s="168">
        <v>39818</v>
      </c>
      <c r="E453" s="168"/>
      <c r="F453" s="169">
        <v>1000</v>
      </c>
      <c r="G453" s="170"/>
      <c r="H453" s="170"/>
      <c r="I453" s="171">
        <v>791990126076</v>
      </c>
      <c r="J453" s="172"/>
      <c r="K453" s="173"/>
      <c r="L453" s="174"/>
      <c r="M453" s="175"/>
    </row>
    <row r="454" spans="1:13" s="176" customFormat="1" ht="12.75" hidden="1" customHeight="1" outlineLevel="1" x14ac:dyDescent="0.2">
      <c r="A454" s="165" t="s">
        <v>32</v>
      </c>
      <c r="B454" s="166" t="s">
        <v>1078</v>
      </c>
      <c r="C454" s="167" t="s">
        <v>1079</v>
      </c>
      <c r="D454" s="168">
        <v>39814</v>
      </c>
      <c r="E454" s="168"/>
      <c r="F454" s="169">
        <v>1000</v>
      </c>
      <c r="G454" s="170"/>
      <c r="H454" s="170"/>
      <c r="I454" s="171">
        <v>792146112870</v>
      </c>
      <c r="J454" s="172"/>
      <c r="K454" s="173"/>
      <c r="L454" s="174"/>
      <c r="M454" s="175"/>
    </row>
    <row r="455" spans="1:13" s="176" customFormat="1" ht="12.75" hidden="1" customHeight="1" outlineLevel="1" x14ac:dyDescent="0.2">
      <c r="A455" s="165" t="s">
        <v>32</v>
      </c>
      <c r="B455" s="166" t="s">
        <v>1080</v>
      </c>
      <c r="C455" s="167" t="s">
        <v>1081</v>
      </c>
      <c r="D455" s="168">
        <v>39825</v>
      </c>
      <c r="E455" s="168"/>
      <c r="F455" s="169">
        <v>15000</v>
      </c>
      <c r="G455" s="170"/>
      <c r="H455" s="170"/>
      <c r="I455" s="171">
        <v>796268930760</v>
      </c>
      <c r="J455" s="172"/>
      <c r="K455" s="173"/>
      <c r="L455" s="174"/>
      <c r="M455" s="175"/>
    </row>
    <row r="456" spans="1:13" s="176" customFormat="1" ht="12.75" hidden="1" customHeight="1" outlineLevel="1" x14ac:dyDescent="0.2">
      <c r="A456" s="165" t="s">
        <v>1002</v>
      </c>
      <c r="B456" s="166" t="s">
        <v>1082</v>
      </c>
      <c r="C456" s="167" t="s">
        <v>1083</v>
      </c>
      <c r="D456" s="168">
        <v>39826</v>
      </c>
      <c r="E456" s="168"/>
      <c r="F456" s="169">
        <v>15000</v>
      </c>
      <c r="G456" s="170"/>
      <c r="H456" s="170"/>
      <c r="I456" s="171">
        <v>796268910713</v>
      </c>
      <c r="J456" s="172"/>
      <c r="K456" s="173"/>
      <c r="L456" s="174"/>
      <c r="M456" s="175"/>
    </row>
    <row r="457" spans="1:13" s="176" customFormat="1" ht="12.75" hidden="1" customHeight="1" outlineLevel="1" x14ac:dyDescent="0.2">
      <c r="A457" s="165" t="s">
        <v>1002</v>
      </c>
      <c r="B457" s="166" t="s">
        <v>1084</v>
      </c>
      <c r="C457" s="167" t="s">
        <v>1085</v>
      </c>
      <c r="D457" s="168">
        <v>39826</v>
      </c>
      <c r="E457" s="168"/>
      <c r="F457" s="169">
        <v>1000</v>
      </c>
      <c r="G457" s="170"/>
      <c r="H457" s="170"/>
      <c r="I457" s="171">
        <v>797265325349</v>
      </c>
      <c r="J457" s="172"/>
      <c r="K457" s="173"/>
      <c r="L457" s="174"/>
      <c r="M457" s="175"/>
    </row>
    <row r="458" spans="1:13" s="176" customFormat="1" ht="12.75" hidden="1" customHeight="1" outlineLevel="1" x14ac:dyDescent="0.2">
      <c r="A458" s="165" t="s">
        <v>32</v>
      </c>
      <c r="B458" s="166" t="s">
        <v>954</v>
      </c>
      <c r="C458" s="167" t="s">
        <v>1086</v>
      </c>
      <c r="D458" s="168">
        <v>39833</v>
      </c>
      <c r="E458" s="168"/>
      <c r="F458" s="169">
        <v>-15000</v>
      </c>
      <c r="G458" s="170"/>
      <c r="H458" s="170"/>
      <c r="I458" s="171" t="s">
        <v>1087</v>
      </c>
      <c r="J458" s="172"/>
      <c r="K458" s="173"/>
      <c r="L458" s="174"/>
      <c r="M458" s="175"/>
    </row>
    <row r="459" spans="1:13" s="176" customFormat="1" ht="12.75" hidden="1" customHeight="1" outlineLevel="1" x14ac:dyDescent="0.2">
      <c r="A459" s="165" t="s">
        <v>32</v>
      </c>
      <c r="B459" s="166" t="s">
        <v>1088</v>
      </c>
      <c r="C459" s="167" t="s">
        <v>1089</v>
      </c>
      <c r="D459" s="168">
        <v>39833</v>
      </c>
      <c r="E459" s="168"/>
      <c r="F459" s="169">
        <v>15000</v>
      </c>
      <c r="G459" s="170"/>
      <c r="H459" s="170"/>
      <c r="I459" s="171" t="s">
        <v>1090</v>
      </c>
      <c r="J459" s="172"/>
      <c r="K459" s="173"/>
      <c r="L459" s="174"/>
      <c r="M459" s="175"/>
    </row>
    <row r="460" spans="1:13" s="176" customFormat="1" ht="12.75" hidden="1" customHeight="1" outlineLevel="1" x14ac:dyDescent="0.2">
      <c r="A460" s="165" t="s">
        <v>1002</v>
      </c>
      <c r="B460" s="166" t="s">
        <v>1091</v>
      </c>
      <c r="C460" s="167" t="s">
        <v>1092</v>
      </c>
      <c r="D460" s="168">
        <v>39834</v>
      </c>
      <c r="E460" s="168"/>
      <c r="F460" s="169">
        <v>3750</v>
      </c>
      <c r="G460" s="170"/>
      <c r="H460" s="170"/>
      <c r="I460" s="171">
        <v>797272511707</v>
      </c>
      <c r="J460" s="172" t="s">
        <v>47</v>
      </c>
      <c r="K460" s="173"/>
      <c r="L460" s="174"/>
      <c r="M460" s="175"/>
    </row>
    <row r="461" spans="1:13" s="254" customFormat="1" ht="12.75" hidden="1" customHeight="1" outlineLevel="1" x14ac:dyDescent="0.2">
      <c r="A461" s="243" t="s">
        <v>32</v>
      </c>
      <c r="B461" s="244" t="s">
        <v>1093</v>
      </c>
      <c r="C461" s="245" t="s">
        <v>1094</v>
      </c>
      <c r="D461" s="246">
        <v>39843</v>
      </c>
      <c r="E461" s="246"/>
      <c r="F461" s="247">
        <v>15000</v>
      </c>
      <c r="G461" s="248"/>
      <c r="H461" s="248"/>
      <c r="I461" s="257">
        <v>796300550150</v>
      </c>
      <c r="J461" s="250"/>
      <c r="K461" s="251"/>
      <c r="L461" s="252"/>
      <c r="M461" s="253"/>
    </row>
    <row r="462" spans="1:13" s="254" customFormat="1" ht="12.75" hidden="1" customHeight="1" outlineLevel="1" x14ac:dyDescent="0.2">
      <c r="A462" s="243" t="s">
        <v>32</v>
      </c>
      <c r="B462" s="244" t="s">
        <v>1000</v>
      </c>
      <c r="C462" s="245" t="s">
        <v>1095</v>
      </c>
      <c r="D462" s="246">
        <v>39840</v>
      </c>
      <c r="E462" s="246"/>
      <c r="F462" s="247">
        <v>1875</v>
      </c>
      <c r="G462" s="248"/>
      <c r="H462" s="248"/>
      <c r="I462" s="25" t="s">
        <v>1096</v>
      </c>
      <c r="J462" s="250" t="s">
        <v>138</v>
      </c>
      <c r="K462" s="251"/>
      <c r="L462" s="252"/>
      <c r="M462" s="253"/>
    </row>
    <row r="463" spans="1:13" s="254" customFormat="1" ht="12.75" hidden="1" customHeight="1" outlineLevel="1" x14ac:dyDescent="0.2">
      <c r="A463" s="243" t="s">
        <v>1002</v>
      </c>
      <c r="B463" s="244" t="s">
        <v>139</v>
      </c>
      <c r="C463" s="245" t="s">
        <v>1097</v>
      </c>
      <c r="D463" s="246">
        <v>39849</v>
      </c>
      <c r="E463" s="246"/>
      <c r="F463" s="247">
        <v>0</v>
      </c>
      <c r="G463" s="248"/>
      <c r="H463" s="248"/>
      <c r="I463" s="257">
        <v>796331960790</v>
      </c>
      <c r="J463" s="250"/>
      <c r="K463" s="251"/>
      <c r="L463" s="252"/>
      <c r="M463" s="253"/>
    </row>
    <row r="464" spans="1:13" s="254" customFormat="1" ht="12.75" hidden="1" customHeight="1" outlineLevel="1" x14ac:dyDescent="0.2">
      <c r="A464" s="243" t="s">
        <v>1002</v>
      </c>
      <c r="B464" s="244" t="s">
        <v>1098</v>
      </c>
      <c r="C464" s="245" t="s">
        <v>1099</v>
      </c>
      <c r="D464" s="246">
        <v>39849</v>
      </c>
      <c r="E464" s="246"/>
      <c r="F464" s="247">
        <v>15000</v>
      </c>
      <c r="G464" s="248"/>
      <c r="H464" s="248"/>
      <c r="I464" s="257">
        <v>796331955048</v>
      </c>
      <c r="J464" s="250"/>
      <c r="K464" s="251"/>
      <c r="L464" s="252"/>
      <c r="M464" s="253"/>
    </row>
    <row r="465" spans="1:13" s="254" customFormat="1" ht="12.75" hidden="1" customHeight="1" outlineLevel="1" x14ac:dyDescent="0.2">
      <c r="A465" s="243" t="s">
        <v>1002</v>
      </c>
      <c r="B465" s="244" t="s">
        <v>1100</v>
      </c>
      <c r="C465" s="245" t="s">
        <v>1101</v>
      </c>
      <c r="D465" s="246">
        <v>39849</v>
      </c>
      <c r="E465" s="246"/>
      <c r="F465" s="247">
        <v>1000</v>
      </c>
      <c r="G465" s="248"/>
      <c r="H465" s="248"/>
      <c r="I465" s="257">
        <v>796331957360</v>
      </c>
      <c r="J465" s="250"/>
      <c r="K465" s="251"/>
      <c r="L465" s="252"/>
      <c r="M465" s="253"/>
    </row>
    <row r="466" spans="1:13" s="254" customFormat="1" ht="12.75" hidden="1" customHeight="1" outlineLevel="1" x14ac:dyDescent="0.2">
      <c r="A466" s="243" t="s">
        <v>25</v>
      </c>
      <c r="B466" s="244" t="s">
        <v>1102</v>
      </c>
      <c r="C466" s="245" t="s">
        <v>1103</v>
      </c>
      <c r="D466" s="246">
        <v>39853</v>
      </c>
      <c r="E466" s="246"/>
      <c r="F466" s="247">
        <v>1000</v>
      </c>
      <c r="G466" s="248"/>
      <c r="H466" s="248"/>
      <c r="I466" s="257">
        <v>797329532866</v>
      </c>
      <c r="J466" s="250"/>
      <c r="K466" s="251"/>
      <c r="L466" s="252"/>
      <c r="M466" s="253"/>
    </row>
    <row r="467" spans="1:13" s="254" customFormat="1" ht="12.75" hidden="1" customHeight="1" outlineLevel="1" x14ac:dyDescent="0.2">
      <c r="A467" s="243" t="s">
        <v>32</v>
      </c>
      <c r="B467" s="244" t="s">
        <v>750</v>
      </c>
      <c r="C467" s="245" t="s">
        <v>1104</v>
      </c>
      <c r="D467" s="246">
        <v>39853</v>
      </c>
      <c r="E467" s="246"/>
      <c r="F467" s="247">
        <v>15000</v>
      </c>
      <c r="G467" s="248"/>
      <c r="H467" s="248"/>
      <c r="I467" s="257">
        <v>796333237259</v>
      </c>
      <c r="J467" s="250"/>
      <c r="K467" s="251"/>
      <c r="L467" s="252"/>
      <c r="M467" s="253"/>
    </row>
    <row r="468" spans="1:13" s="254" customFormat="1" ht="12.75" hidden="1" customHeight="1" outlineLevel="1" x14ac:dyDescent="0.2">
      <c r="A468" s="243" t="s">
        <v>1002</v>
      </c>
      <c r="B468" s="244" t="s">
        <v>1105</v>
      </c>
      <c r="C468" s="245" t="s">
        <v>1106</v>
      </c>
      <c r="D468" s="246">
        <v>39853</v>
      </c>
      <c r="E468" s="246"/>
      <c r="F468" s="247">
        <v>15000</v>
      </c>
      <c r="G468" s="248"/>
      <c r="H468" s="248"/>
      <c r="I468" s="257">
        <v>796333252660</v>
      </c>
      <c r="J468" s="250"/>
      <c r="K468" s="251"/>
      <c r="L468" s="252"/>
      <c r="M468" s="253"/>
    </row>
    <row r="469" spans="1:13" s="254" customFormat="1" ht="12.75" hidden="1" customHeight="1" outlineLevel="1" x14ac:dyDescent="0.2">
      <c r="A469" s="243" t="s">
        <v>1002</v>
      </c>
      <c r="B469" s="244" t="s">
        <v>1107</v>
      </c>
      <c r="C469" s="245" t="s">
        <v>1108</v>
      </c>
      <c r="D469" s="246">
        <v>39853</v>
      </c>
      <c r="E469" s="246"/>
      <c r="F469" s="247">
        <v>1875</v>
      </c>
      <c r="G469" s="248"/>
      <c r="H469" s="248"/>
      <c r="I469" s="257">
        <v>796333394821</v>
      </c>
      <c r="J469" s="250" t="s">
        <v>55</v>
      </c>
      <c r="K469" s="251"/>
      <c r="L469" s="252"/>
      <c r="M469" s="253"/>
    </row>
    <row r="470" spans="1:13" s="254" customFormat="1" ht="12.75" hidden="1" customHeight="1" outlineLevel="1" x14ac:dyDescent="0.2">
      <c r="A470" s="243" t="s">
        <v>1002</v>
      </c>
      <c r="B470" s="244" t="s">
        <v>1109</v>
      </c>
      <c r="C470" s="245" t="s">
        <v>1110</v>
      </c>
      <c r="D470" s="246">
        <v>39853</v>
      </c>
      <c r="E470" s="246"/>
      <c r="F470" s="247">
        <v>15000</v>
      </c>
      <c r="G470" s="248"/>
      <c r="H470" s="248"/>
      <c r="I470" s="257">
        <v>797329721625</v>
      </c>
      <c r="J470" s="250"/>
      <c r="K470" s="251"/>
      <c r="L470" s="252"/>
      <c r="M470" s="253"/>
    </row>
    <row r="471" spans="1:13" s="254" customFormat="1" ht="12.75" hidden="1" customHeight="1" outlineLevel="1" x14ac:dyDescent="0.2">
      <c r="A471" s="243" t="s">
        <v>1002</v>
      </c>
      <c r="B471" s="244" t="s">
        <v>1111</v>
      </c>
      <c r="C471" s="245" t="s">
        <v>1112</v>
      </c>
      <c r="D471" s="246">
        <v>39849</v>
      </c>
      <c r="E471" s="246"/>
      <c r="F471" s="247">
        <v>15000</v>
      </c>
      <c r="G471" s="248"/>
      <c r="H471" s="248"/>
      <c r="I471" s="257">
        <v>796341529051</v>
      </c>
      <c r="J471" s="250"/>
      <c r="K471" s="251"/>
      <c r="L471" s="252"/>
      <c r="M471" s="253"/>
    </row>
    <row r="472" spans="1:13" s="254" customFormat="1" ht="12.75" hidden="1" customHeight="1" outlineLevel="1" x14ac:dyDescent="0.2">
      <c r="A472" s="243" t="s">
        <v>32</v>
      </c>
      <c r="B472" s="244" t="s">
        <v>913</v>
      </c>
      <c r="C472" s="245" t="s">
        <v>1113</v>
      </c>
      <c r="D472" s="246">
        <v>39857</v>
      </c>
      <c r="E472" s="246"/>
      <c r="F472" s="247">
        <v>1875</v>
      </c>
      <c r="G472" s="248"/>
      <c r="H472" s="248"/>
      <c r="I472" s="25" t="s">
        <v>1006</v>
      </c>
      <c r="J472" s="250" t="s">
        <v>293</v>
      </c>
      <c r="K472" s="251"/>
      <c r="L472" s="252"/>
      <c r="M472" s="253"/>
    </row>
    <row r="473" spans="1:13" s="254" customFormat="1" ht="12.75" hidden="1" customHeight="1" outlineLevel="1" x14ac:dyDescent="0.2">
      <c r="A473" s="243" t="s">
        <v>1002</v>
      </c>
      <c r="B473" s="244" t="s">
        <v>1114</v>
      </c>
      <c r="C473" s="245" t="s">
        <v>1115</v>
      </c>
      <c r="D473" s="246">
        <v>39861</v>
      </c>
      <c r="E473" s="246"/>
      <c r="F473" s="247">
        <v>15000</v>
      </c>
      <c r="G473" s="248"/>
      <c r="H473" s="248"/>
      <c r="I473" s="257">
        <v>796354741816</v>
      </c>
      <c r="J473" s="250"/>
      <c r="K473" s="251"/>
      <c r="L473" s="252"/>
      <c r="M473" s="253"/>
    </row>
    <row r="474" spans="1:13" s="254" customFormat="1" ht="12.75" hidden="1" customHeight="1" outlineLevel="1" x14ac:dyDescent="0.2">
      <c r="A474" s="243" t="s">
        <v>25</v>
      </c>
      <c r="B474" s="244" t="s">
        <v>1116</v>
      </c>
      <c r="C474" s="245" t="s">
        <v>1117</v>
      </c>
      <c r="D474" s="246">
        <v>39863</v>
      </c>
      <c r="E474" s="246"/>
      <c r="F474" s="247">
        <v>10000</v>
      </c>
      <c r="G474" s="248"/>
      <c r="H474" s="248"/>
      <c r="I474" s="257">
        <v>797363756338</v>
      </c>
      <c r="J474" s="250"/>
      <c r="K474" s="251"/>
      <c r="L474" s="252"/>
      <c r="M474" s="253"/>
    </row>
    <row r="475" spans="1:13" s="176" customFormat="1" ht="12.75" hidden="1" customHeight="1" outlineLevel="1" x14ac:dyDescent="0.2">
      <c r="A475" s="165" t="s">
        <v>32</v>
      </c>
      <c r="B475" s="166" t="s">
        <v>854</v>
      </c>
      <c r="C475" s="167" t="s">
        <v>1118</v>
      </c>
      <c r="D475" s="168">
        <v>39866</v>
      </c>
      <c r="E475" s="168"/>
      <c r="F475" s="169">
        <v>3750</v>
      </c>
      <c r="G475" s="170"/>
      <c r="H475" s="170"/>
      <c r="I475" s="31" t="s">
        <v>1029</v>
      </c>
      <c r="J475" s="172" t="s">
        <v>200</v>
      </c>
      <c r="K475" s="173"/>
      <c r="L475" s="174"/>
      <c r="M475" s="175"/>
    </row>
    <row r="476" spans="1:13" s="176" customFormat="1" ht="12.75" hidden="1" customHeight="1" outlineLevel="1" x14ac:dyDescent="0.2">
      <c r="A476" s="165" t="s">
        <v>32</v>
      </c>
      <c r="B476" s="166" t="s">
        <v>852</v>
      </c>
      <c r="C476" s="167" t="s">
        <v>1119</v>
      </c>
      <c r="D476" s="168">
        <v>39866</v>
      </c>
      <c r="E476" s="168"/>
      <c r="F476" s="169">
        <v>1875</v>
      </c>
      <c r="G476" s="170"/>
      <c r="H476" s="170"/>
      <c r="I476" s="28" t="s">
        <v>916</v>
      </c>
      <c r="J476" s="172" t="s">
        <v>281</v>
      </c>
      <c r="K476" s="173"/>
      <c r="L476" s="174"/>
      <c r="M476" s="175"/>
    </row>
    <row r="477" spans="1:13" s="176" customFormat="1" ht="12.75" hidden="1" customHeight="1" outlineLevel="1" x14ac:dyDescent="0.2">
      <c r="A477" s="165" t="s">
        <v>1002</v>
      </c>
      <c r="B477" s="166" t="s">
        <v>1120</v>
      </c>
      <c r="C477" s="167" t="s">
        <v>1121</v>
      </c>
      <c r="D477" s="168">
        <v>39867</v>
      </c>
      <c r="E477" s="168"/>
      <c r="F477" s="169">
        <v>1000</v>
      </c>
      <c r="G477" s="170"/>
      <c r="H477" s="170"/>
      <c r="I477" s="171">
        <v>797380429394</v>
      </c>
      <c r="J477" s="172"/>
      <c r="K477" s="173"/>
      <c r="L477" s="174"/>
      <c r="M477" s="175"/>
    </row>
    <row r="478" spans="1:13" s="176" customFormat="1" ht="12.75" hidden="1" customHeight="1" outlineLevel="1" x14ac:dyDescent="0.2">
      <c r="A478" s="165" t="s">
        <v>1002</v>
      </c>
      <c r="B478" s="166" t="s">
        <v>1122</v>
      </c>
      <c r="C478" s="167" t="s">
        <v>1123</v>
      </c>
      <c r="D478" s="168">
        <v>39867</v>
      </c>
      <c r="E478" s="168"/>
      <c r="F478" s="169">
        <v>15000</v>
      </c>
      <c r="G478" s="170"/>
      <c r="H478" s="170"/>
      <c r="I478" s="171">
        <v>796391993802</v>
      </c>
      <c r="J478" s="172"/>
      <c r="K478" s="173"/>
      <c r="L478" s="174"/>
      <c r="M478" s="175"/>
    </row>
    <row r="479" spans="1:13" s="176" customFormat="1" ht="12.75" hidden="1" customHeight="1" outlineLevel="1" x14ac:dyDescent="0.2">
      <c r="A479" s="165" t="s">
        <v>25</v>
      </c>
      <c r="B479" s="166" t="s">
        <v>1124</v>
      </c>
      <c r="C479" s="167" t="s">
        <v>1125</v>
      </c>
      <c r="D479" s="168">
        <v>39867</v>
      </c>
      <c r="E479" s="168"/>
      <c r="F479" s="169">
        <v>10000</v>
      </c>
      <c r="G479" s="170"/>
      <c r="H479" s="170"/>
      <c r="I479" s="171">
        <v>796391997223</v>
      </c>
      <c r="J479" s="172"/>
      <c r="K479" s="173"/>
      <c r="L479" s="174"/>
      <c r="M479" s="175"/>
    </row>
    <row r="480" spans="1:13" s="176" customFormat="1" ht="12.75" hidden="1" customHeight="1" outlineLevel="1" x14ac:dyDescent="0.2">
      <c r="A480" s="165" t="s">
        <v>32</v>
      </c>
      <c r="B480" s="166" t="s">
        <v>1034</v>
      </c>
      <c r="C480" s="167" t="s">
        <v>1126</v>
      </c>
      <c r="D480" s="168">
        <v>39874</v>
      </c>
      <c r="E480" s="168"/>
      <c r="F480" s="169">
        <v>1875</v>
      </c>
      <c r="G480" s="170"/>
      <c r="H480" s="170"/>
      <c r="I480" s="171" t="s">
        <v>1127</v>
      </c>
      <c r="J480" s="172" t="s">
        <v>138</v>
      </c>
      <c r="K480" s="173"/>
      <c r="L480" s="174"/>
      <c r="M480" s="175"/>
    </row>
    <row r="481" spans="1:13" s="176" customFormat="1" ht="12.75" hidden="1" customHeight="1" outlineLevel="1" x14ac:dyDescent="0.2">
      <c r="A481" s="165" t="s">
        <v>1002</v>
      </c>
      <c r="B481" s="166" t="s">
        <v>97</v>
      </c>
      <c r="C481" s="167" t="s">
        <v>1097</v>
      </c>
      <c r="D481" s="168">
        <v>39875</v>
      </c>
      <c r="E481" s="168"/>
      <c r="F481" s="169">
        <v>0</v>
      </c>
      <c r="G481" s="170"/>
      <c r="H481" s="170"/>
      <c r="I481" s="171">
        <v>797385820735</v>
      </c>
      <c r="J481" s="172"/>
      <c r="K481" s="173"/>
      <c r="L481" s="174"/>
      <c r="M481" s="175"/>
    </row>
    <row r="482" spans="1:13" s="176" customFormat="1" ht="12.75" hidden="1" customHeight="1" outlineLevel="1" x14ac:dyDescent="0.2">
      <c r="A482" s="165" t="s">
        <v>32</v>
      </c>
      <c r="B482" s="166" t="s">
        <v>1050</v>
      </c>
      <c r="C482" s="167" t="s">
        <v>1128</v>
      </c>
      <c r="D482" s="168">
        <v>39876</v>
      </c>
      <c r="E482" s="168"/>
      <c r="F482" s="169">
        <v>1875</v>
      </c>
      <c r="G482" s="170"/>
      <c r="H482" s="170"/>
      <c r="I482" s="171" t="s">
        <v>1129</v>
      </c>
      <c r="J482" s="172" t="s">
        <v>138</v>
      </c>
      <c r="K482" s="173"/>
      <c r="L482" s="174"/>
      <c r="M482" s="175"/>
    </row>
    <row r="483" spans="1:13" s="176" customFormat="1" ht="12.75" hidden="1" customHeight="1" outlineLevel="1" x14ac:dyDescent="0.2">
      <c r="A483" s="165" t="s">
        <v>32</v>
      </c>
      <c r="B483" s="166" t="s">
        <v>929</v>
      </c>
      <c r="C483" s="167" t="s">
        <v>1130</v>
      </c>
      <c r="D483" s="168">
        <v>39881</v>
      </c>
      <c r="E483" s="168"/>
      <c r="F483" s="169">
        <v>3750</v>
      </c>
      <c r="G483" s="170"/>
      <c r="H483" s="170"/>
      <c r="I483" s="171" t="s">
        <v>1046</v>
      </c>
      <c r="J483" s="172" t="s">
        <v>96</v>
      </c>
      <c r="K483" s="173"/>
      <c r="L483" s="174"/>
      <c r="M483" s="175"/>
    </row>
    <row r="484" spans="1:13" s="176" customFormat="1" ht="12.75" hidden="1" customHeight="1" outlineLevel="1" x14ac:dyDescent="0.2">
      <c r="A484" s="165" t="s">
        <v>70</v>
      </c>
      <c r="B484" s="166" t="s">
        <v>1131</v>
      </c>
      <c r="C484" s="167" t="s">
        <v>1132</v>
      </c>
      <c r="D484" s="168">
        <v>39884</v>
      </c>
      <c r="E484" s="168"/>
      <c r="F484" s="169">
        <v>1000</v>
      </c>
      <c r="G484" s="170"/>
      <c r="H484" s="170"/>
      <c r="I484" s="171">
        <v>796424661068</v>
      </c>
      <c r="J484" s="172"/>
      <c r="K484" s="173"/>
      <c r="L484" s="174"/>
      <c r="M484" s="175"/>
    </row>
    <row r="485" spans="1:13" s="176" customFormat="1" ht="12.75" hidden="1" customHeight="1" outlineLevel="1" x14ac:dyDescent="0.2">
      <c r="A485" s="165" t="s">
        <v>25</v>
      </c>
      <c r="B485" s="166" t="s">
        <v>1133</v>
      </c>
      <c r="C485" s="167" t="s">
        <v>1134</v>
      </c>
      <c r="D485" s="168">
        <v>39884</v>
      </c>
      <c r="E485" s="168"/>
      <c r="F485" s="169">
        <v>1000</v>
      </c>
      <c r="G485" s="170"/>
      <c r="H485" s="170"/>
      <c r="I485" s="171">
        <v>797412912601</v>
      </c>
      <c r="J485" s="172"/>
      <c r="K485" s="173"/>
      <c r="L485" s="174"/>
      <c r="M485" s="175"/>
    </row>
    <row r="486" spans="1:13" s="176" customFormat="1" ht="12.75" hidden="1" customHeight="1" outlineLevel="1" x14ac:dyDescent="0.2">
      <c r="A486" s="165" t="s">
        <v>1002</v>
      </c>
      <c r="B486" s="166" t="s">
        <v>1135</v>
      </c>
      <c r="C486" s="167" t="s">
        <v>1136</v>
      </c>
      <c r="D486" s="168">
        <v>39888</v>
      </c>
      <c r="E486" s="168"/>
      <c r="F486" s="169">
        <v>15000</v>
      </c>
      <c r="G486" s="170"/>
      <c r="H486" s="170"/>
      <c r="I486" s="171">
        <v>796436172190</v>
      </c>
      <c r="J486" s="172"/>
      <c r="K486" s="173"/>
      <c r="L486" s="174"/>
      <c r="M486" s="175"/>
    </row>
    <row r="487" spans="1:13" s="176" customFormat="1" ht="12.75" hidden="1" customHeight="1" outlineLevel="1" x14ac:dyDescent="0.2">
      <c r="A487" s="165" t="s">
        <v>1002</v>
      </c>
      <c r="B487" s="166" t="s">
        <v>1137</v>
      </c>
      <c r="C487" s="167" t="s">
        <v>1138</v>
      </c>
      <c r="D487" s="168">
        <v>39888</v>
      </c>
      <c r="E487" s="168"/>
      <c r="F487" s="169">
        <v>15000</v>
      </c>
      <c r="G487" s="170"/>
      <c r="H487" s="170"/>
      <c r="I487" s="171">
        <v>796436435209</v>
      </c>
      <c r="J487" s="172"/>
      <c r="K487" s="173"/>
      <c r="L487" s="174"/>
      <c r="M487" s="175"/>
    </row>
    <row r="488" spans="1:13" s="176" customFormat="1" ht="12.75" hidden="1" customHeight="1" outlineLevel="1" x14ac:dyDescent="0.2">
      <c r="A488" s="165" t="s">
        <v>1002</v>
      </c>
      <c r="B488" s="166" t="s">
        <v>1139</v>
      </c>
      <c r="C488" s="167" t="s">
        <v>1140</v>
      </c>
      <c r="D488" s="168">
        <v>39888</v>
      </c>
      <c r="E488" s="168"/>
      <c r="F488" s="169">
        <v>1000</v>
      </c>
      <c r="G488" s="170"/>
      <c r="H488" s="170"/>
      <c r="I488" s="171">
        <v>796436587621</v>
      </c>
      <c r="J488" s="172"/>
      <c r="K488" s="173"/>
      <c r="L488" s="174"/>
      <c r="M488" s="175"/>
    </row>
    <row r="489" spans="1:13" s="176" customFormat="1" ht="12.75" hidden="1" customHeight="1" outlineLevel="1" x14ac:dyDescent="0.2">
      <c r="A489" s="165" t="s">
        <v>1002</v>
      </c>
      <c r="B489" s="166" t="s">
        <v>1141</v>
      </c>
      <c r="C489" s="167" t="s">
        <v>1142</v>
      </c>
      <c r="D489" s="168">
        <v>39897</v>
      </c>
      <c r="E489" s="168"/>
      <c r="F489" s="169">
        <v>15000</v>
      </c>
      <c r="G489" s="170"/>
      <c r="H489" s="170"/>
      <c r="I489" s="171"/>
      <c r="J489" s="172"/>
      <c r="K489" s="173"/>
      <c r="L489" s="174"/>
      <c r="M489" s="175"/>
    </row>
    <row r="490" spans="1:13" s="176" customFormat="1" ht="12.75" hidden="1" customHeight="1" outlineLevel="1" x14ac:dyDescent="0.2">
      <c r="A490" s="165" t="s">
        <v>1002</v>
      </c>
      <c r="B490" s="166" t="s">
        <v>1143</v>
      </c>
      <c r="C490" s="167" t="s">
        <v>1144</v>
      </c>
      <c r="D490" s="168">
        <v>39903</v>
      </c>
      <c r="E490" s="168"/>
      <c r="F490" s="169">
        <v>1000</v>
      </c>
      <c r="G490" s="170"/>
      <c r="H490" s="170"/>
      <c r="I490" s="234">
        <v>797466517999</v>
      </c>
      <c r="J490" s="172"/>
      <c r="K490" s="173"/>
      <c r="L490" s="174"/>
      <c r="M490" s="175"/>
    </row>
    <row r="491" spans="1:13" s="176" customFormat="1" ht="12.75" hidden="1" customHeight="1" outlineLevel="1" x14ac:dyDescent="0.2">
      <c r="A491" s="165" t="s">
        <v>1002</v>
      </c>
      <c r="B491" s="166" t="s">
        <v>1145</v>
      </c>
      <c r="C491" s="167" t="s">
        <v>1146</v>
      </c>
      <c r="D491" s="168">
        <v>39903</v>
      </c>
      <c r="E491" s="168"/>
      <c r="F491" s="169">
        <v>15000</v>
      </c>
      <c r="G491" s="170"/>
      <c r="H491" s="170"/>
      <c r="I491" s="271">
        <v>797466654963</v>
      </c>
      <c r="J491" s="172"/>
      <c r="K491" s="173"/>
      <c r="L491" s="174"/>
      <c r="M491" s="175"/>
    </row>
    <row r="492" spans="1:13" s="176" customFormat="1" ht="12.75" hidden="1" customHeight="1" outlineLevel="1" x14ac:dyDescent="0.2">
      <c r="A492" s="165" t="s">
        <v>1002</v>
      </c>
      <c r="B492" s="166" t="s">
        <v>1147</v>
      </c>
      <c r="C492" s="167" t="s">
        <v>1148</v>
      </c>
      <c r="D492" s="168">
        <v>39903</v>
      </c>
      <c r="E492" s="168"/>
      <c r="F492" s="169">
        <v>15000</v>
      </c>
      <c r="G492" s="170"/>
      <c r="H492" s="170"/>
      <c r="I492" s="171">
        <v>797466573201</v>
      </c>
      <c r="J492" s="172"/>
      <c r="K492" s="173"/>
      <c r="L492" s="174"/>
      <c r="M492" s="175"/>
    </row>
    <row r="493" spans="1:13" s="254" customFormat="1" ht="12.75" hidden="1" customHeight="1" outlineLevel="1" x14ac:dyDescent="0.2">
      <c r="A493" s="243" t="s">
        <v>25</v>
      </c>
      <c r="B493" s="244" t="s">
        <v>1149</v>
      </c>
      <c r="C493" s="245" t="s">
        <v>1150</v>
      </c>
      <c r="D493" s="246">
        <v>39910</v>
      </c>
      <c r="E493" s="246"/>
      <c r="F493" s="247">
        <v>10000</v>
      </c>
      <c r="G493" s="248"/>
      <c r="H493" s="248"/>
      <c r="I493" s="249">
        <v>796497771652</v>
      </c>
      <c r="J493" s="250"/>
      <c r="K493" s="251"/>
      <c r="L493" s="252"/>
      <c r="M493" s="253"/>
    </row>
    <row r="494" spans="1:13" s="254" customFormat="1" ht="12.75" hidden="1" customHeight="1" outlineLevel="1" x14ac:dyDescent="0.2">
      <c r="A494" s="243" t="s">
        <v>1002</v>
      </c>
      <c r="B494" s="244" t="s">
        <v>1151</v>
      </c>
      <c r="C494" s="245" t="s">
        <v>1152</v>
      </c>
      <c r="D494" s="246">
        <v>39910</v>
      </c>
      <c r="E494" s="246"/>
      <c r="F494" s="247">
        <v>15000</v>
      </c>
      <c r="G494" s="248"/>
      <c r="H494" s="248"/>
      <c r="I494" s="249">
        <v>797485588140</v>
      </c>
      <c r="J494" s="250"/>
      <c r="K494" s="251"/>
      <c r="L494" s="252"/>
      <c r="M494" s="253"/>
    </row>
    <row r="495" spans="1:13" s="254" customFormat="1" ht="12.75" hidden="1" customHeight="1" outlineLevel="1" x14ac:dyDescent="0.2">
      <c r="A495" s="243" t="s">
        <v>1002</v>
      </c>
      <c r="B495" s="244" t="s">
        <v>1151</v>
      </c>
      <c r="C495" s="245" t="s">
        <v>1153</v>
      </c>
      <c r="D495" s="246">
        <v>39910</v>
      </c>
      <c r="E495" s="246"/>
      <c r="F495" s="247">
        <v>-15000</v>
      </c>
      <c r="G495" s="248"/>
      <c r="H495" s="248"/>
      <c r="I495" s="249" t="s">
        <v>1154</v>
      </c>
      <c r="J495" s="250"/>
      <c r="K495" s="251"/>
      <c r="L495" s="252"/>
      <c r="M495" s="253"/>
    </row>
    <row r="496" spans="1:13" s="254" customFormat="1" ht="12.75" hidden="1" customHeight="1" outlineLevel="1" x14ac:dyDescent="0.2">
      <c r="A496" s="243" t="s">
        <v>1002</v>
      </c>
      <c r="B496" s="244" t="s">
        <v>1155</v>
      </c>
      <c r="C496" s="245" t="s">
        <v>1156</v>
      </c>
      <c r="D496" s="246">
        <v>39912</v>
      </c>
      <c r="E496" s="246"/>
      <c r="F496" s="247">
        <v>15000</v>
      </c>
      <c r="G496" s="248"/>
      <c r="H496" s="248"/>
      <c r="I496" s="249">
        <v>796507669128</v>
      </c>
      <c r="J496" s="250"/>
      <c r="K496" s="251"/>
      <c r="L496" s="252"/>
      <c r="M496" s="253"/>
    </row>
    <row r="497" spans="1:13" s="254" customFormat="1" ht="12.75" hidden="1" customHeight="1" outlineLevel="1" x14ac:dyDescent="0.2">
      <c r="A497" s="243" t="s">
        <v>32</v>
      </c>
      <c r="B497" s="244" t="s">
        <v>1157</v>
      </c>
      <c r="C497" s="245" t="s">
        <v>1158</v>
      </c>
      <c r="D497" s="246">
        <v>39916</v>
      </c>
      <c r="E497" s="246"/>
      <c r="F497" s="247">
        <v>1875</v>
      </c>
      <c r="G497" s="248"/>
      <c r="H497" s="248"/>
      <c r="I497" s="25" t="s">
        <v>1159</v>
      </c>
      <c r="J497" s="250" t="s">
        <v>335</v>
      </c>
      <c r="K497" s="251"/>
      <c r="L497" s="252"/>
      <c r="M497" s="253"/>
    </row>
    <row r="498" spans="1:13" s="254" customFormat="1" ht="12.75" hidden="1" customHeight="1" outlineLevel="1" x14ac:dyDescent="0.2">
      <c r="A498" s="243" t="s">
        <v>32</v>
      </c>
      <c r="B498" s="244" t="s">
        <v>752</v>
      </c>
      <c r="C498" s="245" t="s">
        <v>1160</v>
      </c>
      <c r="D498" s="246">
        <v>39916</v>
      </c>
      <c r="E498" s="246"/>
      <c r="F498" s="247">
        <v>1875</v>
      </c>
      <c r="G498" s="248"/>
      <c r="H498" s="248"/>
      <c r="I498" s="25" t="s">
        <v>826</v>
      </c>
      <c r="J498" s="250" t="s">
        <v>415</v>
      </c>
      <c r="K498" s="251"/>
      <c r="L498" s="252"/>
      <c r="M498" s="253"/>
    </row>
    <row r="499" spans="1:13" s="254" customFormat="1" ht="12.75" hidden="1" customHeight="1" outlineLevel="1" x14ac:dyDescent="0.2">
      <c r="A499" s="243" t="s">
        <v>1002</v>
      </c>
      <c r="B499" s="244" t="s">
        <v>1161</v>
      </c>
      <c r="C499" s="245" t="s">
        <v>1162</v>
      </c>
      <c r="D499" s="246">
        <v>39918</v>
      </c>
      <c r="E499" s="246"/>
      <c r="F499" s="247">
        <v>15000</v>
      </c>
      <c r="G499" s="248"/>
      <c r="H499" s="248"/>
      <c r="I499" s="249">
        <v>797510796252</v>
      </c>
      <c r="J499" s="250"/>
      <c r="K499" s="251"/>
      <c r="L499" s="252"/>
      <c r="M499" s="253"/>
    </row>
    <row r="500" spans="1:13" s="254" customFormat="1" ht="12.75" hidden="1" customHeight="1" outlineLevel="1" x14ac:dyDescent="0.2">
      <c r="A500" s="243" t="s">
        <v>1002</v>
      </c>
      <c r="B500" s="244" t="s">
        <v>1151</v>
      </c>
      <c r="C500" s="245" t="s">
        <v>1163</v>
      </c>
      <c r="D500" s="246">
        <v>39918</v>
      </c>
      <c r="E500" s="246"/>
      <c r="F500" s="247">
        <v>1875</v>
      </c>
      <c r="G500" s="248"/>
      <c r="H500" s="248"/>
      <c r="I500" s="249" t="s">
        <v>1164</v>
      </c>
      <c r="J500" s="250" t="s">
        <v>55</v>
      </c>
      <c r="K500" s="251"/>
      <c r="L500" s="252"/>
      <c r="M500" s="253"/>
    </row>
    <row r="501" spans="1:13" s="254" customFormat="1" ht="12.75" hidden="1" customHeight="1" outlineLevel="1" x14ac:dyDescent="0.2">
      <c r="A501" s="243" t="s">
        <v>1002</v>
      </c>
      <c r="B501" s="244" t="s">
        <v>1091</v>
      </c>
      <c r="C501" s="245" t="s">
        <v>1165</v>
      </c>
      <c r="D501" s="246">
        <v>39924</v>
      </c>
      <c r="E501" s="246"/>
      <c r="F501" s="247">
        <v>3750</v>
      </c>
      <c r="G501" s="248"/>
      <c r="H501" s="248"/>
      <c r="I501" s="30" t="s">
        <v>1166</v>
      </c>
      <c r="J501" s="250" t="s">
        <v>122</v>
      </c>
      <c r="K501" s="272" t="s">
        <v>1167</v>
      </c>
      <c r="L501" s="252"/>
      <c r="M501" s="253"/>
    </row>
    <row r="502" spans="1:13" s="254" customFormat="1" ht="12.75" hidden="1" customHeight="1" outlineLevel="1" x14ac:dyDescent="0.2">
      <c r="A502" s="243" t="s">
        <v>25</v>
      </c>
      <c r="B502" s="244" t="s">
        <v>1168</v>
      </c>
      <c r="C502" s="245" t="s">
        <v>1169</v>
      </c>
      <c r="D502" s="246">
        <v>39924</v>
      </c>
      <c r="E502" s="246"/>
      <c r="F502" s="247">
        <v>10000</v>
      </c>
      <c r="G502" s="248"/>
      <c r="H502" s="248"/>
      <c r="I502" s="249">
        <v>796539143439</v>
      </c>
      <c r="J502" s="250"/>
      <c r="K502" s="251"/>
      <c r="L502" s="252"/>
      <c r="M502" s="253"/>
    </row>
    <row r="503" spans="1:13" s="254" customFormat="1" ht="12.75" hidden="1" customHeight="1" outlineLevel="1" x14ac:dyDescent="0.2">
      <c r="A503" s="243" t="s">
        <v>25</v>
      </c>
      <c r="B503" s="244" t="s">
        <v>1170</v>
      </c>
      <c r="C503" s="245" t="s">
        <v>1171</v>
      </c>
      <c r="D503" s="246">
        <v>39927</v>
      </c>
      <c r="E503" s="246"/>
      <c r="F503" s="247">
        <v>10000</v>
      </c>
      <c r="G503" s="248"/>
      <c r="H503" s="248"/>
      <c r="I503" s="30" t="s">
        <v>1172</v>
      </c>
      <c r="J503" s="250"/>
      <c r="K503" s="251"/>
      <c r="L503" s="252"/>
      <c r="M503" s="253"/>
    </row>
    <row r="504" spans="1:13" s="176" customFormat="1" ht="12.75" hidden="1" customHeight="1" outlineLevel="1" x14ac:dyDescent="0.2">
      <c r="A504" s="165" t="s">
        <v>1002</v>
      </c>
      <c r="B504" s="273" t="s">
        <v>1107</v>
      </c>
      <c r="C504" s="167" t="s">
        <v>1173</v>
      </c>
      <c r="D504" s="168">
        <v>39944</v>
      </c>
      <c r="E504" s="168"/>
      <c r="F504" s="169">
        <v>1875</v>
      </c>
      <c r="G504" s="170"/>
      <c r="H504" s="170"/>
      <c r="I504" s="31" t="s">
        <v>1174</v>
      </c>
      <c r="J504" s="172" t="s">
        <v>138</v>
      </c>
      <c r="K504" s="32" t="s">
        <v>1175</v>
      </c>
      <c r="L504" s="174"/>
      <c r="M504" s="175"/>
    </row>
    <row r="505" spans="1:13" s="176" customFormat="1" ht="12.75" hidden="1" customHeight="1" outlineLevel="1" x14ac:dyDescent="0.2">
      <c r="A505" s="165" t="s">
        <v>1002</v>
      </c>
      <c r="B505" s="166" t="s">
        <v>1176</v>
      </c>
      <c r="C505" s="167" t="s">
        <v>1177</v>
      </c>
      <c r="D505" s="168">
        <v>39937</v>
      </c>
      <c r="E505" s="168"/>
      <c r="F505" s="169">
        <v>15000</v>
      </c>
      <c r="G505" s="170"/>
      <c r="H505" s="170"/>
      <c r="I505" s="271">
        <v>797562391110</v>
      </c>
      <c r="J505" s="172"/>
      <c r="K505" s="173"/>
      <c r="L505" s="174"/>
      <c r="M505" s="175"/>
    </row>
    <row r="506" spans="1:13" s="176" customFormat="1" ht="12.75" hidden="1" customHeight="1" outlineLevel="1" x14ac:dyDescent="0.2">
      <c r="A506" s="165" t="s">
        <v>1002</v>
      </c>
      <c r="B506" s="166" t="s">
        <v>1178</v>
      </c>
      <c r="C506" s="167" t="s">
        <v>1179</v>
      </c>
      <c r="D506" s="168">
        <v>39937</v>
      </c>
      <c r="E506" s="168"/>
      <c r="F506" s="169">
        <v>1000</v>
      </c>
      <c r="G506" s="170"/>
      <c r="H506" s="170"/>
      <c r="I506" s="271">
        <v>796574722531</v>
      </c>
      <c r="J506" s="172"/>
      <c r="K506" s="173"/>
      <c r="L506" s="174"/>
      <c r="M506" s="175"/>
    </row>
    <row r="507" spans="1:13" s="176" customFormat="1" ht="12.75" hidden="1" customHeight="1" outlineLevel="1" x14ac:dyDescent="0.2">
      <c r="A507" s="165" t="s">
        <v>1002</v>
      </c>
      <c r="B507" s="166" t="s">
        <v>1180</v>
      </c>
      <c r="C507" s="167" t="s">
        <v>1181</v>
      </c>
      <c r="D507" s="168">
        <v>39953</v>
      </c>
      <c r="E507" s="168"/>
      <c r="F507" s="169">
        <v>1000</v>
      </c>
      <c r="G507" s="170"/>
      <c r="H507" s="170"/>
      <c r="I507" s="171">
        <v>796625899025</v>
      </c>
      <c r="J507" s="172"/>
      <c r="K507" s="173"/>
      <c r="L507" s="174"/>
      <c r="M507" s="175"/>
    </row>
    <row r="508" spans="1:13" s="176" customFormat="1" ht="12.75" hidden="1" customHeight="1" outlineLevel="1" x14ac:dyDescent="0.2">
      <c r="A508" s="165" t="s">
        <v>1002</v>
      </c>
      <c r="B508" s="166" t="s">
        <v>1182</v>
      </c>
      <c r="C508" s="167" t="s">
        <v>1183</v>
      </c>
      <c r="D508" s="168">
        <v>39953</v>
      </c>
      <c r="E508" s="168"/>
      <c r="F508" s="169">
        <v>1000</v>
      </c>
      <c r="G508" s="170"/>
      <c r="H508" s="170"/>
      <c r="I508" s="171">
        <v>796625896931</v>
      </c>
      <c r="J508" s="172"/>
      <c r="K508" s="173"/>
      <c r="L508" s="174"/>
      <c r="M508" s="175"/>
    </row>
    <row r="509" spans="1:13" s="176" customFormat="1" ht="12.75" hidden="1" customHeight="1" outlineLevel="1" x14ac:dyDescent="0.2">
      <c r="A509" s="165" t="s">
        <v>1002</v>
      </c>
      <c r="B509" s="166" t="s">
        <v>1184</v>
      </c>
      <c r="C509" s="167" t="s">
        <v>1185</v>
      </c>
      <c r="D509" s="168">
        <v>39938</v>
      </c>
      <c r="E509" s="168"/>
      <c r="F509" s="169">
        <v>1000</v>
      </c>
      <c r="G509" s="170"/>
      <c r="H509" s="170"/>
      <c r="I509" s="171">
        <v>797566153440</v>
      </c>
      <c r="J509" s="172"/>
      <c r="K509" s="173"/>
      <c r="L509" s="174"/>
      <c r="M509" s="175"/>
    </row>
    <row r="510" spans="1:13" s="176" customFormat="1" ht="12.75" hidden="1" customHeight="1" outlineLevel="1" x14ac:dyDescent="0.2">
      <c r="A510" s="165" t="s">
        <v>1002</v>
      </c>
      <c r="B510" s="166" t="s">
        <v>1186</v>
      </c>
      <c r="C510" s="167" t="s">
        <v>1187</v>
      </c>
      <c r="D510" s="168">
        <v>39937</v>
      </c>
      <c r="E510" s="168"/>
      <c r="F510" s="169">
        <v>1000</v>
      </c>
      <c r="G510" s="170"/>
      <c r="H510" s="170"/>
      <c r="I510" s="271">
        <v>797562325131</v>
      </c>
      <c r="J510" s="172"/>
      <c r="K510" s="173"/>
      <c r="L510" s="174"/>
      <c r="M510" s="175"/>
    </row>
    <row r="511" spans="1:13" s="176" customFormat="1" ht="12.75" hidden="1" customHeight="1" outlineLevel="1" x14ac:dyDescent="0.2">
      <c r="A511" s="165" t="s">
        <v>1002</v>
      </c>
      <c r="B511" s="166" t="s">
        <v>41</v>
      </c>
      <c r="C511" s="167" t="s">
        <v>1188</v>
      </c>
      <c r="D511" s="168">
        <v>39937</v>
      </c>
      <c r="E511" s="168"/>
      <c r="F511" s="169">
        <v>15000</v>
      </c>
      <c r="G511" s="170"/>
      <c r="H511" s="170"/>
      <c r="I511" s="271">
        <v>796574679696</v>
      </c>
      <c r="J511" s="172"/>
      <c r="K511" s="173"/>
      <c r="L511" s="174"/>
      <c r="M511" s="175"/>
    </row>
    <row r="512" spans="1:13" s="176" customFormat="1" ht="12.75" hidden="1" customHeight="1" outlineLevel="1" x14ac:dyDescent="0.2">
      <c r="A512" s="165" t="s">
        <v>43</v>
      </c>
      <c r="B512" s="166" t="s">
        <v>1189</v>
      </c>
      <c r="C512" s="167" t="s">
        <v>1190</v>
      </c>
      <c r="D512" s="168">
        <v>39938</v>
      </c>
      <c r="E512" s="168"/>
      <c r="F512" s="169">
        <v>-1875</v>
      </c>
      <c r="G512" s="170"/>
      <c r="H512" s="170"/>
      <c r="I512" s="171" t="s">
        <v>1191</v>
      </c>
      <c r="J512" s="172" t="s">
        <v>138</v>
      </c>
      <c r="K512" s="173"/>
      <c r="L512" s="174"/>
      <c r="M512" s="175"/>
    </row>
    <row r="513" spans="1:13" s="176" customFormat="1" ht="12.75" hidden="1" customHeight="1" outlineLevel="1" x14ac:dyDescent="0.2">
      <c r="A513" s="165" t="s">
        <v>418</v>
      </c>
      <c r="B513" s="166" t="s">
        <v>1192</v>
      </c>
      <c r="C513" s="167" t="s">
        <v>1193</v>
      </c>
      <c r="D513" s="168">
        <v>39937</v>
      </c>
      <c r="E513" s="168"/>
      <c r="F513" s="169">
        <v>13125</v>
      </c>
      <c r="G513" s="170"/>
      <c r="H513" s="170"/>
      <c r="I513" s="171" t="s">
        <v>1194</v>
      </c>
      <c r="J513" s="172" t="s">
        <v>1195</v>
      </c>
      <c r="K513" s="173"/>
      <c r="L513" s="174"/>
      <c r="M513" s="175"/>
    </row>
    <row r="514" spans="1:13" s="176" customFormat="1" ht="12.75" hidden="1" customHeight="1" outlineLevel="1" x14ac:dyDescent="0.2">
      <c r="A514" s="165" t="s">
        <v>418</v>
      </c>
      <c r="B514" s="166" t="s">
        <v>1192</v>
      </c>
      <c r="C514" s="167" t="s">
        <v>1196</v>
      </c>
      <c r="D514" s="168">
        <v>39937</v>
      </c>
      <c r="E514" s="168"/>
      <c r="F514" s="169">
        <v>-13125</v>
      </c>
      <c r="G514" s="170"/>
      <c r="H514" s="170"/>
      <c r="I514" s="171" t="s">
        <v>1197</v>
      </c>
      <c r="J514" s="172" t="s">
        <v>1195</v>
      </c>
      <c r="K514" s="173"/>
      <c r="L514" s="174"/>
      <c r="M514" s="175"/>
    </row>
    <row r="515" spans="1:13" s="176" customFormat="1" ht="12.75" hidden="1" customHeight="1" outlineLevel="1" x14ac:dyDescent="0.2">
      <c r="A515" s="165" t="s">
        <v>418</v>
      </c>
      <c r="B515" s="166" t="s">
        <v>1192</v>
      </c>
      <c r="C515" s="167" t="s">
        <v>1198</v>
      </c>
      <c r="D515" s="168">
        <v>39944</v>
      </c>
      <c r="E515" s="168"/>
      <c r="F515" s="169">
        <f>1875*3</f>
        <v>5625</v>
      </c>
      <c r="G515" s="170"/>
      <c r="H515" s="170"/>
      <c r="I515" s="171" t="s">
        <v>1194</v>
      </c>
      <c r="J515" s="172" t="s">
        <v>1195</v>
      </c>
      <c r="K515" s="173"/>
      <c r="L515" s="174"/>
      <c r="M515" s="175"/>
    </row>
    <row r="516" spans="1:13" s="176" customFormat="1" ht="12.75" hidden="1" customHeight="1" outlineLevel="1" x14ac:dyDescent="0.2">
      <c r="A516" s="165" t="s">
        <v>32</v>
      </c>
      <c r="B516" s="166" t="s">
        <v>913</v>
      </c>
      <c r="C516" s="167" t="s">
        <v>1199</v>
      </c>
      <c r="D516" s="168">
        <v>39946</v>
      </c>
      <c r="E516" s="168"/>
      <c r="F516" s="169">
        <v>1875</v>
      </c>
      <c r="G516" s="170"/>
      <c r="H516" s="170"/>
      <c r="I516" s="28" t="s">
        <v>1006</v>
      </c>
      <c r="J516" s="172" t="s">
        <v>281</v>
      </c>
      <c r="K516" s="173" t="s">
        <v>1200</v>
      </c>
      <c r="L516" s="174"/>
      <c r="M516" s="175"/>
    </row>
    <row r="517" spans="1:13" s="176" customFormat="1" ht="12.75" hidden="1" customHeight="1" outlineLevel="1" x14ac:dyDescent="0.2">
      <c r="A517" s="165" t="s">
        <v>32</v>
      </c>
      <c r="B517" s="166" t="s">
        <v>1000</v>
      </c>
      <c r="C517" s="167" t="s">
        <v>1201</v>
      </c>
      <c r="D517" s="168">
        <v>39934</v>
      </c>
      <c r="E517" s="168"/>
      <c r="F517" s="169">
        <v>1875</v>
      </c>
      <c r="G517" s="170"/>
      <c r="H517" s="170"/>
      <c r="I517" s="28" t="s">
        <v>1096</v>
      </c>
      <c r="J517" s="172" t="s">
        <v>293</v>
      </c>
      <c r="K517" s="173"/>
      <c r="L517" s="174"/>
      <c r="M517" s="175"/>
    </row>
    <row r="518" spans="1:13" s="176" customFormat="1" ht="12.75" hidden="1" customHeight="1" outlineLevel="1" x14ac:dyDescent="0.2">
      <c r="A518" s="165" t="s">
        <v>32</v>
      </c>
      <c r="B518" s="166" t="s">
        <v>852</v>
      </c>
      <c r="C518" s="167" t="s">
        <v>1202</v>
      </c>
      <c r="D518" s="168">
        <v>39955</v>
      </c>
      <c r="E518" s="168"/>
      <c r="F518" s="169">
        <v>1875</v>
      </c>
      <c r="G518" s="170"/>
      <c r="H518" s="170"/>
      <c r="I518" s="28" t="s">
        <v>916</v>
      </c>
      <c r="J518" s="172" t="s">
        <v>335</v>
      </c>
      <c r="K518" s="173"/>
      <c r="L518" s="174"/>
      <c r="M518" s="175"/>
    </row>
    <row r="519" spans="1:13" s="254" customFormat="1" ht="12.75" hidden="1" customHeight="1" outlineLevel="1" x14ac:dyDescent="0.2">
      <c r="A519" s="243" t="s">
        <v>1002</v>
      </c>
      <c r="B519" s="244" t="s">
        <v>1161</v>
      </c>
      <c r="C519" s="245" t="s">
        <v>1203</v>
      </c>
      <c r="D519" s="246">
        <v>39987</v>
      </c>
      <c r="E519" s="246"/>
      <c r="F519" s="247">
        <v>-15000</v>
      </c>
      <c r="G519" s="248"/>
      <c r="H519" s="248"/>
      <c r="I519" s="257"/>
      <c r="J519" s="274" t="s">
        <v>1204</v>
      </c>
      <c r="K519" s="251"/>
      <c r="L519" s="252"/>
      <c r="M519" s="253"/>
    </row>
    <row r="520" spans="1:13" s="254" customFormat="1" ht="12.75" hidden="1" customHeight="1" outlineLevel="1" x14ac:dyDescent="0.2">
      <c r="A520" s="243" t="s">
        <v>1002</v>
      </c>
      <c r="B520" s="244" t="s">
        <v>1205</v>
      </c>
      <c r="C520" s="245" t="s">
        <v>1206</v>
      </c>
      <c r="D520" s="246">
        <v>39966</v>
      </c>
      <c r="E520" s="246"/>
      <c r="F520" s="247">
        <v>15000</v>
      </c>
      <c r="G520" s="248"/>
      <c r="H520" s="248"/>
      <c r="I520" s="257">
        <v>797647158553</v>
      </c>
      <c r="J520" s="250"/>
      <c r="K520" s="251"/>
      <c r="L520" s="252"/>
      <c r="M520" s="253"/>
    </row>
    <row r="521" spans="1:13" s="254" customFormat="1" ht="12.75" hidden="1" customHeight="1" outlineLevel="1" x14ac:dyDescent="0.2">
      <c r="A521" s="243" t="s">
        <v>1002</v>
      </c>
      <c r="B521" s="244" t="s">
        <v>1207</v>
      </c>
      <c r="C521" s="245" t="s">
        <v>1208</v>
      </c>
      <c r="D521" s="246">
        <v>39966</v>
      </c>
      <c r="E521" s="246"/>
      <c r="F521" s="247">
        <v>1000</v>
      </c>
      <c r="G521" s="248"/>
      <c r="H521" s="248"/>
      <c r="I521" s="257">
        <v>796659765548</v>
      </c>
      <c r="J521" s="250"/>
      <c r="K521" s="251"/>
      <c r="L521" s="252"/>
      <c r="M521" s="253"/>
    </row>
    <row r="522" spans="1:13" s="254" customFormat="1" ht="12.75" hidden="1" customHeight="1" outlineLevel="1" x14ac:dyDescent="0.2">
      <c r="A522" s="243" t="s">
        <v>1002</v>
      </c>
      <c r="B522" s="244" t="s">
        <v>1209</v>
      </c>
      <c r="C522" s="245" t="s">
        <v>1210</v>
      </c>
      <c r="D522" s="246">
        <v>39966</v>
      </c>
      <c r="E522" s="246"/>
      <c r="F522" s="247">
        <v>1000</v>
      </c>
      <c r="G522" s="248"/>
      <c r="H522" s="248"/>
      <c r="I522" s="257">
        <v>797647120104</v>
      </c>
      <c r="J522" s="250"/>
      <c r="K522" s="251"/>
      <c r="L522" s="252"/>
      <c r="M522" s="253"/>
    </row>
    <row r="523" spans="1:13" s="254" customFormat="1" ht="12.75" hidden="1" customHeight="1" outlineLevel="1" x14ac:dyDescent="0.2">
      <c r="A523" s="243" t="s">
        <v>1002</v>
      </c>
      <c r="B523" s="244" t="s">
        <v>1211</v>
      </c>
      <c r="C523" s="245" t="s">
        <v>1212</v>
      </c>
      <c r="D523" s="246">
        <v>39973</v>
      </c>
      <c r="E523" s="246"/>
      <c r="F523" s="247">
        <v>15000</v>
      </c>
      <c r="G523" s="248"/>
      <c r="H523" s="248"/>
      <c r="I523" s="257">
        <v>796679297140</v>
      </c>
      <c r="J523" s="250"/>
      <c r="K523" s="251"/>
      <c r="L523" s="252"/>
      <c r="M523" s="253"/>
    </row>
    <row r="524" spans="1:13" s="254" customFormat="1" ht="12.75" hidden="1" customHeight="1" outlineLevel="1" x14ac:dyDescent="0.2">
      <c r="A524" s="243" t="s">
        <v>1002</v>
      </c>
      <c r="B524" s="244" t="s">
        <v>1213</v>
      </c>
      <c r="C524" s="245" t="s">
        <v>1214</v>
      </c>
      <c r="D524" s="246">
        <v>39973</v>
      </c>
      <c r="E524" s="246"/>
      <c r="F524" s="247">
        <v>15000</v>
      </c>
      <c r="G524" s="248"/>
      <c r="H524" s="248"/>
      <c r="I524" s="257">
        <v>797666664113</v>
      </c>
      <c r="J524" s="250"/>
      <c r="K524" s="251"/>
      <c r="L524" s="252"/>
      <c r="M524" s="253"/>
    </row>
    <row r="525" spans="1:13" s="254" customFormat="1" ht="12.75" hidden="1" customHeight="1" outlineLevel="1" x14ac:dyDescent="0.2">
      <c r="A525" s="243" t="s">
        <v>1002</v>
      </c>
      <c r="B525" s="244" t="s">
        <v>1215</v>
      </c>
      <c r="C525" s="245" t="s">
        <v>1216</v>
      </c>
      <c r="D525" s="246">
        <v>39973</v>
      </c>
      <c r="E525" s="246"/>
      <c r="F525" s="247">
        <v>15000</v>
      </c>
      <c r="G525" s="248"/>
      <c r="H525" s="248"/>
      <c r="I525" s="257">
        <v>797666684880</v>
      </c>
      <c r="J525" s="250"/>
      <c r="K525" s="251"/>
      <c r="L525" s="252"/>
      <c r="M525" s="253"/>
    </row>
    <row r="526" spans="1:13" s="254" customFormat="1" ht="12.75" hidden="1" customHeight="1" outlineLevel="1" x14ac:dyDescent="0.2">
      <c r="A526" s="243" t="s">
        <v>1002</v>
      </c>
      <c r="B526" s="244" t="s">
        <v>1217</v>
      </c>
      <c r="C526" s="245" t="s">
        <v>1218</v>
      </c>
      <c r="D526" s="246">
        <v>39979</v>
      </c>
      <c r="E526" s="246"/>
      <c r="F526" s="247">
        <v>15000</v>
      </c>
      <c r="G526" s="248"/>
      <c r="H526" s="248"/>
      <c r="I526" s="257">
        <v>796693871850</v>
      </c>
      <c r="J526" s="250"/>
      <c r="K526" s="251"/>
      <c r="L526" s="252"/>
      <c r="M526" s="253"/>
    </row>
    <row r="527" spans="1:13" s="254" customFormat="1" ht="12.75" hidden="1" customHeight="1" outlineLevel="1" x14ac:dyDescent="0.2">
      <c r="A527" s="243" t="s">
        <v>1002</v>
      </c>
      <c r="B527" s="244" t="s">
        <v>1219</v>
      </c>
      <c r="C527" s="245" t="s">
        <v>1220</v>
      </c>
      <c r="D527" s="246">
        <v>39974</v>
      </c>
      <c r="E527" s="246"/>
      <c r="F527" s="247">
        <v>15000</v>
      </c>
      <c r="G527" s="248"/>
      <c r="H527" s="248"/>
      <c r="I527" s="257">
        <v>796683948589</v>
      </c>
      <c r="J527" s="250" t="s">
        <v>240</v>
      </c>
      <c r="K527" s="251"/>
      <c r="L527" s="252"/>
      <c r="M527" s="253"/>
    </row>
    <row r="528" spans="1:13" s="254" customFormat="1" ht="12.75" hidden="1" customHeight="1" outlineLevel="1" x14ac:dyDescent="0.2">
      <c r="A528" s="243" t="s">
        <v>1002</v>
      </c>
      <c r="B528" s="244" t="s">
        <v>1221</v>
      </c>
      <c r="C528" s="245" t="s">
        <v>1222</v>
      </c>
      <c r="D528" s="246">
        <v>39982</v>
      </c>
      <c r="E528" s="246"/>
      <c r="F528" s="247">
        <v>15000</v>
      </c>
      <c r="G528" s="248"/>
      <c r="H528" s="248"/>
      <c r="I528" s="257">
        <v>797692558774</v>
      </c>
      <c r="J528" s="250"/>
      <c r="K528" s="251"/>
      <c r="L528" s="252"/>
      <c r="M528" s="253"/>
    </row>
    <row r="529" spans="1:13" s="254" customFormat="1" ht="12.75" hidden="1" customHeight="1" outlineLevel="1" x14ac:dyDescent="0.2">
      <c r="A529" s="243" t="s">
        <v>1002</v>
      </c>
      <c r="B529" s="244" t="s">
        <v>1223</v>
      </c>
      <c r="C529" s="245" t="s">
        <v>1224</v>
      </c>
      <c r="D529" s="246">
        <v>39982</v>
      </c>
      <c r="E529" s="246"/>
      <c r="F529" s="247">
        <v>15000</v>
      </c>
      <c r="G529" s="248"/>
      <c r="H529" s="248"/>
      <c r="I529" s="257" t="s">
        <v>1225</v>
      </c>
      <c r="J529" s="250" t="s">
        <v>1226</v>
      </c>
      <c r="K529" s="251"/>
      <c r="L529" s="252"/>
      <c r="M529" s="253"/>
    </row>
    <row r="530" spans="1:13" s="254" customFormat="1" ht="12.75" hidden="1" customHeight="1" outlineLevel="1" x14ac:dyDescent="0.2">
      <c r="A530" s="243" t="s">
        <v>1002</v>
      </c>
      <c r="B530" s="275" t="s">
        <v>1227</v>
      </c>
      <c r="C530" s="276" t="s">
        <v>1228</v>
      </c>
      <c r="D530" s="246">
        <v>39988</v>
      </c>
      <c r="E530" s="246"/>
      <c r="F530" s="247">
        <v>1000</v>
      </c>
      <c r="G530" s="248"/>
      <c r="H530" s="248"/>
      <c r="I530" s="257">
        <v>797710198324</v>
      </c>
      <c r="J530" s="250"/>
      <c r="K530" s="251"/>
      <c r="L530" s="252"/>
      <c r="M530" s="253"/>
    </row>
    <row r="531" spans="1:13" s="254" customFormat="1" ht="12.75" hidden="1" customHeight="1" outlineLevel="1" x14ac:dyDescent="0.2">
      <c r="A531" s="243" t="s">
        <v>25</v>
      </c>
      <c r="B531" s="244" t="s">
        <v>1133</v>
      </c>
      <c r="C531" s="245" t="s">
        <v>1229</v>
      </c>
      <c r="D531" s="246">
        <v>39884</v>
      </c>
      <c r="E531" s="246"/>
      <c r="F531" s="247">
        <v>-1000</v>
      </c>
      <c r="G531" s="248"/>
      <c r="H531" s="248"/>
      <c r="I531" s="257" t="s">
        <v>1230</v>
      </c>
      <c r="J531" s="250"/>
      <c r="K531" s="251"/>
      <c r="L531" s="252"/>
      <c r="M531" s="253"/>
    </row>
    <row r="532" spans="1:13" s="254" customFormat="1" ht="12.75" hidden="1" customHeight="1" outlineLevel="1" x14ac:dyDescent="0.2">
      <c r="A532" s="243" t="s">
        <v>25</v>
      </c>
      <c r="B532" s="244" t="s">
        <v>1133</v>
      </c>
      <c r="C532" s="245" t="s">
        <v>1231</v>
      </c>
      <c r="D532" s="246">
        <v>39966</v>
      </c>
      <c r="E532" s="246"/>
      <c r="F532" s="247">
        <v>10000</v>
      </c>
      <c r="G532" s="248"/>
      <c r="H532" s="248"/>
      <c r="I532" s="60" t="s">
        <v>1232</v>
      </c>
      <c r="J532" s="250"/>
      <c r="K532" s="251"/>
      <c r="L532" s="252"/>
      <c r="M532" s="253"/>
    </row>
    <row r="533" spans="1:13" s="254" customFormat="1" ht="12.75" hidden="1" customHeight="1" outlineLevel="1" x14ac:dyDescent="0.2">
      <c r="A533" s="243" t="s">
        <v>25</v>
      </c>
      <c r="B533" s="244" t="s">
        <v>1233</v>
      </c>
      <c r="C533" s="245" t="s">
        <v>1234</v>
      </c>
      <c r="D533" s="246">
        <v>39979</v>
      </c>
      <c r="E533" s="246"/>
      <c r="F533" s="247">
        <v>10000</v>
      </c>
      <c r="G533" s="248"/>
      <c r="H533" s="248"/>
      <c r="I533" s="257">
        <v>797682800191</v>
      </c>
      <c r="J533" s="250"/>
      <c r="K533" s="251"/>
      <c r="L533" s="252"/>
      <c r="M533" s="253"/>
    </row>
    <row r="534" spans="1:13" s="254" customFormat="1" ht="12.75" hidden="1" customHeight="1" outlineLevel="1" x14ac:dyDescent="0.2">
      <c r="A534" s="243" t="s">
        <v>43</v>
      </c>
      <c r="B534" s="244" t="s">
        <v>831</v>
      </c>
      <c r="C534" s="245" t="s">
        <v>1235</v>
      </c>
      <c r="D534" s="246">
        <v>39987</v>
      </c>
      <c r="E534" s="246"/>
      <c r="F534" s="247">
        <v>-15000</v>
      </c>
      <c r="G534" s="248"/>
      <c r="H534" s="248"/>
      <c r="I534" s="257"/>
      <c r="J534" s="274" t="s">
        <v>1204</v>
      </c>
      <c r="K534" s="251"/>
      <c r="L534" s="252"/>
      <c r="M534" s="253"/>
    </row>
    <row r="535" spans="1:13" s="254" customFormat="1" ht="12.75" hidden="1" customHeight="1" outlineLevel="1" x14ac:dyDescent="0.2">
      <c r="A535" s="243" t="s">
        <v>43</v>
      </c>
      <c r="B535" s="244" t="s">
        <v>931</v>
      </c>
      <c r="C535" s="245" t="s">
        <v>1236</v>
      </c>
      <c r="D535" s="246">
        <v>39987</v>
      </c>
      <c r="E535" s="246"/>
      <c r="F535" s="247">
        <v>-15000</v>
      </c>
      <c r="G535" s="248"/>
      <c r="H535" s="248"/>
      <c r="I535" s="257"/>
      <c r="J535" s="274" t="s">
        <v>1204</v>
      </c>
      <c r="K535" s="251"/>
      <c r="L535" s="252"/>
      <c r="M535" s="253"/>
    </row>
    <row r="536" spans="1:13" s="254" customFormat="1" ht="12.75" hidden="1" customHeight="1" outlineLevel="1" x14ac:dyDescent="0.2">
      <c r="A536" s="243" t="s">
        <v>1002</v>
      </c>
      <c r="B536" s="244" t="s">
        <v>1237</v>
      </c>
      <c r="C536" s="245" t="s">
        <v>1238</v>
      </c>
      <c r="D536" s="246">
        <v>39968</v>
      </c>
      <c r="E536" s="246"/>
      <c r="F536" s="247">
        <v>3750</v>
      </c>
      <c r="G536" s="248"/>
      <c r="H536" s="248"/>
      <c r="I536" s="257">
        <v>796733419999</v>
      </c>
      <c r="J536" s="250" t="s">
        <v>47</v>
      </c>
      <c r="K536" s="887" t="s">
        <v>1239</v>
      </c>
      <c r="L536" s="252"/>
      <c r="M536" s="253"/>
    </row>
    <row r="537" spans="1:13" s="254" customFormat="1" ht="12.75" hidden="1" customHeight="1" outlineLevel="1" x14ac:dyDescent="0.2">
      <c r="A537" s="243" t="s">
        <v>43</v>
      </c>
      <c r="B537" s="244" t="s">
        <v>929</v>
      </c>
      <c r="C537" s="245" t="s">
        <v>1240</v>
      </c>
      <c r="D537" s="246">
        <v>39973</v>
      </c>
      <c r="E537" s="246"/>
      <c r="F537" s="247">
        <v>3750</v>
      </c>
      <c r="G537" s="248"/>
      <c r="H537" s="248"/>
      <c r="I537" s="195" t="s">
        <v>1046</v>
      </c>
      <c r="J537" s="250" t="s">
        <v>200</v>
      </c>
      <c r="K537" s="888"/>
      <c r="L537" s="252"/>
      <c r="M537" s="253"/>
    </row>
    <row r="538" spans="1:13" s="254" customFormat="1" ht="12.75" hidden="1" customHeight="1" outlineLevel="1" x14ac:dyDescent="0.2">
      <c r="A538" s="243" t="s">
        <v>43</v>
      </c>
      <c r="B538" s="244" t="s">
        <v>1034</v>
      </c>
      <c r="C538" s="245" t="s">
        <v>1241</v>
      </c>
      <c r="D538" s="246">
        <v>39966</v>
      </c>
      <c r="E538" s="246"/>
      <c r="F538" s="247">
        <v>1875</v>
      </c>
      <c r="G538" s="248"/>
      <c r="H538" s="248"/>
      <c r="I538" s="257" t="s">
        <v>1127</v>
      </c>
      <c r="J538" s="250" t="s">
        <v>293</v>
      </c>
      <c r="K538" s="888"/>
      <c r="L538" s="252"/>
      <c r="M538" s="253"/>
    </row>
    <row r="539" spans="1:13" s="254" customFormat="1" ht="12.75" hidden="1" customHeight="1" outlineLevel="1" x14ac:dyDescent="0.2">
      <c r="A539" s="243" t="s">
        <v>43</v>
      </c>
      <c r="B539" s="244" t="s">
        <v>1050</v>
      </c>
      <c r="C539" s="245" t="s">
        <v>1242</v>
      </c>
      <c r="D539" s="246">
        <v>39968</v>
      </c>
      <c r="E539" s="246"/>
      <c r="F539" s="247">
        <v>1875</v>
      </c>
      <c r="G539" s="248"/>
      <c r="H539" s="248"/>
      <c r="I539" s="25" t="s">
        <v>1129</v>
      </c>
      <c r="J539" s="250" t="s">
        <v>293</v>
      </c>
      <c r="K539" s="888"/>
      <c r="L539" s="252"/>
      <c r="M539" s="253"/>
    </row>
    <row r="540" spans="1:13" s="254" customFormat="1" ht="12.75" hidden="1" customHeight="1" outlineLevel="1" x14ac:dyDescent="0.2">
      <c r="A540" s="243" t="s">
        <v>43</v>
      </c>
      <c r="B540" s="244" t="s">
        <v>1192</v>
      </c>
      <c r="C540" s="245" t="s">
        <v>1243</v>
      </c>
      <c r="D540" s="246">
        <v>39965</v>
      </c>
      <c r="E540" s="246"/>
      <c r="F540" s="247">
        <v>3750</v>
      </c>
      <c r="G540" s="248"/>
      <c r="H540" s="248"/>
      <c r="I540" s="257" t="s">
        <v>1194</v>
      </c>
      <c r="J540" s="250" t="s">
        <v>937</v>
      </c>
      <c r="K540" s="889"/>
      <c r="L540" s="252"/>
      <c r="M540" s="253"/>
    </row>
    <row r="541" spans="1:13" s="176" customFormat="1" ht="12.75" hidden="1" customHeight="1" outlineLevel="1" collapsed="1" x14ac:dyDescent="0.2">
      <c r="A541" s="165" t="s">
        <v>1002</v>
      </c>
      <c r="B541" s="166" t="s">
        <v>1244</v>
      </c>
      <c r="C541" s="167" t="s">
        <v>1245</v>
      </c>
      <c r="D541" s="168">
        <v>40002</v>
      </c>
      <c r="E541" s="168"/>
      <c r="F541" s="169">
        <v>15000</v>
      </c>
      <c r="G541" s="170"/>
      <c r="H541" s="170"/>
      <c r="I541" s="171">
        <v>797745130377</v>
      </c>
      <c r="J541" s="172"/>
      <c r="K541" s="173"/>
      <c r="L541" s="174"/>
      <c r="M541" s="175"/>
    </row>
    <row r="542" spans="1:13" s="176" customFormat="1" ht="12.75" hidden="1" customHeight="1" outlineLevel="1" x14ac:dyDescent="0.2">
      <c r="A542" s="165" t="s">
        <v>1002</v>
      </c>
      <c r="B542" s="166" t="s">
        <v>1246</v>
      </c>
      <c r="C542" s="167" t="s">
        <v>1247</v>
      </c>
      <c r="D542" s="168">
        <v>40009</v>
      </c>
      <c r="E542" s="168"/>
      <c r="F542" s="169">
        <v>1000</v>
      </c>
      <c r="G542" s="170"/>
      <c r="H542" s="170"/>
      <c r="I542" s="171">
        <v>797768449330</v>
      </c>
      <c r="J542" s="172"/>
      <c r="K542" s="173"/>
      <c r="L542" s="174"/>
      <c r="M542" s="175"/>
    </row>
    <row r="543" spans="1:13" s="176" customFormat="1" ht="12.75" hidden="1" customHeight="1" outlineLevel="1" x14ac:dyDescent="0.2">
      <c r="A543" s="165" t="s">
        <v>1002</v>
      </c>
      <c r="B543" s="166" t="s">
        <v>1248</v>
      </c>
      <c r="C543" s="167" t="s">
        <v>1249</v>
      </c>
      <c r="D543" s="168">
        <v>40010</v>
      </c>
      <c r="E543" s="168"/>
      <c r="F543" s="169">
        <v>15000</v>
      </c>
      <c r="G543" s="170"/>
      <c r="H543" s="170"/>
      <c r="I543" s="171">
        <v>796783427373</v>
      </c>
      <c r="J543" s="172"/>
      <c r="K543" s="173"/>
      <c r="L543" s="174"/>
      <c r="M543" s="175"/>
    </row>
    <row r="544" spans="1:13" s="176" customFormat="1" ht="12.75" hidden="1" customHeight="1" outlineLevel="1" collapsed="1" x14ac:dyDescent="0.2">
      <c r="A544" s="165" t="s">
        <v>1002</v>
      </c>
      <c r="B544" s="166" t="s">
        <v>1250</v>
      </c>
      <c r="C544" s="167" t="s">
        <v>1251</v>
      </c>
      <c r="D544" s="168">
        <v>40002</v>
      </c>
      <c r="E544" s="168"/>
      <c r="F544" s="169">
        <v>1000</v>
      </c>
      <c r="G544" s="170"/>
      <c r="H544" s="170"/>
      <c r="I544" s="171">
        <v>796758065258</v>
      </c>
      <c r="J544" s="172"/>
      <c r="K544" s="173"/>
      <c r="L544" s="174"/>
      <c r="M544" s="175"/>
    </row>
    <row r="545" spans="1:13" s="176" customFormat="1" ht="12.75" hidden="1" customHeight="1" outlineLevel="1" x14ac:dyDescent="0.2">
      <c r="A545" s="165" t="s">
        <v>1002</v>
      </c>
      <c r="B545" s="166" t="s">
        <v>1252</v>
      </c>
      <c r="C545" s="167" t="s">
        <v>1253</v>
      </c>
      <c r="D545" s="168">
        <v>40018</v>
      </c>
      <c r="E545" s="168"/>
      <c r="F545" s="169">
        <v>3750</v>
      </c>
      <c r="G545" s="170"/>
      <c r="H545" s="170"/>
      <c r="I545" s="31" t="s">
        <v>1166</v>
      </c>
      <c r="J545" s="172" t="s">
        <v>96</v>
      </c>
      <c r="K545" s="173"/>
      <c r="L545" s="174"/>
      <c r="M545" s="175"/>
    </row>
    <row r="546" spans="1:13" s="176" customFormat="1" ht="12.75" hidden="1" customHeight="1" outlineLevel="1" x14ac:dyDescent="0.2">
      <c r="A546" s="165" t="s">
        <v>1002</v>
      </c>
      <c r="B546" s="166" t="s">
        <v>1180</v>
      </c>
      <c r="C546" s="167" t="s">
        <v>1254</v>
      </c>
      <c r="D546" s="168">
        <v>40016</v>
      </c>
      <c r="E546" s="168"/>
      <c r="F546" s="169">
        <v>-1000</v>
      </c>
      <c r="G546" s="170"/>
      <c r="H546" s="170"/>
      <c r="I546" s="171"/>
      <c r="J546" s="172" t="s">
        <v>1204</v>
      </c>
      <c r="K546" s="173"/>
      <c r="L546" s="174"/>
      <c r="M546" s="175"/>
    </row>
    <row r="547" spans="1:13" s="176" customFormat="1" ht="12.75" hidden="1" customHeight="1" outlineLevel="1" x14ac:dyDescent="0.2">
      <c r="A547" s="165" t="s">
        <v>1002</v>
      </c>
      <c r="B547" s="166" t="s">
        <v>1255</v>
      </c>
      <c r="C547" s="167" t="s">
        <v>1256</v>
      </c>
      <c r="D547" s="168">
        <v>40003</v>
      </c>
      <c r="E547" s="168"/>
      <c r="F547" s="169">
        <v>1000</v>
      </c>
      <c r="G547" s="170"/>
      <c r="H547" s="170"/>
      <c r="I547" s="171">
        <v>796764386981</v>
      </c>
      <c r="J547" s="172"/>
      <c r="K547" s="173"/>
      <c r="L547" s="174"/>
      <c r="M547" s="175"/>
    </row>
    <row r="548" spans="1:13" s="176" customFormat="1" ht="12.75" hidden="1" customHeight="1" outlineLevel="1" x14ac:dyDescent="0.2">
      <c r="A548" s="165" t="s">
        <v>1002</v>
      </c>
      <c r="B548" s="273" t="s">
        <v>1257</v>
      </c>
      <c r="C548" s="167" t="s">
        <v>1258</v>
      </c>
      <c r="D548" s="168">
        <v>39995</v>
      </c>
      <c r="E548" s="168"/>
      <c r="F548" s="169">
        <v>7500</v>
      </c>
      <c r="G548" s="170"/>
      <c r="H548" s="170"/>
      <c r="I548" s="171">
        <v>797760891780</v>
      </c>
      <c r="J548" s="172" t="s">
        <v>505</v>
      </c>
      <c r="K548" s="173"/>
      <c r="L548" s="174"/>
      <c r="M548" s="175"/>
    </row>
    <row r="549" spans="1:13" s="176" customFormat="1" ht="12.75" hidden="1" customHeight="1" outlineLevel="1" x14ac:dyDescent="0.2">
      <c r="A549" s="165" t="s">
        <v>1002</v>
      </c>
      <c r="B549" s="166" t="s">
        <v>1259</v>
      </c>
      <c r="C549" s="167" t="s">
        <v>1260</v>
      </c>
      <c r="D549" s="168">
        <v>40008</v>
      </c>
      <c r="E549" s="168"/>
      <c r="F549" s="169">
        <v>15000</v>
      </c>
      <c r="G549" s="170"/>
      <c r="H549" s="170"/>
      <c r="I549" s="171">
        <v>796775332474</v>
      </c>
      <c r="J549" s="172"/>
      <c r="K549" s="173"/>
      <c r="L549" s="174"/>
      <c r="M549" s="175"/>
    </row>
    <row r="550" spans="1:13" s="176" customFormat="1" ht="12.75" hidden="1" customHeight="1" outlineLevel="1" x14ac:dyDescent="0.2">
      <c r="A550" s="165" t="s">
        <v>1002</v>
      </c>
      <c r="B550" s="166" t="s">
        <v>1151</v>
      </c>
      <c r="C550" s="167" t="s">
        <v>1261</v>
      </c>
      <c r="D550" s="168">
        <v>40018</v>
      </c>
      <c r="E550" s="168"/>
      <c r="F550" s="169">
        <v>1875</v>
      </c>
      <c r="G550" s="170"/>
      <c r="H550" s="170"/>
      <c r="I550" s="28" t="s">
        <v>1164</v>
      </c>
      <c r="J550" s="172" t="s">
        <v>138</v>
      </c>
      <c r="K550" s="173"/>
      <c r="L550" s="174"/>
      <c r="M550" s="175"/>
    </row>
    <row r="551" spans="1:13" s="176" customFormat="1" ht="12.75" hidden="1" customHeight="1" outlineLevel="1" x14ac:dyDescent="0.2">
      <c r="A551" s="165" t="s">
        <v>1002</v>
      </c>
      <c r="B551" s="166" t="s">
        <v>1262</v>
      </c>
      <c r="C551" s="167" t="s">
        <v>1263</v>
      </c>
      <c r="D551" s="168">
        <v>40002</v>
      </c>
      <c r="E551" s="168"/>
      <c r="F551" s="169">
        <v>15000</v>
      </c>
      <c r="G551" s="170"/>
      <c r="H551" s="170"/>
      <c r="I551" s="171">
        <v>796758083040</v>
      </c>
      <c r="J551" s="172"/>
      <c r="K551" s="173"/>
      <c r="L551" s="174"/>
      <c r="M551" s="175"/>
    </row>
    <row r="552" spans="1:13" s="176" customFormat="1" ht="12.75" hidden="1" customHeight="1" outlineLevel="1" x14ac:dyDescent="0.2">
      <c r="A552" s="165" t="s">
        <v>32</v>
      </c>
      <c r="B552" s="166" t="s">
        <v>816</v>
      </c>
      <c r="C552" s="167" t="s">
        <v>1264</v>
      </c>
      <c r="D552" s="168">
        <v>40017</v>
      </c>
      <c r="E552" s="168"/>
      <c r="F552" s="169">
        <v>1875</v>
      </c>
      <c r="G552" s="170"/>
      <c r="H552" s="170"/>
      <c r="I552" s="28" t="s">
        <v>1159</v>
      </c>
      <c r="J552" s="172" t="s">
        <v>415</v>
      </c>
      <c r="K552" s="173"/>
      <c r="L552" s="174"/>
      <c r="M552" s="175"/>
    </row>
    <row r="553" spans="1:13" s="176" customFormat="1" ht="12.75" hidden="1" customHeight="1" outlineLevel="1" x14ac:dyDescent="0.2">
      <c r="A553" s="165" t="s">
        <v>43</v>
      </c>
      <c r="B553" s="166" t="s">
        <v>1265</v>
      </c>
      <c r="C553" s="167" t="s">
        <v>1266</v>
      </c>
      <c r="D553" s="168">
        <v>40016</v>
      </c>
      <c r="E553" s="168"/>
      <c r="F553" s="169">
        <v>15000</v>
      </c>
      <c r="G553" s="170"/>
      <c r="H553" s="170"/>
      <c r="I553" s="171">
        <v>796798336573</v>
      </c>
      <c r="J553" s="172"/>
      <c r="K553" s="173"/>
      <c r="L553" s="174"/>
      <c r="M553" s="175"/>
    </row>
    <row r="554" spans="1:13" s="176" customFormat="1" ht="12.75" hidden="1" customHeight="1" outlineLevel="1" x14ac:dyDescent="0.2">
      <c r="A554" s="165" t="s">
        <v>43</v>
      </c>
      <c r="B554" s="166" t="s">
        <v>752</v>
      </c>
      <c r="C554" s="167" t="s">
        <v>1267</v>
      </c>
      <c r="D554" s="168">
        <v>40018</v>
      </c>
      <c r="E554" s="168"/>
      <c r="F554" s="169">
        <v>1875</v>
      </c>
      <c r="G554" s="170"/>
      <c r="H554" s="170"/>
      <c r="I554" s="28" t="s">
        <v>826</v>
      </c>
      <c r="J554" s="172" t="s">
        <v>536</v>
      </c>
      <c r="K554" s="173"/>
      <c r="L554" s="174"/>
      <c r="M554" s="175"/>
    </row>
    <row r="555" spans="1:13" s="176" customFormat="1" ht="12.75" hidden="1" customHeight="1" outlineLevel="1" x14ac:dyDescent="0.2">
      <c r="A555" s="165" t="s">
        <v>43</v>
      </c>
      <c r="B555" s="166" t="s">
        <v>1268</v>
      </c>
      <c r="C555" s="167" t="s">
        <v>1269</v>
      </c>
      <c r="D555" s="168">
        <v>39995</v>
      </c>
      <c r="E555" s="168"/>
      <c r="F555" s="169">
        <v>7500</v>
      </c>
      <c r="G555" s="170"/>
      <c r="H555" s="170"/>
      <c r="I555" s="171">
        <v>796773760645</v>
      </c>
      <c r="J555" s="172" t="s">
        <v>505</v>
      </c>
      <c r="K555" s="173"/>
      <c r="L555" s="174"/>
      <c r="M555" s="175"/>
    </row>
    <row r="556" spans="1:13" s="176" customFormat="1" ht="12.75" hidden="1" customHeight="1" outlineLevel="1" x14ac:dyDescent="0.2">
      <c r="A556" s="165" t="s">
        <v>1270</v>
      </c>
      <c r="B556" s="166" t="s">
        <v>1271</v>
      </c>
      <c r="C556" s="167" t="s">
        <v>1272</v>
      </c>
      <c r="D556" s="168">
        <v>40016</v>
      </c>
      <c r="E556" s="168"/>
      <c r="F556" s="169">
        <v>10000</v>
      </c>
      <c r="G556" s="170"/>
      <c r="H556" s="170"/>
      <c r="I556" s="171">
        <v>796798317420</v>
      </c>
      <c r="J556" s="172"/>
      <c r="K556" s="173"/>
      <c r="L556" s="174"/>
      <c r="M556" s="175"/>
    </row>
    <row r="557" spans="1:13" s="254" customFormat="1" ht="12.75" hidden="1" customHeight="1" outlineLevel="1" collapsed="1" x14ac:dyDescent="0.2">
      <c r="A557" s="243" t="s">
        <v>1002</v>
      </c>
      <c r="B557" s="244" t="s">
        <v>1273</v>
      </c>
      <c r="C557" s="245" t="s">
        <v>1274</v>
      </c>
      <c r="D557" s="246">
        <v>40025</v>
      </c>
      <c r="E557" s="246"/>
      <c r="F557" s="247">
        <v>15000</v>
      </c>
      <c r="G557" s="248"/>
      <c r="H557" s="248"/>
      <c r="I557" s="257">
        <v>797810981390</v>
      </c>
      <c r="J557" s="250"/>
      <c r="K557" s="251"/>
      <c r="L557" s="252"/>
      <c r="M557" s="253"/>
    </row>
    <row r="558" spans="1:13" s="254" customFormat="1" ht="12.75" hidden="1" customHeight="1" outlineLevel="1" x14ac:dyDescent="0.2">
      <c r="A558" s="243" t="s">
        <v>1002</v>
      </c>
      <c r="B558" s="244" t="s">
        <v>1107</v>
      </c>
      <c r="C558" s="245" t="s">
        <v>1275</v>
      </c>
      <c r="D558" s="246">
        <v>40045</v>
      </c>
      <c r="E558" s="246"/>
      <c r="F558" s="247">
        <v>1875</v>
      </c>
      <c r="G558" s="248"/>
      <c r="H558" s="248"/>
      <c r="I558" s="30" t="s">
        <v>1174</v>
      </c>
      <c r="J558" s="250" t="s">
        <v>1276</v>
      </c>
      <c r="K558" s="32" t="s">
        <v>1175</v>
      </c>
      <c r="L558" s="252"/>
      <c r="M558" s="253"/>
    </row>
    <row r="559" spans="1:13" s="254" customFormat="1" ht="12.75" hidden="1" customHeight="1" outlineLevel="1" x14ac:dyDescent="0.2">
      <c r="A559" s="243" t="s">
        <v>1002</v>
      </c>
      <c r="B559" s="244" t="s">
        <v>1277</v>
      </c>
      <c r="C559" s="245" t="s">
        <v>1278</v>
      </c>
      <c r="D559" s="246">
        <v>40044</v>
      </c>
      <c r="E559" s="246"/>
      <c r="F559" s="247">
        <v>1000</v>
      </c>
      <c r="G559" s="248"/>
      <c r="H559" s="248"/>
      <c r="I559" s="257">
        <v>797863223082</v>
      </c>
      <c r="J559" s="250"/>
      <c r="K559" s="251"/>
      <c r="L559" s="252"/>
      <c r="M559" s="253"/>
    </row>
    <row r="560" spans="1:13" s="254" customFormat="1" ht="12.75" hidden="1" customHeight="1" outlineLevel="1" x14ac:dyDescent="0.2">
      <c r="A560" s="243" t="s">
        <v>1002</v>
      </c>
      <c r="B560" s="244" t="s">
        <v>1279</v>
      </c>
      <c r="C560" s="245" t="s">
        <v>1280</v>
      </c>
      <c r="D560" s="246">
        <v>40037</v>
      </c>
      <c r="E560" s="246"/>
      <c r="F560" s="247">
        <v>15000</v>
      </c>
      <c r="G560" s="248"/>
      <c r="H560" s="248"/>
      <c r="I560" s="257">
        <v>797843562660</v>
      </c>
      <c r="J560" s="250"/>
      <c r="K560" s="251"/>
      <c r="L560" s="252"/>
      <c r="M560" s="253"/>
    </row>
    <row r="561" spans="1:13" s="254" customFormat="1" ht="12.75" hidden="1" customHeight="1" outlineLevel="1" x14ac:dyDescent="0.2">
      <c r="A561" s="243" t="s">
        <v>1002</v>
      </c>
      <c r="B561" s="244" t="s">
        <v>1281</v>
      </c>
      <c r="C561" s="245" t="s">
        <v>1282</v>
      </c>
      <c r="D561" s="246">
        <v>40044</v>
      </c>
      <c r="E561" s="246"/>
      <c r="F561" s="247">
        <v>1000</v>
      </c>
      <c r="G561" s="248"/>
      <c r="H561" s="248"/>
      <c r="I561" s="257">
        <v>796875723716</v>
      </c>
      <c r="J561" s="250"/>
      <c r="K561" s="251"/>
      <c r="L561" s="252"/>
      <c r="M561" s="253"/>
    </row>
    <row r="562" spans="1:13" s="254" customFormat="1" ht="12.75" hidden="1" customHeight="1" outlineLevel="1" x14ac:dyDescent="0.2">
      <c r="A562" s="243" t="s">
        <v>1002</v>
      </c>
      <c r="B562" s="244" t="s">
        <v>1283</v>
      </c>
      <c r="C562" s="245" t="s">
        <v>1284</v>
      </c>
      <c r="D562" s="246">
        <v>40044</v>
      </c>
      <c r="E562" s="246"/>
      <c r="F562" s="247">
        <v>15000</v>
      </c>
      <c r="G562" s="248"/>
      <c r="H562" s="248"/>
      <c r="I562" s="257">
        <v>797863121514</v>
      </c>
      <c r="J562" s="250"/>
      <c r="K562" s="251"/>
      <c r="L562" s="252"/>
      <c r="M562" s="253"/>
    </row>
    <row r="563" spans="1:13" s="254" customFormat="1" ht="12.75" hidden="1" customHeight="1" outlineLevel="1" x14ac:dyDescent="0.2">
      <c r="A563" s="243" t="s">
        <v>1002</v>
      </c>
      <c r="B563" s="244" t="s">
        <v>1285</v>
      </c>
      <c r="C563" s="245" t="s">
        <v>1286</v>
      </c>
      <c r="D563" s="246">
        <v>40037</v>
      </c>
      <c r="E563" s="246"/>
      <c r="F563" s="247">
        <v>15000</v>
      </c>
      <c r="G563" s="248"/>
      <c r="H563" s="248"/>
      <c r="I563" s="257">
        <v>797843594747</v>
      </c>
      <c r="J563" s="250"/>
      <c r="K563" s="251"/>
      <c r="L563" s="252"/>
      <c r="M563" s="253"/>
    </row>
    <row r="564" spans="1:13" s="254" customFormat="1" ht="12.75" hidden="1" customHeight="1" outlineLevel="1" x14ac:dyDescent="0.2">
      <c r="A564" s="243" t="s">
        <v>1002</v>
      </c>
      <c r="B564" s="244" t="s">
        <v>1287</v>
      </c>
      <c r="C564" s="245" t="s">
        <v>1288</v>
      </c>
      <c r="D564" s="246">
        <v>40037</v>
      </c>
      <c r="E564" s="246"/>
      <c r="F564" s="247">
        <v>3750</v>
      </c>
      <c r="G564" s="248"/>
      <c r="H564" s="248"/>
      <c r="I564" s="257">
        <v>797868952414</v>
      </c>
      <c r="J564" s="250" t="s">
        <v>47</v>
      </c>
      <c r="K564" s="251"/>
      <c r="L564" s="252"/>
      <c r="M564" s="253"/>
    </row>
    <row r="565" spans="1:13" s="254" customFormat="1" ht="12.75" hidden="1" customHeight="1" outlineLevel="1" x14ac:dyDescent="0.2">
      <c r="A565" s="243" t="s">
        <v>1002</v>
      </c>
      <c r="B565" s="244" t="s">
        <v>1289</v>
      </c>
      <c r="C565" s="245" t="s">
        <v>1290</v>
      </c>
      <c r="D565" s="246">
        <v>40037</v>
      </c>
      <c r="E565" s="246"/>
      <c r="F565" s="247">
        <v>15000</v>
      </c>
      <c r="G565" s="248"/>
      <c r="H565" s="248"/>
      <c r="I565" s="257">
        <v>796856120965</v>
      </c>
      <c r="J565" s="250"/>
      <c r="K565" s="251"/>
      <c r="L565" s="252"/>
      <c r="M565" s="253"/>
    </row>
    <row r="566" spans="1:13" s="254" customFormat="1" ht="12.75" hidden="1" customHeight="1" outlineLevel="1" x14ac:dyDescent="0.2">
      <c r="A566" s="243" t="s">
        <v>25</v>
      </c>
      <c r="B566" s="244" t="s">
        <v>1291</v>
      </c>
      <c r="C566" s="245" t="s">
        <v>1292</v>
      </c>
      <c r="D566" s="246">
        <v>40037</v>
      </c>
      <c r="E566" s="246"/>
      <c r="F566" s="247">
        <v>10000</v>
      </c>
      <c r="G566" s="248"/>
      <c r="H566" s="248"/>
      <c r="I566" s="257">
        <v>797842447124</v>
      </c>
      <c r="J566" s="250"/>
      <c r="K566" s="251"/>
      <c r="L566" s="252"/>
      <c r="M566" s="253"/>
    </row>
    <row r="567" spans="1:13" s="254" customFormat="1" ht="12.75" hidden="1" customHeight="1" outlineLevel="1" x14ac:dyDescent="0.2">
      <c r="A567" s="243" t="s">
        <v>43</v>
      </c>
      <c r="B567" s="244" t="s">
        <v>1293</v>
      </c>
      <c r="C567" s="245" t="s">
        <v>1294</v>
      </c>
      <c r="D567" s="246">
        <v>40025</v>
      </c>
      <c r="E567" s="246"/>
      <c r="F567" s="247">
        <v>15000</v>
      </c>
      <c r="G567" s="248"/>
      <c r="H567" s="248"/>
      <c r="I567" s="257">
        <v>797810952452</v>
      </c>
      <c r="J567" s="250"/>
      <c r="K567" s="251"/>
      <c r="L567" s="252"/>
      <c r="M567" s="253"/>
    </row>
    <row r="568" spans="1:13" s="254" customFormat="1" ht="12.75" hidden="1" customHeight="1" outlineLevel="1" x14ac:dyDescent="0.2">
      <c r="A568" s="243" t="s">
        <v>43</v>
      </c>
      <c r="B568" s="244" t="s">
        <v>1295</v>
      </c>
      <c r="C568" s="245" t="s">
        <v>1296</v>
      </c>
      <c r="D568" s="246">
        <v>40044</v>
      </c>
      <c r="E568" s="246"/>
      <c r="F568" s="247">
        <v>15000</v>
      </c>
      <c r="G568" s="248"/>
      <c r="H568" s="248"/>
      <c r="I568" s="257">
        <v>797863204569</v>
      </c>
      <c r="J568" s="250"/>
      <c r="K568" s="251"/>
      <c r="L568" s="252"/>
      <c r="M568" s="253"/>
    </row>
    <row r="569" spans="1:13" s="254" customFormat="1" ht="12.75" hidden="1" customHeight="1" outlineLevel="1" x14ac:dyDescent="0.2">
      <c r="A569" s="243" t="s">
        <v>32</v>
      </c>
      <c r="B569" s="244" t="s">
        <v>913</v>
      </c>
      <c r="C569" s="245" t="s">
        <v>1297</v>
      </c>
      <c r="D569" s="246">
        <v>40045</v>
      </c>
      <c r="E569" s="246"/>
      <c r="F569" s="247">
        <v>1875</v>
      </c>
      <c r="G569" s="248"/>
      <c r="H569" s="248"/>
      <c r="I569" s="25" t="s">
        <v>1006</v>
      </c>
      <c r="J569" s="250" t="s">
        <v>335</v>
      </c>
      <c r="K569" s="251" t="s">
        <v>1200</v>
      </c>
      <c r="L569" s="252"/>
      <c r="M569" s="253"/>
    </row>
    <row r="570" spans="1:13" s="254" customFormat="1" ht="12.75" hidden="1" customHeight="1" outlineLevel="1" x14ac:dyDescent="0.2">
      <c r="A570" s="243" t="s">
        <v>43</v>
      </c>
      <c r="B570" s="244" t="s">
        <v>1000</v>
      </c>
      <c r="C570" s="245" t="s">
        <v>1298</v>
      </c>
      <c r="D570" s="246">
        <v>40046</v>
      </c>
      <c r="E570" s="246"/>
      <c r="F570" s="247">
        <v>1875</v>
      </c>
      <c r="G570" s="248"/>
      <c r="H570" s="248"/>
      <c r="I570" s="25" t="s">
        <v>1096</v>
      </c>
      <c r="J570" s="250" t="s">
        <v>281</v>
      </c>
      <c r="K570" s="251"/>
      <c r="L570" s="252"/>
      <c r="M570" s="253"/>
    </row>
    <row r="571" spans="1:13" s="254" customFormat="1" ht="12.75" hidden="1" customHeight="1" outlineLevel="1" x14ac:dyDescent="0.2">
      <c r="A571" s="243" t="s">
        <v>43</v>
      </c>
      <c r="B571" s="244" t="s">
        <v>1192</v>
      </c>
      <c r="C571" s="245" t="s">
        <v>1299</v>
      </c>
      <c r="D571" s="246">
        <v>40045</v>
      </c>
      <c r="E571" s="246"/>
      <c r="F571" s="247">
        <v>3750</v>
      </c>
      <c r="G571" s="248"/>
      <c r="H571" s="248"/>
      <c r="I571" s="25" t="s">
        <v>1300</v>
      </c>
      <c r="J571" s="250" t="s">
        <v>1049</v>
      </c>
      <c r="K571" s="251"/>
      <c r="L571" s="252"/>
      <c r="M571" s="253"/>
    </row>
    <row r="572" spans="1:13" s="176" customFormat="1" ht="12.75" hidden="1" customHeight="1" outlineLevel="1" x14ac:dyDescent="0.2">
      <c r="A572" s="165" t="s">
        <v>1002</v>
      </c>
      <c r="B572" s="166" t="s">
        <v>1301</v>
      </c>
      <c r="C572" s="167" t="s">
        <v>1302</v>
      </c>
      <c r="D572" s="168">
        <v>40052</v>
      </c>
      <c r="E572" s="168"/>
      <c r="F572" s="169">
        <v>15000</v>
      </c>
      <c r="G572" s="170"/>
      <c r="H572" s="170"/>
      <c r="I572" s="171">
        <v>796902941475</v>
      </c>
      <c r="J572" s="172"/>
      <c r="K572" s="173"/>
      <c r="L572" s="174"/>
      <c r="M572" s="175"/>
    </row>
    <row r="573" spans="1:13" s="176" customFormat="1" ht="12.75" hidden="1" customHeight="1" outlineLevel="1" x14ac:dyDescent="0.2">
      <c r="A573" s="165" t="s">
        <v>1002</v>
      </c>
      <c r="B573" s="166" t="s">
        <v>1303</v>
      </c>
      <c r="C573" s="167" t="s">
        <v>1304</v>
      </c>
      <c r="D573" s="168">
        <v>40053</v>
      </c>
      <c r="E573" s="168"/>
      <c r="F573" s="169">
        <v>15000</v>
      </c>
      <c r="G573" s="170"/>
      <c r="H573" s="170"/>
      <c r="I573" s="171">
        <v>797890409651</v>
      </c>
      <c r="J573" s="172"/>
      <c r="K573" s="173"/>
      <c r="L573" s="174"/>
      <c r="M573" s="175"/>
    </row>
    <row r="574" spans="1:13" s="176" customFormat="1" ht="12.75" hidden="1" customHeight="1" outlineLevel="1" x14ac:dyDescent="0.2">
      <c r="A574" s="165" t="s">
        <v>1002</v>
      </c>
      <c r="B574" s="166" t="s">
        <v>1305</v>
      </c>
      <c r="C574" s="167" t="s">
        <v>1306</v>
      </c>
      <c r="D574" s="168">
        <v>40053</v>
      </c>
      <c r="E574" s="168"/>
      <c r="F574" s="169">
        <v>15000</v>
      </c>
      <c r="G574" s="170"/>
      <c r="H574" s="170"/>
      <c r="I574" s="171">
        <v>797890391358</v>
      </c>
      <c r="J574" s="172"/>
      <c r="K574" s="173"/>
      <c r="L574" s="174"/>
      <c r="M574" s="175"/>
    </row>
    <row r="575" spans="1:13" s="176" customFormat="1" ht="12.75" hidden="1" customHeight="1" outlineLevel="1" x14ac:dyDescent="0.2">
      <c r="A575" s="165" t="s">
        <v>43</v>
      </c>
      <c r="B575" s="166" t="s">
        <v>1034</v>
      </c>
      <c r="C575" s="167" t="s">
        <v>1307</v>
      </c>
      <c r="D575" s="168">
        <v>40057</v>
      </c>
      <c r="E575" s="168"/>
      <c r="F575" s="169">
        <v>1875</v>
      </c>
      <c r="G575" s="170"/>
      <c r="H575" s="170"/>
      <c r="I575" s="171" t="s">
        <v>1127</v>
      </c>
      <c r="J575" s="172" t="s">
        <v>281</v>
      </c>
      <c r="K575" s="173"/>
      <c r="L575" s="174"/>
      <c r="M575" s="175"/>
    </row>
    <row r="576" spans="1:13" s="176" customFormat="1" ht="12.75" hidden="1" customHeight="1" outlineLevel="1" x14ac:dyDescent="0.2">
      <c r="A576" s="165" t="s">
        <v>1002</v>
      </c>
      <c r="B576" s="166" t="s">
        <v>1308</v>
      </c>
      <c r="C576" s="167" t="s">
        <v>1309</v>
      </c>
      <c r="D576" s="168">
        <v>40057</v>
      </c>
      <c r="E576" s="168"/>
      <c r="F576" s="169">
        <v>15000</v>
      </c>
      <c r="G576" s="170"/>
      <c r="H576" s="170"/>
      <c r="I576" s="171">
        <v>797906845756</v>
      </c>
      <c r="J576" s="172"/>
      <c r="K576" s="173"/>
      <c r="L576" s="174"/>
      <c r="M576" s="175"/>
    </row>
    <row r="577" spans="1:13" s="176" customFormat="1" ht="12.75" hidden="1" customHeight="1" outlineLevel="1" x14ac:dyDescent="0.2">
      <c r="A577" s="165" t="s">
        <v>1002</v>
      </c>
      <c r="B577" s="166" t="s">
        <v>1310</v>
      </c>
      <c r="C577" s="167" t="s">
        <v>1311</v>
      </c>
      <c r="D577" s="168">
        <v>40057</v>
      </c>
      <c r="E577" s="168"/>
      <c r="F577" s="169">
        <v>7500</v>
      </c>
      <c r="G577" s="170"/>
      <c r="H577" s="170"/>
      <c r="I577" s="171">
        <v>796919297923</v>
      </c>
      <c r="J577" s="172" t="s">
        <v>505</v>
      </c>
      <c r="K577" s="173"/>
      <c r="L577" s="174"/>
      <c r="M577" s="175"/>
    </row>
    <row r="578" spans="1:13" s="176" customFormat="1" ht="12.75" hidden="1" customHeight="1" outlineLevel="1" x14ac:dyDescent="0.2">
      <c r="A578" s="165" t="s">
        <v>1002</v>
      </c>
      <c r="B578" s="166" t="s">
        <v>1312</v>
      </c>
      <c r="C578" s="167" t="s">
        <v>1313</v>
      </c>
      <c r="D578" s="168">
        <v>40058</v>
      </c>
      <c r="E578" s="168"/>
      <c r="F578" s="169">
        <v>15000</v>
      </c>
      <c r="G578" s="170"/>
      <c r="H578" s="170"/>
      <c r="I578" s="171">
        <v>797906827757</v>
      </c>
      <c r="J578" s="172"/>
      <c r="K578" s="173"/>
      <c r="L578" s="174"/>
      <c r="M578" s="175"/>
    </row>
    <row r="579" spans="1:13" s="176" customFormat="1" ht="12.75" hidden="1" customHeight="1" outlineLevel="1" x14ac:dyDescent="0.2">
      <c r="A579" s="165" t="s">
        <v>43</v>
      </c>
      <c r="B579" s="166" t="s">
        <v>1050</v>
      </c>
      <c r="C579" s="167" t="s">
        <v>1314</v>
      </c>
      <c r="D579" s="168">
        <v>40060</v>
      </c>
      <c r="E579" s="168"/>
      <c r="F579" s="169">
        <v>1875</v>
      </c>
      <c r="G579" s="170"/>
      <c r="H579" s="170"/>
      <c r="I579" s="28" t="s">
        <v>1129</v>
      </c>
      <c r="J579" s="172" t="s">
        <v>281</v>
      </c>
      <c r="K579" s="173"/>
      <c r="L579" s="174"/>
      <c r="M579" s="175"/>
    </row>
    <row r="580" spans="1:13" s="176" customFormat="1" ht="12.75" hidden="1" customHeight="1" outlineLevel="1" x14ac:dyDescent="0.2">
      <c r="A580" s="165" t="s">
        <v>1002</v>
      </c>
      <c r="B580" s="166" t="s">
        <v>1237</v>
      </c>
      <c r="C580" s="167" t="s">
        <v>1315</v>
      </c>
      <c r="D580" s="168">
        <v>40060</v>
      </c>
      <c r="E580" s="168"/>
      <c r="F580" s="169">
        <v>3750</v>
      </c>
      <c r="G580" s="170"/>
      <c r="H580" s="170"/>
      <c r="I580" s="28" t="s">
        <v>1316</v>
      </c>
      <c r="J580" s="172" t="s">
        <v>122</v>
      </c>
      <c r="K580" s="173"/>
      <c r="L580" s="174"/>
      <c r="M580" s="175"/>
    </row>
    <row r="581" spans="1:13" s="176" customFormat="1" ht="12.75" hidden="1" customHeight="1" outlineLevel="1" x14ac:dyDescent="0.2">
      <c r="A581" s="165" t="s">
        <v>25</v>
      </c>
      <c r="B581" s="166" t="s">
        <v>1317</v>
      </c>
      <c r="C581" s="167" t="s">
        <v>1318</v>
      </c>
      <c r="D581" s="168">
        <v>40077</v>
      </c>
      <c r="E581" s="168"/>
      <c r="F581" s="169">
        <v>10000</v>
      </c>
      <c r="G581" s="170"/>
      <c r="H581" s="170"/>
      <c r="I581" s="171">
        <v>796965874755</v>
      </c>
      <c r="J581" s="172"/>
      <c r="K581" s="173"/>
      <c r="L581" s="174"/>
      <c r="M581" s="175"/>
    </row>
    <row r="582" spans="1:13" s="176" customFormat="1" ht="12.75" hidden="1" customHeight="1" outlineLevel="1" x14ac:dyDescent="0.2">
      <c r="A582" s="165" t="s">
        <v>43</v>
      </c>
      <c r="B582" s="166" t="s">
        <v>852</v>
      </c>
      <c r="C582" s="167" t="s">
        <v>1319</v>
      </c>
      <c r="D582" s="168">
        <v>40080</v>
      </c>
      <c r="E582" s="168"/>
      <c r="F582" s="169">
        <v>1875</v>
      </c>
      <c r="G582" s="170"/>
      <c r="H582" s="170"/>
      <c r="I582" s="28" t="s">
        <v>916</v>
      </c>
      <c r="J582" s="172" t="s">
        <v>415</v>
      </c>
      <c r="K582" s="173"/>
      <c r="L582" s="174"/>
      <c r="M582" s="175"/>
    </row>
    <row r="583" spans="1:13" s="176" customFormat="1" ht="12.75" hidden="1" customHeight="1" outlineLevel="1" x14ac:dyDescent="0.2">
      <c r="A583" s="165" t="s">
        <v>1002</v>
      </c>
      <c r="B583" s="166" t="s">
        <v>1320</v>
      </c>
      <c r="C583" s="167" t="s">
        <v>1321</v>
      </c>
      <c r="D583" s="168">
        <v>40080</v>
      </c>
      <c r="E583" s="168"/>
      <c r="F583" s="169">
        <v>15000</v>
      </c>
      <c r="G583" s="170"/>
      <c r="H583" s="170"/>
      <c r="I583" s="171">
        <v>796974203305</v>
      </c>
      <c r="J583" s="172"/>
      <c r="K583" s="173"/>
      <c r="L583" s="174"/>
      <c r="M583" s="175"/>
    </row>
    <row r="584" spans="1:13" s="176" customFormat="1" ht="12.75" hidden="1" customHeight="1" outlineLevel="1" x14ac:dyDescent="0.2">
      <c r="A584" s="165" t="s">
        <v>1002</v>
      </c>
      <c r="B584" s="166" t="s">
        <v>1322</v>
      </c>
      <c r="C584" s="167" t="s">
        <v>1323</v>
      </c>
      <c r="D584" s="168">
        <v>40080</v>
      </c>
      <c r="E584" s="168"/>
      <c r="F584" s="169">
        <v>1000</v>
      </c>
      <c r="G584" s="170"/>
      <c r="H584" s="170"/>
      <c r="I584" s="171">
        <v>796974937703</v>
      </c>
      <c r="J584" s="172"/>
      <c r="K584" s="173"/>
      <c r="L584" s="174"/>
      <c r="M584" s="175"/>
    </row>
    <row r="585" spans="1:13" s="254" customFormat="1" ht="12.75" hidden="1" customHeight="1" outlineLevel="1" x14ac:dyDescent="0.2">
      <c r="A585" s="243" t="s">
        <v>1002</v>
      </c>
      <c r="B585" s="244" t="s">
        <v>1324</v>
      </c>
      <c r="C585" s="245" t="s">
        <v>1325</v>
      </c>
      <c r="D585" s="246">
        <v>40084</v>
      </c>
      <c r="E585" s="246"/>
      <c r="F585" s="247">
        <v>15000</v>
      </c>
      <c r="G585" s="248"/>
      <c r="H585" s="248"/>
      <c r="I585" s="257">
        <v>796003268658</v>
      </c>
      <c r="J585" s="250"/>
      <c r="K585" s="251"/>
      <c r="L585" s="252"/>
      <c r="M585" s="253"/>
    </row>
    <row r="586" spans="1:13" s="254" customFormat="1" ht="12.75" hidden="1" customHeight="1" outlineLevel="1" x14ac:dyDescent="0.2">
      <c r="A586" s="243" t="s">
        <v>1002</v>
      </c>
      <c r="B586" s="244" t="s">
        <v>1326</v>
      </c>
      <c r="C586" s="245" t="s">
        <v>1327</v>
      </c>
      <c r="D586" s="246">
        <v>40091</v>
      </c>
      <c r="E586" s="246"/>
      <c r="F586" s="247">
        <v>15000</v>
      </c>
      <c r="G586" s="248"/>
      <c r="H586" s="248"/>
      <c r="I586" s="257">
        <v>797993966572</v>
      </c>
      <c r="J586" s="250"/>
      <c r="K586" s="251"/>
      <c r="L586" s="252"/>
      <c r="M586" s="253"/>
    </row>
    <row r="587" spans="1:13" s="254" customFormat="1" ht="12.75" hidden="1" customHeight="1" outlineLevel="1" x14ac:dyDescent="0.2">
      <c r="A587" s="243" t="s">
        <v>32</v>
      </c>
      <c r="B587" s="244" t="s">
        <v>816</v>
      </c>
      <c r="C587" s="245" t="s">
        <v>1328</v>
      </c>
      <c r="D587" s="246">
        <v>40088</v>
      </c>
      <c r="E587" s="246"/>
      <c r="F587" s="247">
        <v>1875</v>
      </c>
      <c r="G587" s="248"/>
      <c r="H587" s="248"/>
      <c r="I587" s="25" t="s">
        <v>1159</v>
      </c>
      <c r="J587" s="250" t="s">
        <v>536</v>
      </c>
      <c r="K587" s="251"/>
      <c r="L587" s="252"/>
      <c r="M587" s="253"/>
    </row>
    <row r="588" spans="1:13" s="254" customFormat="1" ht="12.75" hidden="1" customHeight="1" outlineLevel="1" x14ac:dyDescent="0.2">
      <c r="A588" s="243" t="s">
        <v>1002</v>
      </c>
      <c r="B588" s="244" t="s">
        <v>1151</v>
      </c>
      <c r="C588" s="245" t="s">
        <v>1329</v>
      </c>
      <c r="D588" s="246">
        <v>40093</v>
      </c>
      <c r="E588" s="246"/>
      <c r="F588" s="247">
        <v>1875</v>
      </c>
      <c r="G588" s="248"/>
      <c r="H588" s="248"/>
      <c r="I588" s="25" t="s">
        <v>1164</v>
      </c>
      <c r="J588" s="250" t="s">
        <v>293</v>
      </c>
      <c r="K588" s="251"/>
      <c r="L588" s="252"/>
      <c r="M588" s="253"/>
    </row>
    <row r="589" spans="1:13" s="225" customFormat="1" ht="25.5" hidden="1" customHeight="1" outlineLevel="1" x14ac:dyDescent="0.2">
      <c r="A589" s="214" t="s">
        <v>1002</v>
      </c>
      <c r="B589" s="215" t="s">
        <v>1330</v>
      </c>
      <c r="C589" s="216" t="s">
        <v>1331</v>
      </c>
      <c r="D589" s="217">
        <v>40094</v>
      </c>
      <c r="E589" s="217"/>
      <c r="F589" s="218">
        <v>15000</v>
      </c>
      <c r="G589" s="219"/>
      <c r="H589" s="219"/>
      <c r="I589" s="220" t="s">
        <v>1332</v>
      </c>
      <c r="J589" s="221"/>
      <c r="K589" s="222" t="s">
        <v>1333</v>
      </c>
      <c r="L589" s="223"/>
      <c r="M589" s="224"/>
    </row>
    <row r="590" spans="1:13" s="254" customFormat="1" ht="12.75" hidden="1" customHeight="1" outlineLevel="1" x14ac:dyDescent="0.2">
      <c r="A590" s="243" t="s">
        <v>43</v>
      </c>
      <c r="B590" s="244" t="s">
        <v>752</v>
      </c>
      <c r="C590" s="245" t="s">
        <v>1334</v>
      </c>
      <c r="D590" s="246">
        <v>40100</v>
      </c>
      <c r="E590" s="246"/>
      <c r="F590" s="247">
        <v>1875</v>
      </c>
      <c r="G590" s="248"/>
      <c r="H590" s="248"/>
      <c r="I590" s="25" t="s">
        <v>826</v>
      </c>
      <c r="J590" s="250" t="s">
        <v>582</v>
      </c>
      <c r="K590" s="251"/>
      <c r="L590" s="252"/>
      <c r="M590" s="253"/>
    </row>
    <row r="591" spans="1:13" s="254" customFormat="1" ht="12.75" hidden="1" customHeight="1" outlineLevel="1" x14ac:dyDescent="0.2">
      <c r="A591" s="243" t="s">
        <v>1002</v>
      </c>
      <c r="B591" s="244" t="s">
        <v>1335</v>
      </c>
      <c r="C591" s="245" t="s">
        <v>1336</v>
      </c>
      <c r="D591" s="246">
        <v>40098</v>
      </c>
      <c r="E591" s="246"/>
      <c r="F591" s="247">
        <v>15000</v>
      </c>
      <c r="G591" s="248"/>
      <c r="H591" s="248"/>
      <c r="I591" s="257">
        <v>796028026947</v>
      </c>
      <c r="J591" s="250"/>
      <c r="K591" s="251"/>
      <c r="L591" s="252"/>
      <c r="M591" s="253"/>
    </row>
    <row r="592" spans="1:13" s="254" customFormat="1" ht="12.75" hidden="1" customHeight="1" outlineLevel="1" x14ac:dyDescent="0.2">
      <c r="A592" s="243" t="s">
        <v>1002</v>
      </c>
      <c r="B592" s="244" t="s">
        <v>1337</v>
      </c>
      <c r="C592" s="245" t="s">
        <v>1338</v>
      </c>
      <c r="D592" s="246">
        <v>40100</v>
      </c>
      <c r="E592" s="246"/>
      <c r="F592" s="247">
        <v>1000</v>
      </c>
      <c r="G592" s="248"/>
      <c r="H592" s="248"/>
      <c r="I592" s="257">
        <v>797021650582</v>
      </c>
      <c r="J592" s="250"/>
      <c r="K592" s="251"/>
      <c r="L592" s="252"/>
      <c r="M592" s="253"/>
    </row>
    <row r="593" spans="1:13" s="254" customFormat="1" ht="12.75" hidden="1" customHeight="1" outlineLevel="1" x14ac:dyDescent="0.2">
      <c r="A593" s="243" t="s">
        <v>43</v>
      </c>
      <c r="B593" s="244" t="s">
        <v>1339</v>
      </c>
      <c r="C593" s="245" t="s">
        <v>1340</v>
      </c>
      <c r="D593" s="246">
        <v>40101</v>
      </c>
      <c r="E593" s="246"/>
      <c r="F593" s="247">
        <v>15000</v>
      </c>
      <c r="G593" s="248"/>
      <c r="H593" s="248"/>
      <c r="I593" s="257">
        <v>797023572360</v>
      </c>
      <c r="J593" s="250"/>
      <c r="K593" s="251"/>
      <c r="L593" s="252"/>
      <c r="M593" s="253"/>
    </row>
    <row r="594" spans="1:13" s="254" customFormat="1" ht="12.75" hidden="1" customHeight="1" outlineLevel="1" x14ac:dyDescent="0.2">
      <c r="A594" s="243" t="s">
        <v>1002</v>
      </c>
      <c r="B594" s="244" t="s">
        <v>1341</v>
      </c>
      <c r="C594" s="245" t="s">
        <v>1342</v>
      </c>
      <c r="D594" s="246">
        <v>40105</v>
      </c>
      <c r="E594" s="246"/>
      <c r="F594" s="247">
        <v>15000</v>
      </c>
      <c r="G594" s="248"/>
      <c r="H594" s="248"/>
      <c r="I594" s="257">
        <v>796049599900</v>
      </c>
      <c r="J594" s="250"/>
      <c r="K594" s="251"/>
      <c r="L594" s="252"/>
      <c r="M594" s="253"/>
    </row>
    <row r="595" spans="1:13" s="254" customFormat="1" ht="12.75" hidden="1" customHeight="1" outlineLevel="1" x14ac:dyDescent="0.2">
      <c r="A595" s="243" t="s">
        <v>1002</v>
      </c>
      <c r="B595" s="244" t="s">
        <v>1343</v>
      </c>
      <c r="C595" s="245" t="s">
        <v>1344</v>
      </c>
      <c r="D595" s="246">
        <v>40105</v>
      </c>
      <c r="E595" s="246"/>
      <c r="F595" s="247">
        <v>1000</v>
      </c>
      <c r="G595" s="248"/>
      <c r="H595" s="248"/>
      <c r="I595" s="257">
        <v>797037119787</v>
      </c>
      <c r="J595" s="250"/>
      <c r="K595" s="251"/>
      <c r="L595" s="252"/>
      <c r="M595" s="253"/>
    </row>
    <row r="596" spans="1:13" s="254" customFormat="1" ht="12.75" hidden="1" customHeight="1" outlineLevel="1" x14ac:dyDescent="0.2">
      <c r="A596" s="243" t="s">
        <v>1002</v>
      </c>
      <c r="B596" s="244" t="s">
        <v>1345</v>
      </c>
      <c r="C596" s="245" t="s">
        <v>1346</v>
      </c>
      <c r="D596" s="246">
        <v>40105</v>
      </c>
      <c r="E596" s="246"/>
      <c r="F596" s="247">
        <v>1000</v>
      </c>
      <c r="G596" s="248"/>
      <c r="H596" s="248"/>
      <c r="I596" s="257">
        <v>796049601260</v>
      </c>
      <c r="J596" s="250"/>
      <c r="K596" s="251"/>
      <c r="L596" s="252"/>
      <c r="M596" s="253"/>
    </row>
    <row r="597" spans="1:13" s="254" customFormat="1" ht="12.75" hidden="1" customHeight="1" outlineLevel="1" x14ac:dyDescent="0.2">
      <c r="A597" s="243" t="s">
        <v>25</v>
      </c>
      <c r="B597" s="244" t="s">
        <v>1347</v>
      </c>
      <c r="C597" s="245" t="s">
        <v>1348</v>
      </c>
      <c r="D597" s="246">
        <v>40105</v>
      </c>
      <c r="E597" s="246"/>
      <c r="F597" s="247">
        <v>10000</v>
      </c>
      <c r="G597" s="248"/>
      <c r="H597" s="248"/>
      <c r="I597" s="257">
        <v>797037098373</v>
      </c>
      <c r="J597" s="250"/>
      <c r="K597" s="251"/>
      <c r="L597" s="252"/>
      <c r="M597" s="253"/>
    </row>
    <row r="598" spans="1:13" s="254" customFormat="1" ht="12.75" hidden="1" customHeight="1" outlineLevel="1" x14ac:dyDescent="0.2">
      <c r="A598" s="243" t="s">
        <v>1002</v>
      </c>
      <c r="B598" s="244" t="s">
        <v>1091</v>
      </c>
      <c r="C598" s="245" t="s">
        <v>1349</v>
      </c>
      <c r="D598" s="246">
        <v>40107</v>
      </c>
      <c r="E598" s="246"/>
      <c r="F598" s="247">
        <v>3750</v>
      </c>
      <c r="G598" s="248"/>
      <c r="H598" s="248"/>
      <c r="I598" s="30" t="s">
        <v>1166</v>
      </c>
      <c r="J598" s="250" t="s">
        <v>200</v>
      </c>
      <c r="K598" s="251"/>
      <c r="L598" s="252"/>
      <c r="M598" s="253"/>
    </row>
    <row r="599" spans="1:13" s="254" customFormat="1" ht="12.75" hidden="1" customHeight="1" outlineLevel="1" x14ac:dyDescent="0.2">
      <c r="A599" s="243" t="s">
        <v>1002</v>
      </c>
      <c r="B599" s="244" t="s">
        <v>1350</v>
      </c>
      <c r="C599" s="245" t="s">
        <v>1351</v>
      </c>
      <c r="D599" s="246">
        <v>40107</v>
      </c>
      <c r="E599" s="246"/>
      <c r="F599" s="247">
        <v>7500</v>
      </c>
      <c r="G599" s="248"/>
      <c r="H599" s="248"/>
      <c r="I599" s="257">
        <v>796053559976</v>
      </c>
      <c r="J599" s="250" t="s">
        <v>505</v>
      </c>
      <c r="K599" s="251"/>
      <c r="L599" s="252"/>
      <c r="M599" s="253"/>
    </row>
    <row r="600" spans="1:13" s="176" customFormat="1" ht="12.75" hidden="1" customHeight="1" outlineLevel="1" x14ac:dyDescent="0.2">
      <c r="A600" s="165" t="s">
        <v>43</v>
      </c>
      <c r="B600" s="166" t="s">
        <v>1000</v>
      </c>
      <c r="C600" s="167" t="s">
        <v>1352</v>
      </c>
      <c r="D600" s="168">
        <v>40113</v>
      </c>
      <c r="E600" s="168"/>
      <c r="F600" s="169">
        <v>1875</v>
      </c>
      <c r="G600" s="170"/>
      <c r="H600" s="170"/>
      <c r="I600" s="28" t="s">
        <v>1096</v>
      </c>
      <c r="J600" s="172" t="s">
        <v>335</v>
      </c>
      <c r="K600" s="173"/>
      <c r="L600" s="174"/>
      <c r="M600" s="175"/>
    </row>
    <row r="601" spans="1:13" s="176" customFormat="1" ht="12.75" hidden="1" customHeight="1" outlineLevel="1" x14ac:dyDescent="0.2">
      <c r="A601" s="165" t="s">
        <v>1002</v>
      </c>
      <c r="B601" s="166" t="s">
        <v>1353</v>
      </c>
      <c r="C601" s="167" t="s">
        <v>1354</v>
      </c>
      <c r="D601" s="168">
        <v>40119</v>
      </c>
      <c r="E601" s="168"/>
      <c r="F601" s="169">
        <v>1000</v>
      </c>
      <c r="G601" s="170"/>
      <c r="H601" s="170"/>
      <c r="I601" s="171">
        <v>796095974491</v>
      </c>
      <c r="J601" s="172"/>
      <c r="K601" s="173"/>
      <c r="L601" s="174"/>
      <c r="M601" s="175"/>
    </row>
    <row r="602" spans="1:13" s="176" customFormat="1" ht="12.75" hidden="1" customHeight="1" outlineLevel="1" x14ac:dyDescent="0.2">
      <c r="A602" s="165" t="s">
        <v>1002</v>
      </c>
      <c r="B602" s="166" t="s">
        <v>1355</v>
      </c>
      <c r="C602" s="167" t="s">
        <v>1356</v>
      </c>
      <c r="D602" s="168">
        <v>40121</v>
      </c>
      <c r="E602" s="168"/>
      <c r="F602" s="169">
        <v>1000</v>
      </c>
      <c r="G602" s="170"/>
      <c r="H602" s="170"/>
      <c r="I602" s="171" t="s">
        <v>1357</v>
      </c>
      <c r="J602" s="172"/>
      <c r="K602" s="173"/>
      <c r="L602" s="174"/>
      <c r="M602" s="175"/>
    </row>
    <row r="603" spans="1:13" s="176" customFormat="1" ht="12.75" hidden="1" customHeight="1" outlineLevel="1" x14ac:dyDescent="0.2">
      <c r="A603" s="165" t="s">
        <v>25</v>
      </c>
      <c r="B603" s="166" t="s">
        <v>1358</v>
      </c>
      <c r="C603" s="167" t="s">
        <v>1359</v>
      </c>
      <c r="D603" s="168">
        <v>40121</v>
      </c>
      <c r="E603" s="168"/>
      <c r="F603" s="169">
        <v>1000</v>
      </c>
      <c r="G603" s="170"/>
      <c r="H603" s="170"/>
      <c r="I603" s="171">
        <v>796095955441</v>
      </c>
      <c r="J603" s="172"/>
      <c r="K603" s="173"/>
      <c r="L603" s="174"/>
      <c r="M603" s="175"/>
    </row>
    <row r="604" spans="1:13" s="176" customFormat="1" ht="12.75" hidden="1" customHeight="1" outlineLevel="1" x14ac:dyDescent="0.2">
      <c r="A604" s="165" t="s">
        <v>1002</v>
      </c>
      <c r="B604" s="166" t="s">
        <v>1107</v>
      </c>
      <c r="C604" s="167" t="s">
        <v>1360</v>
      </c>
      <c r="D604" s="168">
        <v>40126</v>
      </c>
      <c r="E604" s="168"/>
      <c r="F604" s="169">
        <v>1875</v>
      </c>
      <c r="G604" s="170"/>
      <c r="H604" s="170"/>
      <c r="I604" s="31" t="s">
        <v>1174</v>
      </c>
      <c r="J604" s="172" t="s">
        <v>281</v>
      </c>
      <c r="K604" s="32" t="s">
        <v>1175</v>
      </c>
      <c r="L604" s="174"/>
      <c r="M604" s="175"/>
    </row>
    <row r="605" spans="1:13" s="176" customFormat="1" ht="12.75" hidden="1" customHeight="1" outlineLevel="1" x14ac:dyDescent="0.2">
      <c r="A605" s="165" t="s">
        <v>1002</v>
      </c>
      <c r="B605" s="166" t="s">
        <v>1287</v>
      </c>
      <c r="C605" s="167" t="s">
        <v>1361</v>
      </c>
      <c r="D605" s="168">
        <v>40129</v>
      </c>
      <c r="E605" s="168"/>
      <c r="F605" s="169">
        <v>3750</v>
      </c>
      <c r="G605" s="170"/>
      <c r="H605" s="170"/>
      <c r="I605" s="28" t="s">
        <v>1362</v>
      </c>
      <c r="J605" s="172" t="s">
        <v>122</v>
      </c>
      <c r="K605" s="173"/>
      <c r="L605" s="174"/>
      <c r="M605" s="175"/>
    </row>
    <row r="606" spans="1:13" s="176" customFormat="1" ht="12.75" hidden="1" customHeight="1" outlineLevel="1" x14ac:dyDescent="0.2">
      <c r="A606" s="165" t="s">
        <v>32</v>
      </c>
      <c r="B606" s="166" t="s">
        <v>913</v>
      </c>
      <c r="C606" s="167" t="s">
        <v>1363</v>
      </c>
      <c r="D606" s="168">
        <v>40130</v>
      </c>
      <c r="E606" s="168"/>
      <c r="F606" s="169">
        <v>1875</v>
      </c>
      <c r="G606" s="170"/>
      <c r="H606" s="170"/>
      <c r="I606" s="28" t="s">
        <v>1006</v>
      </c>
      <c r="J606" s="172" t="s">
        <v>415</v>
      </c>
      <c r="K606" s="173"/>
      <c r="L606" s="174"/>
      <c r="M606" s="175"/>
    </row>
    <row r="607" spans="1:13" s="176" customFormat="1" ht="12.75" hidden="1" customHeight="1" outlineLevel="1" x14ac:dyDescent="0.2">
      <c r="A607" s="165" t="s">
        <v>1002</v>
      </c>
      <c r="B607" s="166" t="s">
        <v>1364</v>
      </c>
      <c r="C607" s="167" t="s">
        <v>1365</v>
      </c>
      <c r="D607" s="168">
        <v>40129</v>
      </c>
      <c r="E607" s="168"/>
      <c r="F607" s="169">
        <v>15000</v>
      </c>
      <c r="G607" s="170"/>
      <c r="H607" s="170"/>
      <c r="I607" s="171">
        <v>798141686390</v>
      </c>
      <c r="J607" s="172"/>
      <c r="K607" s="173"/>
      <c r="L607" s="174"/>
      <c r="M607" s="175"/>
    </row>
    <row r="608" spans="1:13" s="176" customFormat="1" ht="12.75" hidden="1" customHeight="1" outlineLevel="1" x14ac:dyDescent="0.2">
      <c r="A608" s="165" t="s">
        <v>1002</v>
      </c>
      <c r="B608" s="166" t="s">
        <v>1366</v>
      </c>
      <c r="C608" s="167" t="s">
        <v>1367</v>
      </c>
      <c r="D608" s="168">
        <v>40133</v>
      </c>
      <c r="E608" s="168"/>
      <c r="F608" s="169">
        <v>15000</v>
      </c>
      <c r="G608" s="170"/>
      <c r="H608" s="170"/>
      <c r="I608" s="171">
        <v>79324806975</v>
      </c>
      <c r="J608" s="172"/>
      <c r="K608" s="173"/>
      <c r="L608" s="174"/>
      <c r="M608" s="175"/>
    </row>
    <row r="609" spans="1:13" s="176" customFormat="1" ht="12.75" hidden="1" customHeight="1" outlineLevel="1" x14ac:dyDescent="0.2">
      <c r="A609" s="165" t="s">
        <v>1002</v>
      </c>
      <c r="B609" s="166" t="s">
        <v>1368</v>
      </c>
      <c r="C609" s="167" t="s">
        <v>1369</v>
      </c>
      <c r="D609" s="168">
        <v>40135</v>
      </c>
      <c r="E609" s="168"/>
      <c r="F609" s="169">
        <v>15000</v>
      </c>
      <c r="G609" s="170"/>
      <c r="H609" s="170"/>
      <c r="I609" s="171" t="s">
        <v>1370</v>
      </c>
      <c r="J609" s="172"/>
      <c r="K609" s="173"/>
      <c r="L609" s="174"/>
      <c r="M609" s="175"/>
    </row>
    <row r="610" spans="1:13" s="176" customFormat="1" ht="12.75" hidden="1" customHeight="1" outlineLevel="1" x14ac:dyDescent="0.2">
      <c r="A610" s="165" t="s">
        <v>1002</v>
      </c>
      <c r="B610" s="166" t="s">
        <v>1371</v>
      </c>
      <c r="C610" s="167" t="s">
        <v>1372</v>
      </c>
      <c r="D610" s="168">
        <v>40136</v>
      </c>
      <c r="E610" s="168"/>
      <c r="F610" s="169">
        <v>15000</v>
      </c>
      <c r="G610" s="170"/>
      <c r="H610" s="170"/>
      <c r="I610" s="171">
        <v>798157808264</v>
      </c>
      <c r="J610" s="172"/>
      <c r="K610" s="173"/>
      <c r="L610" s="174"/>
      <c r="M610" s="175"/>
    </row>
    <row r="611" spans="1:13" s="254" customFormat="1" ht="12.75" hidden="1" customHeight="1" outlineLevel="1" x14ac:dyDescent="0.2">
      <c r="A611" s="243" t="s">
        <v>1002</v>
      </c>
      <c r="B611" s="244" t="s">
        <v>1373</v>
      </c>
      <c r="C611" s="245" t="s">
        <v>1374</v>
      </c>
      <c r="D611" s="246">
        <v>40142</v>
      </c>
      <c r="E611" s="246"/>
      <c r="F611" s="247">
        <v>15000</v>
      </c>
      <c r="G611" s="248"/>
      <c r="H611" s="248"/>
      <c r="I611" s="257">
        <v>793052515066</v>
      </c>
      <c r="J611" s="250"/>
      <c r="K611" s="251"/>
      <c r="L611" s="252"/>
      <c r="M611" s="253"/>
    </row>
    <row r="612" spans="1:13" s="254" customFormat="1" ht="12.75" hidden="1" customHeight="1" outlineLevel="1" x14ac:dyDescent="0.2">
      <c r="A612" s="243" t="s">
        <v>1002</v>
      </c>
      <c r="B612" s="244" t="s">
        <v>1375</v>
      </c>
      <c r="C612" s="245" t="s">
        <v>1376</v>
      </c>
      <c r="D612" s="246">
        <v>40140</v>
      </c>
      <c r="E612" s="246"/>
      <c r="F612" s="247">
        <v>15000</v>
      </c>
      <c r="G612" s="248"/>
      <c r="H612" s="248"/>
      <c r="I612" s="257">
        <v>798177008698</v>
      </c>
      <c r="J612" s="250"/>
      <c r="K612" s="251"/>
      <c r="L612" s="252"/>
      <c r="M612" s="253"/>
    </row>
    <row r="613" spans="1:13" s="254" customFormat="1" ht="12.75" hidden="1" customHeight="1" outlineLevel="1" x14ac:dyDescent="0.2">
      <c r="A613" s="243" t="s">
        <v>1002</v>
      </c>
      <c r="B613" s="244" t="s">
        <v>1377</v>
      </c>
      <c r="C613" s="245" t="s">
        <v>1378</v>
      </c>
      <c r="D613" s="246">
        <v>40142</v>
      </c>
      <c r="E613" s="246"/>
      <c r="F613" s="247">
        <v>15000</v>
      </c>
      <c r="G613" s="248"/>
      <c r="H613" s="248"/>
      <c r="I613" s="257">
        <v>798176984687</v>
      </c>
      <c r="J613" s="250"/>
      <c r="K613" s="251"/>
      <c r="L613" s="252"/>
      <c r="M613" s="253"/>
    </row>
    <row r="614" spans="1:13" s="254" customFormat="1" ht="12.75" hidden="1" customHeight="1" outlineLevel="1" x14ac:dyDescent="0.2">
      <c r="A614" s="243" t="s">
        <v>32</v>
      </c>
      <c r="B614" s="244" t="s">
        <v>852</v>
      </c>
      <c r="C614" s="245" t="s">
        <v>1379</v>
      </c>
      <c r="D614" s="246">
        <v>40139</v>
      </c>
      <c r="E614" s="246"/>
      <c r="F614" s="247">
        <v>1875</v>
      </c>
      <c r="G614" s="248"/>
      <c r="H614" s="248"/>
      <c r="I614" s="25" t="s">
        <v>1380</v>
      </c>
      <c r="J614" s="250" t="s">
        <v>536</v>
      </c>
      <c r="K614" s="251"/>
      <c r="L614" s="252"/>
      <c r="M614" s="253"/>
    </row>
    <row r="615" spans="1:13" s="254" customFormat="1" ht="12.75" hidden="1" customHeight="1" outlineLevel="1" x14ac:dyDescent="0.2">
      <c r="A615" s="243" t="s">
        <v>32</v>
      </c>
      <c r="B615" s="244" t="s">
        <v>1268</v>
      </c>
      <c r="C615" s="245" t="s">
        <v>1381</v>
      </c>
      <c r="D615" s="246">
        <v>40140</v>
      </c>
      <c r="E615" s="246"/>
      <c r="F615" s="247">
        <v>7500</v>
      </c>
      <c r="G615" s="248"/>
      <c r="H615" s="248"/>
      <c r="I615" s="257" t="s">
        <v>1382</v>
      </c>
      <c r="J615" s="250" t="s">
        <v>591</v>
      </c>
      <c r="K615" s="251"/>
      <c r="L615" s="252"/>
      <c r="M615" s="253"/>
    </row>
    <row r="616" spans="1:13" s="254" customFormat="1" ht="12.75" hidden="1" customHeight="1" outlineLevel="1" x14ac:dyDescent="0.2">
      <c r="A616" s="243" t="s">
        <v>1002</v>
      </c>
      <c r="B616" s="244" t="s">
        <v>1257</v>
      </c>
      <c r="C616" s="245" t="s">
        <v>1383</v>
      </c>
      <c r="D616" s="246">
        <v>40140</v>
      </c>
      <c r="E616" s="246"/>
      <c r="F616" s="247">
        <v>7500</v>
      </c>
      <c r="G616" s="248"/>
      <c r="H616" s="248"/>
      <c r="I616" s="25" t="s">
        <v>1384</v>
      </c>
      <c r="J616" s="250" t="s">
        <v>591</v>
      </c>
      <c r="K616" s="251"/>
      <c r="L616" s="252"/>
      <c r="M616" s="253"/>
    </row>
    <row r="617" spans="1:13" s="254" customFormat="1" ht="12.75" hidden="1" customHeight="1" outlineLevel="1" x14ac:dyDescent="0.2">
      <c r="A617" s="243" t="s">
        <v>1002</v>
      </c>
      <c r="B617" s="244" t="s">
        <v>1310</v>
      </c>
      <c r="C617" s="245" t="s">
        <v>1385</v>
      </c>
      <c r="D617" s="246">
        <v>40148</v>
      </c>
      <c r="E617" s="246"/>
      <c r="F617" s="247">
        <v>7500</v>
      </c>
      <c r="G617" s="248"/>
      <c r="H617" s="248"/>
      <c r="I617" s="25" t="s">
        <v>1386</v>
      </c>
      <c r="J617" s="250" t="s">
        <v>591</v>
      </c>
      <c r="K617" s="251"/>
      <c r="L617" s="252"/>
      <c r="M617" s="253"/>
    </row>
    <row r="618" spans="1:13" s="254" customFormat="1" ht="12.75" hidden="1" customHeight="1" outlineLevel="1" x14ac:dyDescent="0.2">
      <c r="A618" s="243" t="s">
        <v>1002</v>
      </c>
      <c r="B618" s="244" t="s">
        <v>1310</v>
      </c>
      <c r="C618" s="245" t="s">
        <v>1387</v>
      </c>
      <c r="D618" s="246">
        <v>40148</v>
      </c>
      <c r="E618" s="246"/>
      <c r="F618" s="247">
        <v>-7500</v>
      </c>
      <c r="G618" s="248"/>
      <c r="H618" s="248"/>
      <c r="I618" s="25" t="s">
        <v>1388</v>
      </c>
      <c r="J618" s="250"/>
      <c r="K618" s="251"/>
      <c r="L618" s="252"/>
      <c r="M618" s="253"/>
    </row>
    <row r="619" spans="1:13" s="254" customFormat="1" ht="12.75" hidden="1" customHeight="1" outlineLevel="1" x14ac:dyDescent="0.2">
      <c r="A619" s="243" t="s">
        <v>32</v>
      </c>
      <c r="B619" s="244" t="s">
        <v>1034</v>
      </c>
      <c r="C619" s="245" t="s">
        <v>1389</v>
      </c>
      <c r="D619" s="246">
        <v>40149</v>
      </c>
      <c r="E619" s="246"/>
      <c r="F619" s="247">
        <v>1875</v>
      </c>
      <c r="G619" s="248"/>
      <c r="H619" s="248"/>
      <c r="I619" s="25" t="s">
        <v>1127</v>
      </c>
      <c r="J619" s="250" t="s">
        <v>335</v>
      </c>
      <c r="K619" s="251"/>
      <c r="L619" s="252"/>
      <c r="M619" s="253"/>
    </row>
    <row r="620" spans="1:13" s="254" customFormat="1" ht="12.75" hidden="1" customHeight="1" outlineLevel="1" x14ac:dyDescent="0.2">
      <c r="A620" s="243" t="s">
        <v>1002</v>
      </c>
      <c r="B620" s="244" t="s">
        <v>1237</v>
      </c>
      <c r="C620" s="245" t="s">
        <v>1390</v>
      </c>
      <c r="D620" s="246">
        <v>40151</v>
      </c>
      <c r="E620" s="246"/>
      <c r="F620" s="247">
        <v>3750</v>
      </c>
      <c r="G620" s="248"/>
      <c r="H620" s="248"/>
      <c r="I620" s="25" t="s">
        <v>1316</v>
      </c>
      <c r="J620" s="250" t="s">
        <v>96</v>
      </c>
      <c r="K620" s="251"/>
      <c r="L620" s="252"/>
      <c r="M620" s="253"/>
    </row>
    <row r="621" spans="1:13" s="254" customFormat="1" ht="12.75" hidden="1" customHeight="1" outlineLevel="1" x14ac:dyDescent="0.2">
      <c r="A621" s="243" t="s">
        <v>32</v>
      </c>
      <c r="B621" s="244" t="s">
        <v>1050</v>
      </c>
      <c r="C621" s="245" t="s">
        <v>1391</v>
      </c>
      <c r="D621" s="246">
        <v>40151</v>
      </c>
      <c r="E621" s="246"/>
      <c r="F621" s="247">
        <v>1875</v>
      </c>
      <c r="G621" s="248"/>
      <c r="H621" s="248"/>
      <c r="I621" s="25" t="s">
        <v>1129</v>
      </c>
      <c r="J621" s="250" t="s">
        <v>335</v>
      </c>
      <c r="K621" s="251"/>
      <c r="L621" s="252"/>
      <c r="M621" s="253"/>
    </row>
    <row r="622" spans="1:13" s="254" customFormat="1" ht="12.75" hidden="1" customHeight="1" outlineLevel="1" x14ac:dyDescent="0.2">
      <c r="A622" s="243" t="s">
        <v>1002</v>
      </c>
      <c r="B622" s="244" t="s">
        <v>1350</v>
      </c>
      <c r="C622" s="245" t="s">
        <v>1392</v>
      </c>
      <c r="D622" s="246">
        <v>40148</v>
      </c>
      <c r="E622" s="246"/>
      <c r="F622" s="247">
        <v>7500</v>
      </c>
      <c r="G622" s="248"/>
      <c r="H622" s="248"/>
      <c r="I622" s="25" t="s">
        <v>1393</v>
      </c>
      <c r="J622" s="250" t="s">
        <v>591</v>
      </c>
      <c r="K622" s="251"/>
      <c r="L622" s="252"/>
      <c r="M622" s="253"/>
    </row>
    <row r="623" spans="1:13" s="254" customFormat="1" ht="12.75" hidden="1" customHeight="1" outlineLevel="1" x14ac:dyDescent="0.2">
      <c r="A623" s="243" t="s">
        <v>1002</v>
      </c>
      <c r="B623" s="244" t="s">
        <v>1394</v>
      </c>
      <c r="C623" s="245" t="s">
        <v>1395</v>
      </c>
      <c r="D623" s="246">
        <v>40148</v>
      </c>
      <c r="E623" s="246"/>
      <c r="F623" s="247">
        <v>15000</v>
      </c>
      <c r="G623" s="248"/>
      <c r="H623" s="248"/>
      <c r="I623" s="257">
        <v>793062844370</v>
      </c>
      <c r="J623" s="250"/>
      <c r="K623" s="251"/>
      <c r="L623" s="252"/>
      <c r="M623" s="253"/>
    </row>
    <row r="624" spans="1:13" s="254" customFormat="1" ht="12.75" hidden="1" customHeight="1" outlineLevel="1" x14ac:dyDescent="0.2">
      <c r="A624" s="243" t="s">
        <v>25</v>
      </c>
      <c r="B624" s="244" t="s">
        <v>1396</v>
      </c>
      <c r="C624" s="245" t="s">
        <v>1397</v>
      </c>
      <c r="D624" s="246">
        <v>40154</v>
      </c>
      <c r="E624" s="246"/>
      <c r="F624" s="247">
        <v>1000</v>
      </c>
      <c r="G624" s="248"/>
      <c r="H624" s="248"/>
      <c r="I624" s="257">
        <v>798201635457</v>
      </c>
      <c r="J624" s="250"/>
      <c r="K624" s="251"/>
      <c r="L624" s="252"/>
      <c r="M624" s="253"/>
    </row>
    <row r="625" spans="1:13" s="254" customFormat="1" ht="12.75" hidden="1" customHeight="1" outlineLevel="1" x14ac:dyDescent="0.2">
      <c r="A625" s="243" t="s">
        <v>25</v>
      </c>
      <c r="B625" s="244" t="s">
        <v>1398</v>
      </c>
      <c r="C625" s="245" t="s">
        <v>1399</v>
      </c>
      <c r="D625" s="246">
        <v>40154</v>
      </c>
      <c r="E625" s="246"/>
      <c r="F625" s="247">
        <v>10000</v>
      </c>
      <c r="G625" s="248"/>
      <c r="H625" s="248"/>
      <c r="I625" s="257">
        <v>798201843781</v>
      </c>
      <c r="J625" s="250"/>
      <c r="K625" s="251"/>
      <c r="L625" s="252"/>
      <c r="M625" s="253"/>
    </row>
    <row r="626" spans="1:13" s="254" customFormat="1" ht="12.75" hidden="1" customHeight="1" outlineLevel="1" x14ac:dyDescent="0.2">
      <c r="A626" s="243" t="s">
        <v>1002</v>
      </c>
      <c r="B626" s="244" t="s">
        <v>1400</v>
      </c>
      <c r="C626" s="245" t="s">
        <v>1401</v>
      </c>
      <c r="D626" s="246">
        <v>40154</v>
      </c>
      <c r="E626" s="246"/>
      <c r="F626" s="247">
        <v>15000</v>
      </c>
      <c r="G626" s="248"/>
      <c r="H626" s="248"/>
      <c r="I626" s="257">
        <v>793081060495</v>
      </c>
      <c r="J626" s="250"/>
      <c r="K626" s="251"/>
      <c r="L626" s="252"/>
      <c r="M626" s="253"/>
    </row>
    <row r="627" spans="1:13" s="254" customFormat="1" ht="12.75" hidden="1" customHeight="1" outlineLevel="1" x14ac:dyDescent="0.2">
      <c r="A627" s="243" t="s">
        <v>1002</v>
      </c>
      <c r="B627" s="244" t="s">
        <v>1402</v>
      </c>
      <c r="C627" s="245" t="s">
        <v>1403</v>
      </c>
      <c r="D627" s="246">
        <v>40155</v>
      </c>
      <c r="E627" s="246"/>
      <c r="F627" s="247">
        <v>15000</v>
      </c>
      <c r="G627" s="248"/>
      <c r="H627" s="248"/>
      <c r="I627" s="257">
        <v>798209517629</v>
      </c>
      <c r="J627" s="250"/>
      <c r="K627" s="251"/>
      <c r="L627" s="252"/>
      <c r="M627" s="253"/>
    </row>
    <row r="628" spans="1:13" s="254" customFormat="1" ht="12.75" hidden="1" customHeight="1" outlineLevel="1" x14ac:dyDescent="0.2">
      <c r="A628" s="243" t="s">
        <v>25</v>
      </c>
      <c r="B628" s="244" t="s">
        <v>1404</v>
      </c>
      <c r="C628" s="245" t="s">
        <v>1405</v>
      </c>
      <c r="D628" s="246">
        <v>40157</v>
      </c>
      <c r="E628" s="246"/>
      <c r="F628" s="247">
        <v>10000</v>
      </c>
      <c r="G628" s="248"/>
      <c r="H628" s="248"/>
      <c r="I628" s="257">
        <v>793100082227</v>
      </c>
      <c r="J628" s="250"/>
      <c r="K628" s="251"/>
      <c r="L628" s="252"/>
      <c r="M628" s="253"/>
    </row>
    <row r="629" spans="1:13" s="254" customFormat="1" ht="12.75" hidden="1" customHeight="1" outlineLevel="1" x14ac:dyDescent="0.2">
      <c r="A629" s="243" t="s">
        <v>25</v>
      </c>
      <c r="B629" s="244" t="s">
        <v>1406</v>
      </c>
      <c r="C629" s="245" t="s">
        <v>1407</v>
      </c>
      <c r="D629" s="246">
        <v>40158</v>
      </c>
      <c r="E629" s="246"/>
      <c r="F629" s="247">
        <v>10000</v>
      </c>
      <c r="G629" s="248"/>
      <c r="H629" s="248"/>
      <c r="I629" s="257">
        <v>793100138510</v>
      </c>
      <c r="J629" s="250"/>
      <c r="K629" s="251"/>
      <c r="L629" s="252"/>
      <c r="M629" s="253"/>
    </row>
    <row r="630" spans="1:13" s="254" customFormat="1" ht="12.75" hidden="1" customHeight="1" outlineLevel="1" x14ac:dyDescent="0.2">
      <c r="A630" s="243" t="s">
        <v>1002</v>
      </c>
      <c r="B630" s="244" t="s">
        <v>1408</v>
      </c>
      <c r="C630" s="245" t="s">
        <v>1409</v>
      </c>
      <c r="D630" s="246">
        <v>40157</v>
      </c>
      <c r="E630" s="246"/>
      <c r="F630" s="247">
        <v>15000</v>
      </c>
      <c r="G630" s="248"/>
      <c r="H630" s="248"/>
      <c r="I630" s="257">
        <v>798228208665</v>
      </c>
      <c r="J630" s="250"/>
      <c r="K630" s="251"/>
      <c r="L630" s="252"/>
      <c r="M630" s="253"/>
    </row>
    <row r="631" spans="1:13" s="254" customFormat="1" ht="12.75" hidden="1" customHeight="1" outlineLevel="1" x14ac:dyDescent="0.2">
      <c r="A631" s="243" t="s">
        <v>1002</v>
      </c>
      <c r="B631" s="244" t="s">
        <v>1410</v>
      </c>
      <c r="C631" s="245" t="s">
        <v>1411</v>
      </c>
      <c r="D631" s="246">
        <v>40170</v>
      </c>
      <c r="E631" s="246"/>
      <c r="F631" s="247">
        <v>15000</v>
      </c>
      <c r="G631" s="248"/>
      <c r="H631" s="248"/>
      <c r="I631" s="257" t="s">
        <v>1412</v>
      </c>
      <c r="J631" s="250"/>
      <c r="K631" s="251"/>
      <c r="L631" s="252"/>
      <c r="M631" s="253"/>
    </row>
    <row r="632" spans="1:13" s="176" customFormat="1" ht="12.75" hidden="1" customHeight="1" outlineLevel="1" collapsed="1" x14ac:dyDescent="0.2">
      <c r="A632" s="165" t="s">
        <v>1002</v>
      </c>
      <c r="B632" s="166" t="s">
        <v>1413</v>
      </c>
      <c r="C632" s="167" t="s">
        <v>1414</v>
      </c>
      <c r="D632" s="168">
        <v>40183</v>
      </c>
      <c r="E632" s="168"/>
      <c r="F632" s="169">
        <v>2500</v>
      </c>
      <c r="G632" s="170"/>
      <c r="H632" s="170"/>
      <c r="I632" s="171">
        <v>798277845274</v>
      </c>
      <c r="J632" s="172" t="s">
        <v>1415</v>
      </c>
      <c r="K632" s="173"/>
      <c r="L632" s="174"/>
      <c r="M632" s="175"/>
    </row>
    <row r="633" spans="1:13" s="176" customFormat="1" ht="12.75" hidden="1" customHeight="1" outlineLevel="1" x14ac:dyDescent="0.2">
      <c r="A633" s="165" t="s">
        <v>1002</v>
      </c>
      <c r="B633" s="166" t="s">
        <v>1151</v>
      </c>
      <c r="C633" s="167" t="s">
        <v>1416</v>
      </c>
      <c r="D633" s="168">
        <v>40185</v>
      </c>
      <c r="E633" s="168"/>
      <c r="F633" s="169">
        <v>1875</v>
      </c>
      <c r="G633" s="170"/>
      <c r="H633" s="170"/>
      <c r="I633" s="28" t="s">
        <v>1417</v>
      </c>
      <c r="J633" s="172" t="s">
        <v>281</v>
      </c>
      <c r="K633" s="173"/>
      <c r="L633" s="174"/>
      <c r="M633" s="175"/>
    </row>
    <row r="634" spans="1:13" s="176" customFormat="1" ht="12.75" hidden="1" customHeight="1" outlineLevel="1" x14ac:dyDescent="0.2">
      <c r="A634" s="165" t="s">
        <v>32</v>
      </c>
      <c r="B634" s="166" t="s">
        <v>816</v>
      </c>
      <c r="C634" s="167" t="s">
        <v>1418</v>
      </c>
      <c r="D634" s="168">
        <v>40180</v>
      </c>
      <c r="E634" s="168"/>
      <c r="F634" s="169">
        <v>1875</v>
      </c>
      <c r="G634" s="170"/>
      <c r="H634" s="170"/>
      <c r="I634" s="28" t="s">
        <v>1159</v>
      </c>
      <c r="J634" s="172" t="s">
        <v>582</v>
      </c>
      <c r="K634" s="173"/>
      <c r="L634" s="174"/>
      <c r="M634" s="175"/>
    </row>
    <row r="635" spans="1:13" s="176" customFormat="1" ht="12.75" hidden="1" customHeight="1" outlineLevel="1" x14ac:dyDescent="0.2">
      <c r="A635" s="165" t="s">
        <v>25</v>
      </c>
      <c r="B635" s="166" t="s">
        <v>1419</v>
      </c>
      <c r="C635" s="167" t="s">
        <v>1420</v>
      </c>
      <c r="D635" s="168">
        <v>40185</v>
      </c>
      <c r="E635" s="168"/>
      <c r="F635" s="169">
        <v>1000</v>
      </c>
      <c r="G635" s="170"/>
      <c r="H635" s="170"/>
      <c r="I635" s="171">
        <v>793170944319</v>
      </c>
      <c r="J635" s="172"/>
      <c r="K635" s="173"/>
      <c r="L635" s="174"/>
      <c r="M635" s="175"/>
    </row>
    <row r="636" spans="1:13" s="176" customFormat="1" ht="12.75" hidden="1" customHeight="1" outlineLevel="1" x14ac:dyDescent="0.2">
      <c r="A636" s="165" t="s">
        <v>1002</v>
      </c>
      <c r="B636" s="166" t="s">
        <v>1421</v>
      </c>
      <c r="C636" s="167" t="s">
        <v>1422</v>
      </c>
      <c r="D636" s="168">
        <v>40185</v>
      </c>
      <c r="E636" s="168"/>
      <c r="F636" s="169">
        <v>15000</v>
      </c>
      <c r="G636" s="170"/>
      <c r="H636" s="170"/>
      <c r="I636" s="171">
        <v>793170966574</v>
      </c>
      <c r="J636" s="172"/>
      <c r="K636" s="173"/>
      <c r="L636" s="174"/>
      <c r="M636" s="175"/>
    </row>
    <row r="637" spans="1:13" s="176" customFormat="1" ht="12.75" hidden="1" customHeight="1" outlineLevel="1" x14ac:dyDescent="0.2">
      <c r="A637" s="165" t="s">
        <v>1002</v>
      </c>
      <c r="B637" s="166" t="s">
        <v>1423</v>
      </c>
      <c r="C637" s="167" t="s">
        <v>1424</v>
      </c>
      <c r="D637" s="168">
        <v>40192</v>
      </c>
      <c r="E637" s="168"/>
      <c r="F637" s="169">
        <v>15000</v>
      </c>
      <c r="G637" s="170"/>
      <c r="H637" s="170"/>
      <c r="I637" s="171">
        <v>798304514138</v>
      </c>
      <c r="J637" s="172"/>
      <c r="K637" s="173"/>
      <c r="L637" s="174"/>
      <c r="M637" s="175"/>
    </row>
    <row r="638" spans="1:13" s="176" customFormat="1" ht="12.75" hidden="1" customHeight="1" outlineLevel="1" x14ac:dyDescent="0.2">
      <c r="A638" s="165" t="s">
        <v>1002</v>
      </c>
      <c r="B638" s="166" t="s">
        <v>1425</v>
      </c>
      <c r="C638" s="167" t="s">
        <v>1426</v>
      </c>
      <c r="D638" s="168">
        <v>40189</v>
      </c>
      <c r="E638" s="168"/>
      <c r="F638" s="169">
        <v>15000</v>
      </c>
      <c r="G638" s="170"/>
      <c r="H638" s="170"/>
      <c r="I638" s="171">
        <v>798306078892</v>
      </c>
      <c r="J638" s="172"/>
      <c r="K638" s="173"/>
      <c r="L638" s="174"/>
      <c r="M638" s="175"/>
    </row>
    <row r="639" spans="1:13" s="176" customFormat="1" ht="12.75" hidden="1" customHeight="1" outlineLevel="1" x14ac:dyDescent="0.2">
      <c r="A639" s="165" t="s">
        <v>1002</v>
      </c>
      <c r="B639" s="166" t="s">
        <v>1427</v>
      </c>
      <c r="C639" s="167" t="s">
        <v>1428</v>
      </c>
      <c r="D639" s="168">
        <v>40189</v>
      </c>
      <c r="E639" s="168"/>
      <c r="F639" s="169">
        <v>15000</v>
      </c>
      <c r="G639" s="170"/>
      <c r="H639" s="170"/>
      <c r="I639" s="171">
        <v>793184996920</v>
      </c>
      <c r="J639" s="172"/>
      <c r="K639" s="173"/>
      <c r="L639" s="174"/>
      <c r="M639" s="175"/>
    </row>
    <row r="640" spans="1:13" s="176" customFormat="1" ht="12.75" hidden="1" customHeight="1" outlineLevel="1" x14ac:dyDescent="0.2">
      <c r="A640" s="165" t="s">
        <v>1002</v>
      </c>
      <c r="B640" s="166" t="s">
        <v>1429</v>
      </c>
      <c r="C640" s="167" t="s">
        <v>1430</v>
      </c>
      <c r="D640" s="168">
        <v>40189</v>
      </c>
      <c r="E640" s="168"/>
      <c r="F640" s="169">
        <v>7500</v>
      </c>
      <c r="G640" s="170"/>
      <c r="H640" s="170"/>
      <c r="I640" s="171">
        <v>798306095093</v>
      </c>
      <c r="J640" s="172" t="s">
        <v>505</v>
      </c>
      <c r="K640" s="173"/>
      <c r="L640" s="174"/>
      <c r="M640" s="175"/>
    </row>
    <row r="641" spans="1:13" s="176" customFormat="1" ht="12.75" hidden="1" customHeight="1" outlineLevel="1" x14ac:dyDescent="0.2">
      <c r="A641" s="165" t="s">
        <v>1002</v>
      </c>
      <c r="B641" s="166" t="s">
        <v>1431</v>
      </c>
      <c r="C641" s="167" t="s">
        <v>1432</v>
      </c>
      <c r="D641" s="168">
        <v>40192</v>
      </c>
      <c r="E641" s="168"/>
      <c r="F641" s="169">
        <v>15000</v>
      </c>
      <c r="G641" s="170"/>
      <c r="H641" s="170"/>
      <c r="I641" s="171">
        <v>793190086210</v>
      </c>
      <c r="J641" s="172"/>
      <c r="K641" s="173"/>
      <c r="L641" s="174"/>
      <c r="M641" s="175"/>
    </row>
    <row r="642" spans="1:13" s="176" customFormat="1" ht="12.75" hidden="1" customHeight="1" outlineLevel="1" x14ac:dyDescent="0.2">
      <c r="A642" s="165" t="s">
        <v>1002</v>
      </c>
      <c r="B642" s="166" t="s">
        <v>1433</v>
      </c>
      <c r="C642" s="167" t="s">
        <v>1434</v>
      </c>
      <c r="D642" s="168">
        <v>40196</v>
      </c>
      <c r="E642" s="168"/>
      <c r="F642" s="169">
        <v>1000</v>
      </c>
      <c r="G642" s="170"/>
      <c r="H642" s="170"/>
      <c r="I642" s="171">
        <v>793191679520</v>
      </c>
      <c r="J642" s="172"/>
      <c r="K642" s="173"/>
      <c r="L642" s="174"/>
      <c r="M642" s="175"/>
    </row>
    <row r="643" spans="1:13" s="176" customFormat="1" ht="12.75" hidden="1" customHeight="1" outlineLevel="1" x14ac:dyDescent="0.2">
      <c r="A643" s="165" t="s">
        <v>1002</v>
      </c>
      <c r="B643" s="166" t="s">
        <v>1435</v>
      </c>
      <c r="C643" s="167" t="s">
        <v>1436</v>
      </c>
      <c r="D643" s="168">
        <v>40196</v>
      </c>
      <c r="E643" s="168"/>
      <c r="F643" s="169">
        <v>15000</v>
      </c>
      <c r="G643" s="170"/>
      <c r="H643" s="170"/>
      <c r="I643" s="171">
        <v>798312749397</v>
      </c>
      <c r="J643" s="172"/>
      <c r="K643" s="173"/>
      <c r="L643" s="174"/>
      <c r="M643" s="175"/>
    </row>
    <row r="644" spans="1:13" s="176" customFormat="1" ht="12.75" hidden="1" customHeight="1" outlineLevel="1" x14ac:dyDescent="0.2">
      <c r="A644" s="165" t="s">
        <v>1002</v>
      </c>
      <c r="B644" s="166" t="s">
        <v>1437</v>
      </c>
      <c r="C644" s="167" t="s">
        <v>1438</v>
      </c>
      <c r="D644" s="168">
        <v>40196</v>
      </c>
      <c r="E644" s="168"/>
      <c r="F644" s="169">
        <v>1000</v>
      </c>
      <c r="G644" s="170"/>
      <c r="H644" s="170"/>
      <c r="I644" s="171">
        <v>793198187665</v>
      </c>
      <c r="J644" s="172"/>
      <c r="K644" s="173"/>
      <c r="L644" s="174"/>
      <c r="M644" s="175"/>
    </row>
    <row r="645" spans="1:13" s="254" customFormat="1" ht="12.75" hidden="1" customHeight="1" outlineLevel="1" x14ac:dyDescent="0.2">
      <c r="A645" s="243" t="s">
        <v>1002</v>
      </c>
      <c r="B645" s="244" t="s">
        <v>1439</v>
      </c>
      <c r="C645" s="245" t="s">
        <v>1440</v>
      </c>
      <c r="D645" s="246">
        <v>40211</v>
      </c>
      <c r="E645" s="246"/>
      <c r="F645" s="247">
        <v>15000</v>
      </c>
      <c r="G645" s="248"/>
      <c r="H645" s="248"/>
      <c r="I645" s="257">
        <v>793240697314</v>
      </c>
      <c r="J645" s="250"/>
      <c r="K645" s="251"/>
      <c r="L645" s="252"/>
      <c r="M645" s="253"/>
    </row>
    <row r="646" spans="1:13" s="254" customFormat="1" ht="12.75" hidden="1" customHeight="1" outlineLevel="1" x14ac:dyDescent="0.2">
      <c r="A646" s="243" t="s">
        <v>1002</v>
      </c>
      <c r="B646" s="244" t="s">
        <v>1441</v>
      </c>
      <c r="C646" s="245" t="s">
        <v>1442</v>
      </c>
      <c r="D646" s="246">
        <v>40211</v>
      </c>
      <c r="E646" s="246"/>
      <c r="F646" s="247">
        <v>15000</v>
      </c>
      <c r="G646" s="248"/>
      <c r="H646" s="248"/>
      <c r="I646" s="257">
        <v>798361838920</v>
      </c>
      <c r="J646" s="250"/>
      <c r="K646" s="251"/>
      <c r="L646" s="252"/>
      <c r="M646" s="253"/>
    </row>
    <row r="647" spans="1:13" s="254" customFormat="1" ht="12.75" hidden="1" customHeight="1" outlineLevel="1" x14ac:dyDescent="0.2">
      <c r="A647" s="243" t="s">
        <v>1002</v>
      </c>
      <c r="B647" s="244" t="s">
        <v>1443</v>
      </c>
      <c r="C647" s="245" t="s">
        <v>1444</v>
      </c>
      <c r="D647" s="246">
        <v>40211</v>
      </c>
      <c r="E647" s="246"/>
      <c r="F647" s="247">
        <v>15000</v>
      </c>
      <c r="G647" s="248"/>
      <c r="H647" s="248"/>
      <c r="I647" s="257">
        <v>793244643721</v>
      </c>
      <c r="J647" s="250"/>
      <c r="K647" s="251"/>
      <c r="L647" s="252"/>
      <c r="M647" s="253"/>
    </row>
    <row r="648" spans="1:13" s="254" customFormat="1" ht="12.75" hidden="1" customHeight="1" outlineLevel="1" x14ac:dyDescent="0.2">
      <c r="A648" s="243" t="s">
        <v>1002</v>
      </c>
      <c r="B648" s="244" t="s">
        <v>1445</v>
      </c>
      <c r="C648" s="245" t="s">
        <v>1446</v>
      </c>
      <c r="D648" s="246">
        <v>40211</v>
      </c>
      <c r="E648" s="246"/>
      <c r="F648" s="247">
        <v>15000</v>
      </c>
      <c r="G648" s="248"/>
      <c r="H648" s="248"/>
      <c r="I648" s="257">
        <v>798361847134</v>
      </c>
      <c r="J648" s="250"/>
      <c r="K648" s="251"/>
      <c r="L648" s="252"/>
      <c r="M648" s="253"/>
    </row>
    <row r="649" spans="1:13" s="254" customFormat="1" ht="12.75" hidden="1" customHeight="1" outlineLevel="1" x14ac:dyDescent="0.2">
      <c r="A649" s="243" t="s">
        <v>1002</v>
      </c>
      <c r="B649" s="244" t="s">
        <v>1447</v>
      </c>
      <c r="C649" s="245" t="s">
        <v>1448</v>
      </c>
      <c r="D649" s="246">
        <v>40214</v>
      </c>
      <c r="E649" s="246"/>
      <c r="F649" s="247">
        <v>15000</v>
      </c>
      <c r="G649" s="248"/>
      <c r="H649" s="248"/>
      <c r="I649" s="257">
        <v>793256321906</v>
      </c>
      <c r="J649" s="250"/>
      <c r="K649" s="251"/>
      <c r="L649" s="252"/>
      <c r="M649" s="253"/>
    </row>
    <row r="650" spans="1:13" s="254" customFormat="1" ht="12.75" hidden="1" customHeight="1" outlineLevel="1" x14ac:dyDescent="0.2">
      <c r="A650" s="243" t="s">
        <v>43</v>
      </c>
      <c r="B650" s="244" t="s">
        <v>1000</v>
      </c>
      <c r="C650" s="245" t="s">
        <v>1449</v>
      </c>
      <c r="D650" s="246">
        <v>40205</v>
      </c>
      <c r="E650" s="246"/>
      <c r="F650" s="247">
        <v>1875</v>
      </c>
      <c r="G650" s="248"/>
      <c r="H650" s="248"/>
      <c r="I650" s="25" t="s">
        <v>1096</v>
      </c>
      <c r="J650" s="250" t="s">
        <v>415</v>
      </c>
      <c r="K650" s="251"/>
      <c r="L650" s="252"/>
      <c r="M650" s="253"/>
    </row>
    <row r="651" spans="1:13" s="254" customFormat="1" ht="12.75" hidden="1" customHeight="1" outlineLevel="1" x14ac:dyDescent="0.2">
      <c r="A651" s="243" t="s">
        <v>1002</v>
      </c>
      <c r="B651" s="244" t="s">
        <v>1310</v>
      </c>
      <c r="C651" s="245" t="s">
        <v>1450</v>
      </c>
      <c r="D651" s="246">
        <v>40210</v>
      </c>
      <c r="E651" s="246"/>
      <c r="F651" s="247">
        <v>7500</v>
      </c>
      <c r="G651" s="248"/>
      <c r="H651" s="248"/>
      <c r="I651" s="25" t="s">
        <v>1386</v>
      </c>
      <c r="J651" s="250" t="s">
        <v>591</v>
      </c>
      <c r="K651" s="251"/>
      <c r="L651" s="252"/>
      <c r="M651" s="253"/>
    </row>
    <row r="652" spans="1:13" s="254" customFormat="1" ht="25.5" hidden="1" customHeight="1" outlineLevel="1" x14ac:dyDescent="0.2">
      <c r="A652" s="243" t="s">
        <v>1002</v>
      </c>
      <c r="B652" s="244" t="s">
        <v>1107</v>
      </c>
      <c r="C652" s="245" t="s">
        <v>1451</v>
      </c>
      <c r="D652" s="246">
        <v>40218</v>
      </c>
      <c r="E652" s="246"/>
      <c r="F652" s="247">
        <v>1875</v>
      </c>
      <c r="G652" s="248"/>
      <c r="H652" s="248"/>
      <c r="I652" s="25" t="s">
        <v>1174</v>
      </c>
      <c r="J652" s="250" t="s">
        <v>335</v>
      </c>
      <c r="K652" s="251" t="s">
        <v>1175</v>
      </c>
      <c r="L652" s="252"/>
      <c r="M652" s="253"/>
    </row>
    <row r="653" spans="1:13" s="254" customFormat="1" ht="12.75" hidden="1" customHeight="1" outlineLevel="1" x14ac:dyDescent="0.2">
      <c r="A653" s="243" t="s">
        <v>1002</v>
      </c>
      <c r="B653" s="244" t="s">
        <v>1287</v>
      </c>
      <c r="C653" s="245" t="s">
        <v>1452</v>
      </c>
      <c r="D653" s="246">
        <v>40221</v>
      </c>
      <c r="E653" s="246"/>
      <c r="F653" s="247">
        <v>3750</v>
      </c>
      <c r="G653" s="248"/>
      <c r="H653" s="248"/>
      <c r="I653" s="25" t="s">
        <v>1362</v>
      </c>
      <c r="J653" s="250" t="s">
        <v>96</v>
      </c>
      <c r="K653" s="251"/>
      <c r="L653" s="252"/>
      <c r="M653" s="253"/>
    </row>
    <row r="654" spans="1:13" s="254" customFormat="1" ht="12.75" hidden="1" customHeight="1" outlineLevel="1" x14ac:dyDescent="0.2">
      <c r="A654" s="243" t="s">
        <v>32</v>
      </c>
      <c r="B654" s="244" t="s">
        <v>913</v>
      </c>
      <c r="C654" s="245" t="s">
        <v>1453</v>
      </c>
      <c r="D654" s="246">
        <v>40222</v>
      </c>
      <c r="E654" s="246"/>
      <c r="F654" s="247">
        <v>1875</v>
      </c>
      <c r="G654" s="248"/>
      <c r="H654" s="248"/>
      <c r="I654" s="25" t="s">
        <v>1006</v>
      </c>
      <c r="J654" s="250" t="s">
        <v>536</v>
      </c>
      <c r="K654" s="251"/>
      <c r="L654" s="252"/>
      <c r="M654" s="253"/>
    </row>
    <row r="655" spans="1:13" s="254" customFormat="1" ht="12.75" hidden="1" customHeight="1" outlineLevel="1" x14ac:dyDescent="0.2">
      <c r="A655" s="243" t="s">
        <v>1002</v>
      </c>
      <c r="B655" s="244" t="s">
        <v>1454</v>
      </c>
      <c r="C655" s="245" t="s">
        <v>1455</v>
      </c>
      <c r="D655" s="246">
        <v>40211</v>
      </c>
      <c r="E655" s="246"/>
      <c r="F655" s="247">
        <v>15000</v>
      </c>
      <c r="G655" s="248"/>
      <c r="H655" s="248"/>
      <c r="I655" s="257">
        <v>798379529253</v>
      </c>
      <c r="J655" s="250"/>
      <c r="K655" s="251"/>
      <c r="L655" s="252"/>
      <c r="M655" s="253"/>
    </row>
    <row r="656" spans="1:13" s="254" customFormat="1" ht="12.75" hidden="1" customHeight="1" outlineLevel="1" x14ac:dyDescent="0.2">
      <c r="A656" s="243" t="s">
        <v>1002</v>
      </c>
      <c r="B656" s="244" t="s">
        <v>1456</v>
      </c>
      <c r="C656" s="245" t="s">
        <v>1457</v>
      </c>
      <c r="D656" s="246">
        <v>40218</v>
      </c>
      <c r="E656" s="246"/>
      <c r="F656" s="247">
        <v>1000</v>
      </c>
      <c r="G656" s="248"/>
      <c r="H656" s="248"/>
      <c r="I656" s="257">
        <v>798380973861</v>
      </c>
      <c r="J656" s="250"/>
      <c r="K656" s="251"/>
      <c r="L656" s="252"/>
      <c r="M656" s="253"/>
    </row>
    <row r="657" spans="1:13" s="254" customFormat="1" ht="12.75" hidden="1" customHeight="1" outlineLevel="1" x14ac:dyDescent="0.2">
      <c r="A657" s="243" t="s">
        <v>1002</v>
      </c>
      <c r="B657" s="244" t="s">
        <v>1458</v>
      </c>
      <c r="C657" s="245" t="s">
        <v>1459</v>
      </c>
      <c r="D657" s="246">
        <v>40225</v>
      </c>
      <c r="E657" s="246"/>
      <c r="F657" s="247">
        <v>1000</v>
      </c>
      <c r="G657" s="248"/>
      <c r="H657" s="248"/>
      <c r="I657" s="257">
        <v>798404122653</v>
      </c>
      <c r="J657" s="250"/>
      <c r="K657" s="251"/>
      <c r="L657" s="252"/>
      <c r="M657" s="253"/>
    </row>
    <row r="658" spans="1:13" s="254" customFormat="1" ht="12.75" hidden="1" customHeight="1" outlineLevel="1" x14ac:dyDescent="0.2">
      <c r="A658" s="243" t="s">
        <v>1002</v>
      </c>
      <c r="B658" s="244" t="s">
        <v>1460</v>
      </c>
      <c r="C658" s="245" t="s">
        <v>1461</v>
      </c>
      <c r="D658" s="246">
        <v>40225</v>
      </c>
      <c r="E658" s="246"/>
      <c r="F658" s="247">
        <v>15000</v>
      </c>
      <c r="G658" s="248"/>
      <c r="H658" s="248"/>
      <c r="I658" s="257">
        <v>798404083799</v>
      </c>
      <c r="J658" s="250"/>
      <c r="K658" s="251"/>
      <c r="L658" s="252"/>
      <c r="M658" s="253"/>
    </row>
    <row r="659" spans="1:13" s="254" customFormat="1" ht="12.75" hidden="1" customHeight="1" outlineLevel="1" x14ac:dyDescent="0.2">
      <c r="A659" s="243" t="s">
        <v>1002</v>
      </c>
      <c r="B659" s="244" t="s">
        <v>1462</v>
      </c>
      <c r="C659" s="245" t="s">
        <v>1463</v>
      </c>
      <c r="D659" s="246">
        <v>40225</v>
      </c>
      <c r="E659" s="246"/>
      <c r="F659" s="247">
        <v>15000</v>
      </c>
      <c r="G659" s="248"/>
      <c r="H659" s="248"/>
      <c r="I659" s="257">
        <v>793282996312</v>
      </c>
      <c r="J659" s="250"/>
      <c r="K659" s="251"/>
      <c r="L659" s="252"/>
      <c r="M659" s="253"/>
    </row>
    <row r="660" spans="1:13" s="254" customFormat="1" ht="12.75" hidden="1" customHeight="1" outlineLevel="1" x14ac:dyDescent="0.2">
      <c r="A660" s="243" t="s">
        <v>1002</v>
      </c>
      <c r="B660" s="244" t="s">
        <v>1464</v>
      </c>
      <c r="C660" s="245" t="s">
        <v>1465</v>
      </c>
      <c r="D660" s="246">
        <v>40226</v>
      </c>
      <c r="E660" s="246"/>
      <c r="F660" s="247">
        <v>15000</v>
      </c>
      <c r="G660" s="248"/>
      <c r="H660" s="248"/>
      <c r="I660" s="257">
        <v>793282979331</v>
      </c>
      <c r="J660" s="250"/>
      <c r="K660" s="251"/>
      <c r="L660" s="252"/>
      <c r="M660" s="253"/>
    </row>
    <row r="661" spans="1:13" s="254" customFormat="1" ht="12.75" hidden="1" customHeight="1" outlineLevel="1" x14ac:dyDescent="0.2">
      <c r="A661" s="243" t="s">
        <v>1002</v>
      </c>
      <c r="B661" s="244" t="s">
        <v>1466</v>
      </c>
      <c r="C661" s="245" t="s">
        <v>1467</v>
      </c>
      <c r="D661" s="246">
        <v>40226</v>
      </c>
      <c r="E661" s="246"/>
      <c r="F661" s="247">
        <v>15000</v>
      </c>
      <c r="G661" s="248"/>
      <c r="H661" s="248"/>
      <c r="I661" s="257">
        <v>793282960973</v>
      </c>
      <c r="J661" s="250"/>
      <c r="K661" s="251"/>
      <c r="L661" s="252"/>
      <c r="M661" s="253"/>
    </row>
    <row r="662" spans="1:13" s="254" customFormat="1" ht="12.75" hidden="1" customHeight="1" outlineLevel="1" x14ac:dyDescent="0.2">
      <c r="A662" s="243" t="s">
        <v>1002</v>
      </c>
      <c r="B662" s="244" t="s">
        <v>1330</v>
      </c>
      <c r="C662" s="245" t="s">
        <v>1468</v>
      </c>
      <c r="D662" s="246">
        <v>40218</v>
      </c>
      <c r="E662" s="246"/>
      <c r="F662" s="247">
        <v>-15000</v>
      </c>
      <c r="G662" s="248"/>
      <c r="H662" s="248"/>
      <c r="I662" s="257" t="s">
        <v>1469</v>
      </c>
      <c r="J662" s="250"/>
      <c r="K662" s="251"/>
      <c r="L662" s="252"/>
      <c r="M662" s="253"/>
    </row>
    <row r="663" spans="1:13" s="188" customFormat="1" ht="12.75" hidden="1" customHeight="1" outlineLevel="1" x14ac:dyDescent="0.2">
      <c r="A663" s="177" t="s">
        <v>1002</v>
      </c>
      <c r="B663" s="178" t="s">
        <v>1470</v>
      </c>
      <c r="C663" s="179" t="s">
        <v>1471</v>
      </c>
      <c r="D663" s="180">
        <v>40231</v>
      </c>
      <c r="E663" s="180"/>
      <c r="F663" s="181">
        <v>1000</v>
      </c>
      <c r="G663" s="182"/>
      <c r="H663" s="182"/>
      <c r="I663" s="183" t="s">
        <v>1472</v>
      </c>
      <c r="J663" s="184"/>
      <c r="K663" s="185"/>
      <c r="L663" s="186"/>
      <c r="M663" s="187"/>
    </row>
    <row r="664" spans="1:13" s="188" customFormat="1" ht="12.75" hidden="1" customHeight="1" outlineLevel="1" x14ac:dyDescent="0.2">
      <c r="A664" s="177" t="s">
        <v>1002</v>
      </c>
      <c r="B664" s="178" t="s">
        <v>1473</v>
      </c>
      <c r="C664" s="179" t="s">
        <v>1474</v>
      </c>
      <c r="D664" s="180">
        <v>40231</v>
      </c>
      <c r="E664" s="180"/>
      <c r="F664" s="181">
        <v>15000</v>
      </c>
      <c r="G664" s="182"/>
      <c r="H664" s="182"/>
      <c r="I664" s="183">
        <v>798434663270</v>
      </c>
      <c r="J664" s="184"/>
      <c r="K664" s="185"/>
      <c r="L664" s="186"/>
      <c r="M664" s="187"/>
    </row>
    <row r="665" spans="1:13" s="188" customFormat="1" ht="12.75" hidden="1" customHeight="1" outlineLevel="1" x14ac:dyDescent="0.2">
      <c r="A665" s="177" t="s">
        <v>32</v>
      </c>
      <c r="B665" s="178" t="s">
        <v>852</v>
      </c>
      <c r="C665" s="179" t="s">
        <v>1475</v>
      </c>
      <c r="D665" s="180">
        <v>40231</v>
      </c>
      <c r="E665" s="180"/>
      <c r="F665" s="181">
        <v>1875</v>
      </c>
      <c r="G665" s="182"/>
      <c r="H665" s="182"/>
      <c r="I665" s="23" t="s">
        <v>1380</v>
      </c>
      <c r="J665" s="184" t="s">
        <v>582</v>
      </c>
      <c r="K665" s="185"/>
      <c r="L665" s="186"/>
      <c r="M665" s="187"/>
    </row>
    <row r="666" spans="1:13" s="188" customFormat="1" ht="12.75" hidden="1" customHeight="1" outlineLevel="1" x14ac:dyDescent="0.2">
      <c r="A666" s="177" t="s">
        <v>32</v>
      </c>
      <c r="B666" s="178" t="s">
        <v>1034</v>
      </c>
      <c r="C666" s="179" t="s">
        <v>1476</v>
      </c>
      <c r="D666" s="180">
        <v>40239</v>
      </c>
      <c r="E666" s="180"/>
      <c r="F666" s="181">
        <v>1875</v>
      </c>
      <c r="G666" s="182"/>
      <c r="H666" s="182"/>
      <c r="I666" s="23" t="s">
        <v>1127</v>
      </c>
      <c r="J666" s="184" t="s">
        <v>415</v>
      </c>
      <c r="K666" s="185"/>
      <c r="L666" s="186"/>
      <c r="M666" s="187"/>
    </row>
    <row r="667" spans="1:13" s="188" customFormat="1" ht="12.75" hidden="1" customHeight="1" outlineLevel="1" x14ac:dyDescent="0.2">
      <c r="A667" s="177" t="s">
        <v>32</v>
      </c>
      <c r="B667" s="178" t="s">
        <v>1050</v>
      </c>
      <c r="C667" s="179" t="s">
        <v>1477</v>
      </c>
      <c r="D667" s="180">
        <v>40241</v>
      </c>
      <c r="E667" s="180"/>
      <c r="F667" s="181">
        <v>1875</v>
      </c>
      <c r="G667" s="182"/>
      <c r="H667" s="182"/>
      <c r="I667" s="23" t="s">
        <v>1129</v>
      </c>
      <c r="J667" s="184" t="s">
        <v>415</v>
      </c>
      <c r="K667" s="185"/>
      <c r="L667" s="186"/>
      <c r="M667" s="187"/>
    </row>
    <row r="668" spans="1:13" s="188" customFormat="1" ht="12.75" hidden="1" customHeight="1" outlineLevel="1" x14ac:dyDescent="0.2">
      <c r="A668" s="177" t="s">
        <v>1002</v>
      </c>
      <c r="B668" s="178" t="s">
        <v>1237</v>
      </c>
      <c r="C668" s="179" t="s">
        <v>1478</v>
      </c>
      <c r="D668" s="180">
        <v>40241</v>
      </c>
      <c r="E668" s="180"/>
      <c r="F668" s="181">
        <v>3750</v>
      </c>
      <c r="G668" s="182"/>
      <c r="H668" s="182"/>
      <c r="I668" s="23" t="s">
        <v>1316</v>
      </c>
      <c r="J668" s="184" t="s">
        <v>200</v>
      </c>
      <c r="K668" s="185"/>
      <c r="L668" s="186"/>
      <c r="M668" s="187"/>
    </row>
    <row r="669" spans="1:13" s="188" customFormat="1" ht="12.75" hidden="1" customHeight="1" outlineLevel="1" x14ac:dyDescent="0.2">
      <c r="A669" s="177" t="s">
        <v>1002</v>
      </c>
      <c r="B669" s="178" t="s">
        <v>1429</v>
      </c>
      <c r="C669" s="179" t="s">
        <v>1479</v>
      </c>
      <c r="D669" s="180">
        <v>40229</v>
      </c>
      <c r="E669" s="180"/>
      <c r="F669" s="181">
        <v>7500</v>
      </c>
      <c r="G669" s="182"/>
      <c r="H669" s="182"/>
      <c r="I669" s="23" t="s">
        <v>1480</v>
      </c>
      <c r="J669" s="184" t="s">
        <v>591</v>
      </c>
      <c r="K669" s="185"/>
      <c r="L669" s="186"/>
      <c r="M669" s="187"/>
    </row>
    <row r="670" spans="1:13" s="188" customFormat="1" ht="12.75" hidden="1" customHeight="1" outlineLevel="1" x14ac:dyDescent="0.2">
      <c r="A670" s="177" t="s">
        <v>1002</v>
      </c>
      <c r="B670" s="178" t="s">
        <v>1481</v>
      </c>
      <c r="C670" s="179" t="s">
        <v>1482</v>
      </c>
      <c r="D670" s="180">
        <v>40238</v>
      </c>
      <c r="E670" s="180"/>
      <c r="F670" s="181">
        <v>3750</v>
      </c>
      <c r="G670" s="182"/>
      <c r="H670" s="182"/>
      <c r="I670" s="183">
        <v>793313353257</v>
      </c>
      <c r="J670" s="184" t="s">
        <v>47</v>
      </c>
      <c r="K670" s="185"/>
      <c r="L670" s="186"/>
      <c r="M670" s="187"/>
    </row>
    <row r="671" spans="1:13" s="188" customFormat="1" ht="12.75" hidden="1" customHeight="1" outlineLevel="1" x14ac:dyDescent="0.2">
      <c r="A671" s="177" t="s">
        <v>25</v>
      </c>
      <c r="B671" s="178" t="s">
        <v>1483</v>
      </c>
      <c r="C671" s="179" t="s">
        <v>1484</v>
      </c>
      <c r="D671" s="180">
        <v>40238</v>
      </c>
      <c r="E671" s="180"/>
      <c r="F671" s="181">
        <v>10000</v>
      </c>
      <c r="G671" s="182"/>
      <c r="H671" s="182"/>
      <c r="I671" s="183">
        <v>793317006969</v>
      </c>
      <c r="J671" s="184"/>
      <c r="K671" s="185"/>
      <c r="L671" s="186"/>
      <c r="M671" s="187"/>
    </row>
    <row r="672" spans="1:13" s="188" customFormat="1" ht="12.75" hidden="1" customHeight="1" outlineLevel="1" x14ac:dyDescent="0.2">
      <c r="A672" s="177" t="s">
        <v>1002</v>
      </c>
      <c r="B672" s="178" t="s">
        <v>1462</v>
      </c>
      <c r="C672" s="179" t="s">
        <v>1485</v>
      </c>
      <c r="D672" s="180">
        <v>40239</v>
      </c>
      <c r="E672" s="180"/>
      <c r="F672" s="181">
        <v>-15000</v>
      </c>
      <c r="G672" s="182"/>
      <c r="H672" s="182"/>
      <c r="I672" s="183" t="s">
        <v>1486</v>
      </c>
      <c r="J672" s="184"/>
      <c r="K672" s="185"/>
      <c r="L672" s="186"/>
      <c r="M672" s="187"/>
    </row>
    <row r="673" spans="1:13" s="188" customFormat="1" ht="12.75" hidden="1" customHeight="1" outlineLevel="1" x14ac:dyDescent="0.2">
      <c r="A673" s="177" t="s">
        <v>1002</v>
      </c>
      <c r="B673" s="178" t="s">
        <v>1462</v>
      </c>
      <c r="C673" s="179" t="s">
        <v>1487</v>
      </c>
      <c r="D673" s="180">
        <v>40225</v>
      </c>
      <c r="E673" s="180"/>
      <c r="F673" s="181">
        <v>3750</v>
      </c>
      <c r="G673" s="182"/>
      <c r="H673" s="182"/>
      <c r="I673" s="23" t="s">
        <v>1488</v>
      </c>
      <c r="J673" s="184" t="s">
        <v>47</v>
      </c>
      <c r="K673" s="185"/>
      <c r="L673" s="186"/>
      <c r="M673" s="187"/>
    </row>
    <row r="674" spans="1:13" s="188" customFormat="1" ht="12.75" hidden="1" customHeight="1" outlineLevel="1" x14ac:dyDescent="0.2">
      <c r="A674" s="177" t="s">
        <v>1002</v>
      </c>
      <c r="B674" s="178" t="s">
        <v>1489</v>
      </c>
      <c r="C674" s="179" t="s">
        <v>1490</v>
      </c>
      <c r="D674" s="180">
        <v>40245</v>
      </c>
      <c r="E674" s="180"/>
      <c r="F674" s="181">
        <v>15000</v>
      </c>
      <c r="G674" s="182"/>
      <c r="H674" s="182"/>
      <c r="I674" s="183">
        <v>798454175880</v>
      </c>
      <c r="J674" s="184"/>
      <c r="K674" s="185"/>
      <c r="L674" s="186"/>
      <c r="M674" s="187"/>
    </row>
    <row r="675" spans="1:13" s="188" customFormat="1" ht="12.75" hidden="1" customHeight="1" outlineLevel="1" x14ac:dyDescent="0.2">
      <c r="A675" s="177" t="s">
        <v>1002</v>
      </c>
      <c r="B675" s="178" t="s">
        <v>1491</v>
      </c>
      <c r="C675" s="179" t="s">
        <v>1492</v>
      </c>
      <c r="D675" s="180">
        <v>40252</v>
      </c>
      <c r="E675" s="180"/>
      <c r="F675" s="181">
        <v>15000</v>
      </c>
      <c r="G675" s="182"/>
      <c r="H675" s="182"/>
      <c r="I675" s="183">
        <v>798477239289</v>
      </c>
      <c r="J675" s="184"/>
      <c r="K675" s="185"/>
      <c r="L675" s="186"/>
      <c r="M675" s="187"/>
    </row>
    <row r="676" spans="1:13" s="188" customFormat="1" ht="12.75" hidden="1" customHeight="1" outlineLevel="1" x14ac:dyDescent="0.2">
      <c r="A676" s="177" t="s">
        <v>1002</v>
      </c>
      <c r="B676" s="178" t="s">
        <v>1366</v>
      </c>
      <c r="C676" s="179" t="s">
        <v>1493</v>
      </c>
      <c r="D676" s="180">
        <v>40254</v>
      </c>
      <c r="E676" s="180"/>
      <c r="F676" s="181">
        <v>-15000</v>
      </c>
      <c r="G676" s="182"/>
      <c r="H676" s="182"/>
      <c r="I676" s="183" t="s">
        <v>1486</v>
      </c>
      <c r="J676" s="184"/>
      <c r="K676" s="185"/>
      <c r="L676" s="186"/>
      <c r="M676" s="187"/>
    </row>
    <row r="677" spans="1:13" s="188" customFormat="1" ht="12.75" hidden="1" customHeight="1" outlineLevel="1" x14ac:dyDescent="0.2">
      <c r="A677" s="177" t="s">
        <v>1002</v>
      </c>
      <c r="B677" s="178" t="s">
        <v>1366</v>
      </c>
      <c r="C677" s="179" t="s">
        <v>1494</v>
      </c>
      <c r="D677" s="180">
        <v>40254</v>
      </c>
      <c r="E677" s="180"/>
      <c r="F677" s="181">
        <v>1000</v>
      </c>
      <c r="G677" s="182"/>
      <c r="H677" s="182"/>
      <c r="I677" s="183" t="s">
        <v>1070</v>
      </c>
      <c r="J677" s="184" t="s">
        <v>1495</v>
      </c>
      <c r="K677" s="185"/>
      <c r="L677" s="186"/>
      <c r="M677" s="187"/>
    </row>
    <row r="678" spans="1:13" s="188" customFormat="1" ht="12.75" hidden="1" customHeight="1" outlineLevel="1" x14ac:dyDescent="0.2">
      <c r="A678" s="177" t="s">
        <v>1002</v>
      </c>
      <c r="B678" s="178" t="s">
        <v>1496</v>
      </c>
      <c r="C678" s="179" t="s">
        <v>1497</v>
      </c>
      <c r="D678" s="180">
        <v>40255</v>
      </c>
      <c r="E678" s="180"/>
      <c r="F678" s="181">
        <v>15000</v>
      </c>
      <c r="G678" s="182"/>
      <c r="H678" s="182"/>
      <c r="I678" s="183">
        <v>798489799785</v>
      </c>
      <c r="J678" s="184"/>
      <c r="K678" s="185"/>
      <c r="L678" s="186"/>
      <c r="M678" s="187"/>
    </row>
    <row r="679" spans="1:13" s="188" customFormat="1" ht="12.75" hidden="1" customHeight="1" outlineLevel="1" x14ac:dyDescent="0.2">
      <c r="A679" s="177" t="s">
        <v>32</v>
      </c>
      <c r="B679" s="178" t="s">
        <v>102</v>
      </c>
      <c r="C679" s="179"/>
      <c r="D679" s="180"/>
      <c r="E679" s="180"/>
      <c r="F679" s="181">
        <v>-15000</v>
      </c>
      <c r="G679" s="182"/>
      <c r="H679" s="182"/>
      <c r="I679" s="183" t="s">
        <v>1498</v>
      </c>
      <c r="J679" s="184"/>
      <c r="K679" s="185"/>
      <c r="L679" s="186"/>
      <c r="M679" s="187"/>
    </row>
    <row r="680" spans="1:13" s="188" customFormat="1" ht="12.75" hidden="1" customHeight="1" outlineLevel="1" x14ac:dyDescent="0.2">
      <c r="A680" s="177" t="s">
        <v>1002</v>
      </c>
      <c r="B680" s="178" t="s">
        <v>1499</v>
      </c>
      <c r="C680" s="179" t="s">
        <v>1500</v>
      </c>
      <c r="D680" s="180">
        <v>40259</v>
      </c>
      <c r="E680" s="180"/>
      <c r="F680" s="181">
        <v>1000</v>
      </c>
      <c r="G680" s="182"/>
      <c r="H680" s="182"/>
      <c r="I680" s="183">
        <v>798500223465</v>
      </c>
      <c r="J680" s="184"/>
      <c r="K680" s="185"/>
      <c r="L680" s="186"/>
      <c r="M680" s="187"/>
    </row>
    <row r="681" spans="1:13" s="188" customFormat="1" ht="12.75" hidden="1" customHeight="1" outlineLevel="1" x14ac:dyDescent="0.2">
      <c r="A681" s="177" t="s">
        <v>1002</v>
      </c>
      <c r="B681" s="178" t="s">
        <v>1501</v>
      </c>
      <c r="C681" s="179" t="s">
        <v>1502</v>
      </c>
      <c r="D681" s="180">
        <v>40259</v>
      </c>
      <c r="E681" s="180"/>
      <c r="F681" s="181">
        <v>1000</v>
      </c>
      <c r="G681" s="182"/>
      <c r="H681" s="182"/>
      <c r="I681" s="183">
        <v>798500541267</v>
      </c>
      <c r="J681" s="184"/>
      <c r="K681" s="185"/>
      <c r="L681" s="186"/>
      <c r="M681" s="187"/>
    </row>
    <row r="682" spans="1:13" s="188" customFormat="1" ht="12.75" hidden="1" customHeight="1" outlineLevel="1" x14ac:dyDescent="0.2">
      <c r="A682" s="177" t="s">
        <v>1002</v>
      </c>
      <c r="B682" s="178" t="s">
        <v>1503</v>
      </c>
      <c r="C682" s="179" t="s">
        <v>1504</v>
      </c>
      <c r="D682" s="180">
        <v>40259</v>
      </c>
      <c r="E682" s="180"/>
      <c r="F682" s="181">
        <v>1000</v>
      </c>
      <c r="G682" s="182"/>
      <c r="H682" s="182"/>
      <c r="I682" s="183">
        <v>798500246694</v>
      </c>
      <c r="J682" s="184"/>
      <c r="K682" s="185"/>
      <c r="L682" s="186"/>
      <c r="M682" s="187"/>
    </row>
    <row r="683" spans="1:13" s="188" customFormat="1" ht="12.75" hidden="1" customHeight="1" outlineLevel="1" x14ac:dyDescent="0.2">
      <c r="A683" s="177" t="s">
        <v>1002</v>
      </c>
      <c r="B683" s="178" t="s">
        <v>1505</v>
      </c>
      <c r="C683" s="179" t="s">
        <v>1506</v>
      </c>
      <c r="D683" s="180">
        <v>40259</v>
      </c>
      <c r="E683" s="180"/>
      <c r="F683" s="181">
        <v>15000</v>
      </c>
      <c r="G683" s="182"/>
      <c r="H683" s="182"/>
      <c r="I683" s="183">
        <v>793391540842</v>
      </c>
      <c r="J683" s="184"/>
      <c r="K683" s="185"/>
      <c r="L683" s="186"/>
      <c r="M683" s="187"/>
    </row>
    <row r="684" spans="1:13" s="176" customFormat="1" ht="12.75" hidden="1" customHeight="1" outlineLevel="1" x14ac:dyDescent="0.2">
      <c r="A684" s="165" t="s">
        <v>1002</v>
      </c>
      <c r="B684" s="166" t="s">
        <v>1507</v>
      </c>
      <c r="C684" s="167" t="s">
        <v>1508</v>
      </c>
      <c r="D684" s="168">
        <v>40266</v>
      </c>
      <c r="E684" s="168"/>
      <c r="F684" s="169">
        <v>1000</v>
      </c>
      <c r="G684" s="170"/>
      <c r="H684" s="170"/>
      <c r="I684" s="171">
        <v>798533102525</v>
      </c>
      <c r="J684" s="172"/>
      <c r="K684" s="173"/>
      <c r="L684" s="174"/>
      <c r="M684" s="175"/>
    </row>
    <row r="685" spans="1:13" s="176" customFormat="1" ht="12.75" hidden="1" customHeight="1" outlineLevel="1" x14ac:dyDescent="0.2">
      <c r="A685" s="165" t="s">
        <v>1002</v>
      </c>
      <c r="B685" s="166" t="s">
        <v>1509</v>
      </c>
      <c r="C685" s="167" t="s">
        <v>1510</v>
      </c>
      <c r="D685" s="168">
        <v>40269</v>
      </c>
      <c r="E685" s="168"/>
      <c r="F685" s="169">
        <v>15000</v>
      </c>
      <c r="G685" s="170"/>
      <c r="H685" s="170"/>
      <c r="I685" s="171">
        <v>798538847142</v>
      </c>
      <c r="J685" s="172"/>
      <c r="K685" s="173"/>
      <c r="L685" s="174"/>
      <c r="M685" s="175"/>
    </row>
    <row r="686" spans="1:13" s="176" customFormat="1" ht="12.75" hidden="1" customHeight="1" outlineLevel="1" x14ac:dyDescent="0.2">
      <c r="A686" s="165" t="s">
        <v>1002</v>
      </c>
      <c r="B686" s="166" t="s">
        <v>1151</v>
      </c>
      <c r="C686" s="167" t="s">
        <v>1511</v>
      </c>
      <c r="D686" s="168">
        <v>40275</v>
      </c>
      <c r="E686" s="168"/>
      <c r="F686" s="169">
        <v>1875</v>
      </c>
      <c r="G686" s="170"/>
      <c r="H686" s="170"/>
      <c r="I686" s="31" t="s">
        <v>1512</v>
      </c>
      <c r="J686" s="172" t="s">
        <v>335</v>
      </c>
      <c r="K686" s="173"/>
      <c r="L686" s="174"/>
      <c r="M686" s="175"/>
    </row>
    <row r="687" spans="1:13" s="176" customFormat="1" ht="12.75" hidden="1" customHeight="1" outlineLevel="1" x14ac:dyDescent="0.2">
      <c r="A687" s="165" t="s">
        <v>1002</v>
      </c>
      <c r="B687" s="166" t="s">
        <v>1413</v>
      </c>
      <c r="C687" s="167" t="s">
        <v>1513</v>
      </c>
      <c r="D687" s="168">
        <v>40273</v>
      </c>
      <c r="E687" s="168"/>
      <c r="F687" s="169">
        <v>2500</v>
      </c>
      <c r="G687" s="170"/>
      <c r="H687" s="170"/>
      <c r="I687" s="28" t="s">
        <v>1514</v>
      </c>
      <c r="J687" s="172" t="s">
        <v>1515</v>
      </c>
      <c r="K687" s="173"/>
      <c r="L687" s="174"/>
      <c r="M687" s="175"/>
    </row>
    <row r="688" spans="1:13" s="176" customFormat="1" ht="12.75" hidden="1" customHeight="1" outlineLevel="1" x14ac:dyDescent="0.2">
      <c r="A688" s="165" t="s">
        <v>1002</v>
      </c>
      <c r="B688" s="166" t="s">
        <v>1516</v>
      </c>
      <c r="C688" s="167" t="s">
        <v>1517</v>
      </c>
      <c r="D688" s="168">
        <v>40266</v>
      </c>
      <c r="E688" s="168"/>
      <c r="F688" s="169">
        <v>1000</v>
      </c>
      <c r="G688" s="170"/>
      <c r="H688" s="170"/>
      <c r="I688" s="171">
        <v>798584353647</v>
      </c>
      <c r="J688" s="172"/>
      <c r="K688" s="173"/>
      <c r="L688" s="174"/>
      <c r="M688" s="175"/>
    </row>
    <row r="689" spans="1:13" s="176" customFormat="1" ht="12.75" hidden="1" customHeight="1" outlineLevel="1" x14ac:dyDescent="0.2">
      <c r="A689" s="165" t="s">
        <v>1002</v>
      </c>
      <c r="B689" s="166" t="s">
        <v>1518</v>
      </c>
      <c r="C689" s="167" t="s">
        <v>1519</v>
      </c>
      <c r="D689" s="168">
        <v>40287</v>
      </c>
      <c r="E689" s="168"/>
      <c r="F689" s="169">
        <v>1000</v>
      </c>
      <c r="G689" s="170"/>
      <c r="H689" s="170"/>
      <c r="I689" s="171">
        <v>793462514429</v>
      </c>
      <c r="J689" s="172"/>
      <c r="K689" s="173"/>
      <c r="L689" s="174"/>
      <c r="M689" s="175"/>
    </row>
    <row r="690" spans="1:13" s="176" customFormat="1" ht="12.75" hidden="1" customHeight="1" outlineLevel="1" x14ac:dyDescent="0.2">
      <c r="A690" s="165" t="s">
        <v>1002</v>
      </c>
      <c r="B690" s="166" t="s">
        <v>1520</v>
      </c>
      <c r="C690" s="167" t="s">
        <v>1521</v>
      </c>
      <c r="D690" s="168">
        <v>40287</v>
      </c>
      <c r="E690" s="168"/>
      <c r="F690" s="169">
        <v>1000</v>
      </c>
      <c r="G690" s="170"/>
      <c r="H690" s="170"/>
      <c r="I690" s="171">
        <v>798584351471</v>
      </c>
      <c r="J690" s="172"/>
      <c r="K690" s="173"/>
      <c r="L690" s="174"/>
      <c r="M690" s="175"/>
    </row>
    <row r="691" spans="1:13" s="176" customFormat="1" ht="12.75" hidden="1" customHeight="1" outlineLevel="1" x14ac:dyDescent="0.2">
      <c r="A691" s="165" t="s">
        <v>1002</v>
      </c>
      <c r="B691" s="166" t="s">
        <v>1522</v>
      </c>
      <c r="C691" s="167" t="s">
        <v>1523</v>
      </c>
      <c r="D691" s="168">
        <v>40287</v>
      </c>
      <c r="E691" s="168"/>
      <c r="F691" s="169">
        <v>15000</v>
      </c>
      <c r="G691" s="170"/>
      <c r="H691" s="170"/>
      <c r="I691" s="171">
        <v>793462509599</v>
      </c>
      <c r="J691" s="172"/>
      <c r="K691" s="173"/>
      <c r="L691" s="174"/>
      <c r="M691" s="175"/>
    </row>
    <row r="692" spans="1:13" s="176" customFormat="1" ht="12.75" hidden="1" customHeight="1" outlineLevel="1" x14ac:dyDescent="0.2">
      <c r="A692" s="165" t="s">
        <v>1002</v>
      </c>
      <c r="B692" s="166" t="s">
        <v>1524</v>
      </c>
      <c r="C692" s="167" t="s">
        <v>1525</v>
      </c>
      <c r="D692" s="168">
        <v>40287</v>
      </c>
      <c r="E692" s="168"/>
      <c r="F692" s="169">
        <v>15000</v>
      </c>
      <c r="G692" s="170"/>
      <c r="H692" s="170"/>
      <c r="I692" s="171">
        <v>793462503226</v>
      </c>
      <c r="J692" s="172"/>
      <c r="K692" s="173"/>
      <c r="L692" s="174"/>
      <c r="M692" s="175"/>
    </row>
    <row r="693" spans="1:13" s="176" customFormat="1" ht="12.75" hidden="1" customHeight="1" outlineLevel="1" x14ac:dyDescent="0.2">
      <c r="A693" s="165" t="s">
        <v>1002</v>
      </c>
      <c r="B693" s="166" t="s">
        <v>1526</v>
      </c>
      <c r="C693" s="167" t="s">
        <v>1527</v>
      </c>
      <c r="D693" s="168">
        <v>40287</v>
      </c>
      <c r="E693" s="168"/>
      <c r="F693" s="169">
        <v>15000</v>
      </c>
      <c r="G693" s="170"/>
      <c r="H693" s="170"/>
      <c r="I693" s="171">
        <v>793473159236</v>
      </c>
      <c r="J693" s="172"/>
      <c r="K693" s="173"/>
      <c r="L693" s="174"/>
      <c r="M693" s="175"/>
    </row>
    <row r="694" spans="1:13" s="176" customFormat="1" ht="12.75" hidden="1" customHeight="1" outlineLevel="1" x14ac:dyDescent="0.2">
      <c r="A694" s="165" t="s">
        <v>1002</v>
      </c>
      <c r="B694" s="166" t="s">
        <v>1528</v>
      </c>
      <c r="C694" s="167" t="s">
        <v>1529</v>
      </c>
      <c r="D694" s="168">
        <v>40289</v>
      </c>
      <c r="E694" s="168"/>
      <c r="F694" s="169">
        <v>15000</v>
      </c>
      <c r="G694" s="170"/>
      <c r="H694" s="170"/>
      <c r="I694" s="171">
        <v>798594980843</v>
      </c>
      <c r="J694" s="172"/>
      <c r="K694" s="173"/>
      <c r="L694" s="174"/>
      <c r="M694" s="175"/>
    </row>
    <row r="695" spans="1:13" s="176" customFormat="1" ht="12.75" hidden="1" customHeight="1" outlineLevel="1" x14ac:dyDescent="0.2">
      <c r="A695" s="165" t="s">
        <v>1002</v>
      </c>
      <c r="B695" s="166" t="s">
        <v>1530</v>
      </c>
      <c r="C695" s="167" t="s">
        <v>1531</v>
      </c>
      <c r="D695" s="168">
        <v>40289</v>
      </c>
      <c r="E695" s="168"/>
      <c r="F695" s="169">
        <v>1000</v>
      </c>
      <c r="G695" s="170"/>
      <c r="H695" s="170"/>
      <c r="I695" s="171">
        <v>798594994758</v>
      </c>
      <c r="J695" s="172"/>
      <c r="K695" s="173"/>
      <c r="L695" s="174"/>
      <c r="M695" s="175"/>
    </row>
    <row r="696" spans="1:13" s="254" customFormat="1" ht="12.75" hidden="1" customHeight="1" outlineLevel="1" x14ac:dyDescent="0.2">
      <c r="A696" s="243" t="s">
        <v>1002</v>
      </c>
      <c r="B696" s="244" t="s">
        <v>1532</v>
      </c>
      <c r="C696" s="245" t="s">
        <v>1533</v>
      </c>
      <c r="D696" s="246">
        <v>40301</v>
      </c>
      <c r="E696" s="246"/>
      <c r="F696" s="247">
        <v>3750</v>
      </c>
      <c r="G696" s="248"/>
      <c r="H696" s="248"/>
      <c r="I696" s="257">
        <v>798630437966</v>
      </c>
      <c r="J696" s="250" t="s">
        <v>47</v>
      </c>
      <c r="K696" s="251"/>
      <c r="L696" s="252"/>
      <c r="M696" s="253"/>
    </row>
    <row r="697" spans="1:13" s="254" customFormat="1" ht="12.75" hidden="1" customHeight="1" outlineLevel="1" x14ac:dyDescent="0.2">
      <c r="A697" s="243" t="s">
        <v>32</v>
      </c>
      <c r="B697" s="244" t="s">
        <v>1000</v>
      </c>
      <c r="C697" s="245" t="s">
        <v>1534</v>
      </c>
      <c r="D697" s="246">
        <v>40295</v>
      </c>
      <c r="E697" s="246"/>
      <c r="F697" s="247">
        <v>1875</v>
      </c>
      <c r="G697" s="248"/>
      <c r="H697" s="248"/>
      <c r="I697" s="25" t="s">
        <v>1096</v>
      </c>
      <c r="J697" s="250" t="s">
        <v>536</v>
      </c>
      <c r="K697" s="251"/>
      <c r="L697" s="252"/>
      <c r="M697" s="253"/>
    </row>
    <row r="698" spans="1:13" s="254" customFormat="1" ht="25.5" hidden="1" customHeight="1" outlineLevel="1" x14ac:dyDescent="0.2">
      <c r="A698" s="243" t="s">
        <v>1002</v>
      </c>
      <c r="B698" s="244" t="s">
        <v>1107</v>
      </c>
      <c r="C698" s="245" t="s">
        <v>1535</v>
      </c>
      <c r="D698" s="246">
        <v>40307</v>
      </c>
      <c r="E698" s="246"/>
      <c r="F698" s="247">
        <v>1875</v>
      </c>
      <c r="G698" s="248"/>
      <c r="H698" s="248"/>
      <c r="I698" s="25" t="s">
        <v>1174</v>
      </c>
      <c r="J698" s="250" t="s">
        <v>415</v>
      </c>
      <c r="K698" s="251" t="s">
        <v>1175</v>
      </c>
      <c r="L698" s="252"/>
      <c r="M698" s="253"/>
    </row>
    <row r="699" spans="1:13" s="254" customFormat="1" ht="12.75" hidden="1" customHeight="1" outlineLevel="1" x14ac:dyDescent="0.2">
      <c r="A699" s="243" t="s">
        <v>1002</v>
      </c>
      <c r="B699" s="244" t="s">
        <v>1287</v>
      </c>
      <c r="C699" s="245" t="s">
        <v>1536</v>
      </c>
      <c r="D699" s="246">
        <v>40310</v>
      </c>
      <c r="E699" s="246"/>
      <c r="F699" s="247">
        <v>3750</v>
      </c>
      <c r="G699" s="248"/>
      <c r="H699" s="248"/>
      <c r="I699" s="25" t="s">
        <v>1362</v>
      </c>
      <c r="J699" s="250" t="s">
        <v>200</v>
      </c>
      <c r="K699" s="251"/>
      <c r="L699" s="252"/>
      <c r="M699" s="253"/>
    </row>
    <row r="700" spans="1:13" s="254" customFormat="1" ht="12.75" hidden="1" customHeight="1" outlineLevel="1" x14ac:dyDescent="0.2">
      <c r="A700" s="243" t="s">
        <v>32</v>
      </c>
      <c r="B700" s="244" t="s">
        <v>913</v>
      </c>
      <c r="C700" s="245" t="s">
        <v>1537</v>
      </c>
      <c r="D700" s="246">
        <v>40311</v>
      </c>
      <c r="E700" s="246"/>
      <c r="F700" s="247">
        <v>1875</v>
      </c>
      <c r="G700" s="248"/>
      <c r="H700" s="248"/>
      <c r="I700" s="25" t="s">
        <v>1006</v>
      </c>
      <c r="J700" s="250" t="s">
        <v>582</v>
      </c>
      <c r="K700" s="251"/>
      <c r="L700" s="252"/>
      <c r="M700" s="253"/>
    </row>
    <row r="701" spans="1:13" s="254" customFormat="1" ht="12.75" hidden="1" customHeight="1" outlineLevel="1" x14ac:dyDescent="0.2">
      <c r="A701" s="243" t="s">
        <v>1002</v>
      </c>
      <c r="B701" s="244" t="s">
        <v>1366</v>
      </c>
      <c r="C701" s="245" t="s">
        <v>1538</v>
      </c>
      <c r="D701" s="246">
        <v>40314</v>
      </c>
      <c r="E701" s="246"/>
      <c r="F701" s="247">
        <v>3500</v>
      </c>
      <c r="G701" s="248"/>
      <c r="H701" s="248"/>
      <c r="I701" s="25" t="s">
        <v>1539</v>
      </c>
      <c r="J701" s="250" t="s">
        <v>1540</v>
      </c>
      <c r="K701" s="251"/>
      <c r="L701" s="252"/>
      <c r="M701" s="253"/>
    </row>
    <row r="702" spans="1:13" s="254" customFormat="1" ht="12.75" hidden="1" customHeight="1" outlineLevel="1" x14ac:dyDescent="0.2">
      <c r="A702" s="243" t="s">
        <v>1002</v>
      </c>
      <c r="B702" s="244" t="s">
        <v>1462</v>
      </c>
      <c r="C702" s="245" t="s">
        <v>1541</v>
      </c>
      <c r="D702" s="246">
        <v>40314</v>
      </c>
      <c r="E702" s="246"/>
      <c r="F702" s="247">
        <v>3750</v>
      </c>
      <c r="G702" s="248"/>
      <c r="H702" s="248"/>
      <c r="I702" s="25" t="s">
        <v>1488</v>
      </c>
      <c r="J702" s="250" t="s">
        <v>122</v>
      </c>
      <c r="K702" s="251"/>
      <c r="L702" s="252"/>
      <c r="M702" s="253"/>
    </row>
    <row r="703" spans="1:13" s="254" customFormat="1" ht="12.75" hidden="1" customHeight="1" outlineLevel="1" x14ac:dyDescent="0.2">
      <c r="A703" s="243" t="s">
        <v>1002</v>
      </c>
      <c r="B703" s="244" t="s">
        <v>1542</v>
      </c>
      <c r="C703" s="245" t="s">
        <v>1543</v>
      </c>
      <c r="D703" s="246">
        <v>40302</v>
      </c>
      <c r="E703" s="246"/>
      <c r="F703" s="247">
        <v>1000</v>
      </c>
      <c r="G703" s="248"/>
      <c r="H703" s="248"/>
      <c r="I703" s="257">
        <v>793511236390</v>
      </c>
      <c r="J703" s="250"/>
      <c r="K703" s="251"/>
      <c r="L703" s="252"/>
      <c r="M703" s="253"/>
    </row>
    <row r="704" spans="1:13" s="254" customFormat="1" ht="12.75" hidden="1" customHeight="1" outlineLevel="1" x14ac:dyDescent="0.2">
      <c r="A704" s="243" t="s">
        <v>1002</v>
      </c>
      <c r="B704" s="244" t="s">
        <v>1544</v>
      </c>
      <c r="C704" s="245" t="s">
        <v>1545</v>
      </c>
      <c r="D704" s="246">
        <v>40303</v>
      </c>
      <c r="E704" s="246"/>
      <c r="F704" s="247">
        <v>15000</v>
      </c>
      <c r="G704" s="248"/>
      <c r="H704" s="248"/>
      <c r="I704" s="257">
        <v>798637469289</v>
      </c>
      <c r="J704" s="250"/>
      <c r="K704" s="251"/>
      <c r="L704" s="252"/>
      <c r="M704" s="253"/>
    </row>
    <row r="705" spans="1:13" s="254" customFormat="1" ht="12.75" hidden="1" customHeight="1" outlineLevel="1" x14ac:dyDescent="0.2">
      <c r="A705" s="243" t="s">
        <v>1002</v>
      </c>
      <c r="B705" s="244" t="s">
        <v>1544</v>
      </c>
      <c r="C705" s="245" t="s">
        <v>1546</v>
      </c>
      <c r="D705" s="246">
        <v>40303</v>
      </c>
      <c r="E705" s="246"/>
      <c r="F705" s="247">
        <v>-15000</v>
      </c>
      <c r="G705" s="248"/>
      <c r="H705" s="248"/>
      <c r="I705" s="257" t="s">
        <v>1486</v>
      </c>
      <c r="J705" s="250"/>
      <c r="K705" s="251"/>
      <c r="L705" s="252"/>
      <c r="M705" s="253"/>
    </row>
    <row r="706" spans="1:13" s="254" customFormat="1" ht="12.75" hidden="1" customHeight="1" outlineLevel="1" x14ac:dyDescent="0.2">
      <c r="A706" s="243" t="s">
        <v>1002</v>
      </c>
      <c r="B706" s="244" t="s">
        <v>1544</v>
      </c>
      <c r="C706" s="245" t="s">
        <v>1547</v>
      </c>
      <c r="D706" s="246">
        <v>40303</v>
      </c>
      <c r="E706" s="246"/>
      <c r="F706" s="247">
        <v>3750</v>
      </c>
      <c r="G706" s="248"/>
      <c r="H706" s="248"/>
      <c r="I706" s="25" t="s">
        <v>1548</v>
      </c>
      <c r="J706" s="250" t="s">
        <v>47</v>
      </c>
      <c r="K706" s="251"/>
      <c r="L706" s="252"/>
      <c r="M706" s="253"/>
    </row>
    <row r="707" spans="1:13" s="254" customFormat="1" ht="12.75" hidden="1" customHeight="1" outlineLevel="1" x14ac:dyDescent="0.2">
      <c r="A707" s="243" t="s">
        <v>1002</v>
      </c>
      <c r="B707" s="244" t="s">
        <v>1549</v>
      </c>
      <c r="C707" s="245" t="s">
        <v>1550</v>
      </c>
      <c r="D707" s="246">
        <v>40315</v>
      </c>
      <c r="E707" s="246"/>
      <c r="F707" s="247">
        <v>1000</v>
      </c>
      <c r="G707" s="248"/>
      <c r="H707" s="248"/>
      <c r="I707" s="257" t="s">
        <v>1551</v>
      </c>
      <c r="J707" s="250"/>
      <c r="K707" s="251"/>
      <c r="L707" s="252"/>
      <c r="M707" s="253"/>
    </row>
    <row r="708" spans="1:13" s="254" customFormat="1" ht="12.75" hidden="1" customHeight="1" outlineLevel="1" x14ac:dyDescent="0.2">
      <c r="A708" s="243" t="s">
        <v>1002</v>
      </c>
      <c r="B708" s="244" t="s">
        <v>1552</v>
      </c>
      <c r="C708" s="245" t="s">
        <v>1553</v>
      </c>
      <c r="D708" s="246">
        <v>40315</v>
      </c>
      <c r="E708" s="246"/>
      <c r="F708" s="247">
        <v>1000</v>
      </c>
      <c r="G708" s="248"/>
      <c r="H708" s="248"/>
      <c r="I708" s="257" t="s">
        <v>1551</v>
      </c>
      <c r="J708" s="250"/>
      <c r="K708" s="251"/>
      <c r="L708" s="252"/>
      <c r="M708" s="253"/>
    </row>
    <row r="709" spans="1:13" s="254" customFormat="1" ht="12.75" hidden="1" customHeight="1" outlineLevel="1" x14ac:dyDescent="0.2">
      <c r="A709" s="243" t="s">
        <v>1002</v>
      </c>
      <c r="B709" s="244" t="s">
        <v>1554</v>
      </c>
      <c r="C709" s="245" t="s">
        <v>1555</v>
      </c>
      <c r="D709" s="246">
        <v>40315</v>
      </c>
      <c r="E709" s="246"/>
      <c r="F709" s="247">
        <v>15000</v>
      </c>
      <c r="G709" s="248"/>
      <c r="H709" s="248"/>
      <c r="I709" s="257">
        <v>798673639246</v>
      </c>
      <c r="J709" s="250"/>
      <c r="K709" s="251"/>
      <c r="L709" s="252"/>
      <c r="M709" s="253"/>
    </row>
    <row r="710" spans="1:13" s="254" customFormat="1" ht="12.75" hidden="1" customHeight="1" outlineLevel="1" x14ac:dyDescent="0.2">
      <c r="A710" s="243" t="s">
        <v>1002</v>
      </c>
      <c r="B710" s="244" t="s">
        <v>1556</v>
      </c>
      <c r="C710" s="245" t="s">
        <v>1557</v>
      </c>
      <c r="D710" s="246">
        <v>40316</v>
      </c>
      <c r="E710" s="246"/>
      <c r="F710" s="247">
        <v>15000</v>
      </c>
      <c r="G710" s="248"/>
      <c r="H710" s="248"/>
      <c r="I710" s="257" t="s">
        <v>1558</v>
      </c>
      <c r="J710" s="250"/>
      <c r="K710" s="251"/>
      <c r="L710" s="252"/>
      <c r="M710" s="253"/>
    </row>
    <row r="711" spans="1:13" s="188" customFormat="1" ht="12.75" hidden="1" customHeight="1" outlineLevel="1" x14ac:dyDescent="0.2">
      <c r="A711" s="177" t="s">
        <v>1002</v>
      </c>
      <c r="B711" s="178" t="s">
        <v>1481</v>
      </c>
      <c r="C711" s="179" t="s">
        <v>1559</v>
      </c>
      <c r="D711" s="180">
        <v>40330</v>
      </c>
      <c r="E711" s="180"/>
      <c r="F711" s="181">
        <v>3750</v>
      </c>
      <c r="G711" s="182"/>
      <c r="H711" s="182"/>
      <c r="I711" s="23" t="s">
        <v>1560</v>
      </c>
      <c r="J711" s="184" t="s">
        <v>122</v>
      </c>
      <c r="K711" s="185"/>
      <c r="L711" s="186"/>
      <c r="M711" s="187"/>
    </row>
    <row r="712" spans="1:13" s="188" customFormat="1" ht="12.75" hidden="1" customHeight="1" outlineLevel="1" x14ac:dyDescent="0.2">
      <c r="A712" s="177" t="s">
        <v>32</v>
      </c>
      <c r="B712" s="178" t="s">
        <v>1034</v>
      </c>
      <c r="C712" s="179" t="s">
        <v>1561</v>
      </c>
      <c r="D712" s="180">
        <v>40330</v>
      </c>
      <c r="E712" s="180"/>
      <c r="F712" s="181">
        <v>1875</v>
      </c>
      <c r="G712" s="182"/>
      <c r="H712" s="182"/>
      <c r="I712" s="23" t="s">
        <v>1127</v>
      </c>
      <c r="J712" s="184" t="s">
        <v>536</v>
      </c>
      <c r="K712" s="185"/>
      <c r="L712" s="186"/>
      <c r="M712" s="187"/>
    </row>
    <row r="713" spans="1:13" s="188" customFormat="1" ht="12.75" hidden="1" customHeight="1" outlineLevel="1" x14ac:dyDescent="0.2">
      <c r="A713" s="177" t="s">
        <v>32</v>
      </c>
      <c r="B713" s="178" t="s">
        <v>1050</v>
      </c>
      <c r="C713" s="179" t="s">
        <v>1562</v>
      </c>
      <c r="D713" s="180">
        <v>40330</v>
      </c>
      <c r="E713" s="180"/>
      <c r="F713" s="181">
        <v>1875</v>
      </c>
      <c r="G713" s="182"/>
      <c r="H713" s="182"/>
      <c r="I713" s="23" t="s">
        <v>1129</v>
      </c>
      <c r="J713" s="184" t="s">
        <v>536</v>
      </c>
      <c r="K713" s="277" t="s">
        <v>1563</v>
      </c>
      <c r="L713" s="186"/>
      <c r="M713" s="187" t="s">
        <v>1563</v>
      </c>
    </row>
    <row r="714" spans="1:13" s="188" customFormat="1" ht="12.75" hidden="1" customHeight="1" outlineLevel="1" x14ac:dyDescent="0.2">
      <c r="A714" s="177" t="s">
        <v>1002</v>
      </c>
      <c r="B714" s="178" t="s">
        <v>1564</v>
      </c>
      <c r="C714" s="179" t="s">
        <v>1565</v>
      </c>
      <c r="D714" s="180">
        <v>40332</v>
      </c>
      <c r="E714" s="180"/>
      <c r="F714" s="181">
        <v>15000</v>
      </c>
      <c r="G714" s="182"/>
      <c r="H714" s="182"/>
      <c r="I714" s="183" t="s">
        <v>1566</v>
      </c>
      <c r="J714" s="184"/>
      <c r="K714" s="185"/>
      <c r="L714" s="186"/>
      <c r="M714" s="187"/>
    </row>
    <row r="715" spans="1:13" s="188" customFormat="1" ht="12.75" hidden="1" customHeight="1" outlineLevel="1" x14ac:dyDescent="0.2">
      <c r="A715" s="177" t="s">
        <v>1002</v>
      </c>
      <c r="B715" s="178" t="s">
        <v>1567</v>
      </c>
      <c r="C715" s="179" t="s">
        <v>1568</v>
      </c>
      <c r="D715" s="180">
        <v>40332</v>
      </c>
      <c r="E715" s="180"/>
      <c r="F715" s="181">
        <v>15000</v>
      </c>
      <c r="G715" s="182"/>
      <c r="H715" s="182"/>
      <c r="I715" s="183" t="s">
        <v>1569</v>
      </c>
      <c r="J715" s="184"/>
      <c r="K715" s="185"/>
      <c r="L715" s="186"/>
      <c r="M715" s="187"/>
    </row>
    <row r="716" spans="1:13" s="188" customFormat="1" ht="12.75" hidden="1" customHeight="1" outlineLevel="1" x14ac:dyDescent="0.2">
      <c r="A716" s="177" t="s">
        <v>1002</v>
      </c>
      <c r="B716" s="178" t="s">
        <v>1570</v>
      </c>
      <c r="C716" s="179" t="s">
        <v>1571</v>
      </c>
      <c r="D716" s="180">
        <v>40332</v>
      </c>
      <c r="E716" s="180"/>
      <c r="F716" s="181">
        <v>1000</v>
      </c>
      <c r="G716" s="182"/>
      <c r="H716" s="182"/>
      <c r="I716" s="183" t="s">
        <v>1572</v>
      </c>
      <c r="J716" s="184"/>
      <c r="K716" s="185"/>
      <c r="L716" s="186"/>
      <c r="M716" s="187"/>
    </row>
    <row r="717" spans="1:13" s="188" customFormat="1" ht="12.75" hidden="1" customHeight="1" outlineLevel="1" x14ac:dyDescent="0.2">
      <c r="A717" s="177" t="s">
        <v>1002</v>
      </c>
      <c r="B717" s="178" t="s">
        <v>1573</v>
      </c>
      <c r="C717" s="179" t="s">
        <v>1574</v>
      </c>
      <c r="D717" s="180">
        <v>40332</v>
      </c>
      <c r="E717" s="180"/>
      <c r="F717" s="181">
        <v>15000</v>
      </c>
      <c r="G717" s="182"/>
      <c r="H717" s="182"/>
      <c r="I717" s="183" t="s">
        <v>1575</v>
      </c>
      <c r="J717" s="184"/>
      <c r="K717" s="185"/>
      <c r="L717" s="186"/>
      <c r="M717" s="187"/>
    </row>
    <row r="718" spans="1:13" s="188" customFormat="1" ht="12.75" hidden="1" customHeight="1" outlineLevel="1" x14ac:dyDescent="0.2">
      <c r="A718" s="177" t="s">
        <v>1002</v>
      </c>
      <c r="B718" s="178" t="s">
        <v>1576</v>
      </c>
      <c r="C718" s="179" t="s">
        <v>1577</v>
      </c>
      <c r="D718" s="180">
        <v>40332</v>
      </c>
      <c r="E718" s="180"/>
      <c r="F718" s="181">
        <v>15000</v>
      </c>
      <c r="G718" s="182"/>
      <c r="H718" s="182"/>
      <c r="I718" s="183" t="s">
        <v>1578</v>
      </c>
      <c r="J718" s="184"/>
      <c r="K718" s="185"/>
      <c r="L718" s="186"/>
      <c r="M718" s="187"/>
    </row>
    <row r="719" spans="1:13" s="188" customFormat="1" ht="12.75" hidden="1" customHeight="1" outlineLevel="1" x14ac:dyDescent="0.2">
      <c r="A719" s="177" t="s">
        <v>1002</v>
      </c>
      <c r="B719" s="178" t="s">
        <v>1579</v>
      </c>
      <c r="C719" s="179" t="s">
        <v>1580</v>
      </c>
      <c r="D719" s="180">
        <v>40338</v>
      </c>
      <c r="E719" s="180"/>
      <c r="F719" s="181">
        <v>15000</v>
      </c>
      <c r="G719" s="182"/>
      <c r="H719" s="182"/>
      <c r="I719" s="183" t="s">
        <v>1581</v>
      </c>
      <c r="J719" s="184"/>
      <c r="K719" s="185"/>
      <c r="L719" s="186"/>
      <c r="M719" s="187"/>
    </row>
    <row r="720" spans="1:13" s="188" customFormat="1" ht="12.75" hidden="1" customHeight="1" outlineLevel="1" x14ac:dyDescent="0.2">
      <c r="A720" s="177" t="s">
        <v>741</v>
      </c>
      <c r="B720" s="178" t="s">
        <v>1582</v>
      </c>
      <c r="C720" s="179" t="s">
        <v>1583</v>
      </c>
      <c r="D720" s="180">
        <v>40338</v>
      </c>
      <c r="E720" s="180"/>
      <c r="F720" s="181">
        <v>10000</v>
      </c>
      <c r="G720" s="182"/>
      <c r="H720" s="182"/>
      <c r="I720" s="183" t="s">
        <v>1584</v>
      </c>
      <c r="J720" s="184"/>
      <c r="K720" s="185"/>
      <c r="L720" s="186"/>
      <c r="M720" s="187"/>
    </row>
    <row r="721" spans="1:13" s="188" customFormat="1" ht="12.75" hidden="1" customHeight="1" outlineLevel="1" x14ac:dyDescent="0.2">
      <c r="A721" s="177" t="s">
        <v>1002</v>
      </c>
      <c r="B721" s="178" t="s">
        <v>1585</v>
      </c>
      <c r="C721" s="179" t="s">
        <v>1586</v>
      </c>
      <c r="D721" s="180">
        <v>40340</v>
      </c>
      <c r="E721" s="180"/>
      <c r="F721" s="181">
        <v>1000</v>
      </c>
      <c r="G721" s="182"/>
      <c r="H721" s="182"/>
      <c r="I721" s="183" t="s">
        <v>1587</v>
      </c>
      <c r="J721" s="184"/>
      <c r="K721" s="185"/>
      <c r="L721" s="186"/>
      <c r="M721" s="187"/>
    </row>
    <row r="722" spans="1:13" s="188" customFormat="1" ht="12.75" hidden="1" customHeight="1" outlineLevel="1" x14ac:dyDescent="0.2">
      <c r="A722" s="177" t="s">
        <v>1002</v>
      </c>
      <c r="B722" s="178" t="s">
        <v>1588</v>
      </c>
      <c r="C722" s="179" t="s">
        <v>1589</v>
      </c>
      <c r="D722" s="180">
        <v>40343</v>
      </c>
      <c r="E722" s="180"/>
      <c r="F722" s="181">
        <v>15000</v>
      </c>
      <c r="G722" s="182"/>
      <c r="H722" s="182"/>
      <c r="I722" s="183">
        <v>793639206257</v>
      </c>
      <c r="J722" s="184"/>
      <c r="K722" s="185" t="s">
        <v>1590</v>
      </c>
      <c r="L722" s="186"/>
      <c r="M722" s="187"/>
    </row>
    <row r="723" spans="1:13" s="188" customFormat="1" ht="12.75" hidden="1" customHeight="1" outlineLevel="1" x14ac:dyDescent="0.2">
      <c r="A723" s="177" t="s">
        <v>1002</v>
      </c>
      <c r="B723" s="178" t="s">
        <v>1591</v>
      </c>
      <c r="C723" s="179" t="s">
        <v>1592</v>
      </c>
      <c r="D723" s="180">
        <v>40344</v>
      </c>
      <c r="E723" s="180"/>
      <c r="F723" s="181">
        <v>15000</v>
      </c>
      <c r="G723" s="182"/>
      <c r="H723" s="182"/>
      <c r="I723" s="183">
        <v>798765476375</v>
      </c>
      <c r="J723" s="184"/>
      <c r="K723" s="185"/>
      <c r="L723" s="186"/>
      <c r="M723" s="187"/>
    </row>
    <row r="724" spans="1:13" s="188" customFormat="1" ht="12.75" hidden="1" customHeight="1" outlineLevel="1" x14ac:dyDescent="0.2">
      <c r="A724" s="177" t="s">
        <v>1002</v>
      </c>
      <c r="B724" s="178" t="s">
        <v>1593</v>
      </c>
      <c r="C724" s="179" t="s">
        <v>1594</v>
      </c>
      <c r="D724" s="180">
        <v>40352</v>
      </c>
      <c r="E724" s="180"/>
      <c r="F724" s="181">
        <v>15000</v>
      </c>
      <c r="G724" s="182"/>
      <c r="H724" s="182"/>
      <c r="I724" s="183">
        <v>798788016612</v>
      </c>
      <c r="J724" s="184"/>
      <c r="K724" s="185"/>
      <c r="L724" s="186"/>
      <c r="M724" s="187"/>
    </row>
    <row r="725" spans="1:13" s="188" customFormat="1" ht="12.75" hidden="1" customHeight="1" outlineLevel="1" x14ac:dyDescent="0.2">
      <c r="A725" s="177" t="s">
        <v>1002</v>
      </c>
      <c r="B725" s="178" t="s">
        <v>1595</v>
      </c>
      <c r="C725" s="179" t="s">
        <v>1596</v>
      </c>
      <c r="D725" s="180">
        <v>40351</v>
      </c>
      <c r="E725" s="180"/>
      <c r="F725" s="181">
        <v>15000</v>
      </c>
      <c r="G725" s="182"/>
      <c r="H725" s="182"/>
      <c r="I725" s="183">
        <v>798787922270</v>
      </c>
      <c r="J725" s="184"/>
      <c r="K725" s="185"/>
      <c r="L725" s="186"/>
      <c r="M725" s="187"/>
    </row>
    <row r="726" spans="1:13" s="188" customFormat="1" ht="12.75" hidden="1" customHeight="1" outlineLevel="1" x14ac:dyDescent="0.2">
      <c r="A726" s="177" t="s">
        <v>1002</v>
      </c>
      <c r="B726" s="178" t="s">
        <v>1597</v>
      </c>
      <c r="C726" s="179" t="s">
        <v>1598</v>
      </c>
      <c r="D726" s="180">
        <v>40351</v>
      </c>
      <c r="E726" s="180"/>
      <c r="F726" s="181">
        <v>1000</v>
      </c>
      <c r="G726" s="182"/>
      <c r="H726" s="182"/>
      <c r="I726" s="183">
        <v>793665215822</v>
      </c>
      <c r="J726" s="184"/>
      <c r="K726" s="185"/>
      <c r="L726" s="186"/>
      <c r="M726" s="187"/>
    </row>
    <row r="727" spans="1:13" s="188" customFormat="1" ht="12.75" hidden="1" customHeight="1" outlineLevel="1" x14ac:dyDescent="0.2">
      <c r="A727" s="177" t="s">
        <v>1002</v>
      </c>
      <c r="B727" s="178" t="s">
        <v>1599</v>
      </c>
      <c r="C727" s="179" t="s">
        <v>1600</v>
      </c>
      <c r="D727" s="180">
        <v>40351</v>
      </c>
      <c r="E727" s="180"/>
      <c r="F727" s="181">
        <v>15000</v>
      </c>
      <c r="G727" s="182"/>
      <c r="H727" s="182"/>
      <c r="I727" s="183">
        <v>793665296767</v>
      </c>
      <c r="J727" s="184"/>
      <c r="K727" s="185"/>
      <c r="L727" s="186"/>
      <c r="M727" s="187"/>
    </row>
    <row r="728" spans="1:13" s="176" customFormat="1" ht="12.75" hidden="1" customHeight="1" outlineLevel="1" x14ac:dyDescent="0.2">
      <c r="A728" s="165" t="s">
        <v>1002</v>
      </c>
      <c r="B728" s="166" t="s">
        <v>1601</v>
      </c>
      <c r="C728" s="167" t="s">
        <v>1602</v>
      </c>
      <c r="D728" s="168">
        <v>40357</v>
      </c>
      <c r="E728" s="168"/>
      <c r="F728" s="169">
        <v>3750</v>
      </c>
      <c r="G728" s="170"/>
      <c r="H728" s="170"/>
      <c r="I728" s="171">
        <v>793695480067</v>
      </c>
      <c r="J728" s="172" t="s">
        <v>47</v>
      </c>
      <c r="K728" s="173"/>
      <c r="L728" s="174"/>
      <c r="M728" s="175"/>
    </row>
    <row r="729" spans="1:13" s="176" customFormat="1" ht="12.75" hidden="1" customHeight="1" outlineLevel="1" x14ac:dyDescent="0.2">
      <c r="A729" s="165" t="s">
        <v>1002</v>
      </c>
      <c r="B729" s="166" t="s">
        <v>1603</v>
      </c>
      <c r="C729" s="167" t="s">
        <v>1604</v>
      </c>
      <c r="D729" s="168">
        <v>40357</v>
      </c>
      <c r="E729" s="168"/>
      <c r="F729" s="169">
        <v>15000</v>
      </c>
      <c r="G729" s="170"/>
      <c r="H729" s="170"/>
      <c r="I729" s="171">
        <v>793695469533</v>
      </c>
      <c r="J729" s="172"/>
      <c r="K729" s="173"/>
      <c r="L729" s="174"/>
      <c r="M729" s="175"/>
    </row>
    <row r="730" spans="1:13" s="176" customFormat="1" ht="12.75" hidden="1" customHeight="1" outlineLevel="1" x14ac:dyDescent="0.2">
      <c r="A730" s="165" t="s">
        <v>1002</v>
      </c>
      <c r="B730" s="166" t="s">
        <v>1605</v>
      </c>
      <c r="C730" s="167" t="s">
        <v>1606</v>
      </c>
      <c r="D730" s="168">
        <v>40360</v>
      </c>
      <c r="E730" s="168"/>
      <c r="F730" s="169">
        <v>15000</v>
      </c>
      <c r="G730" s="170"/>
      <c r="H730" s="170"/>
      <c r="I730" s="171">
        <v>798814423330</v>
      </c>
      <c r="J730" s="172"/>
      <c r="K730" s="173"/>
      <c r="L730" s="174"/>
      <c r="M730" s="175"/>
    </row>
    <row r="731" spans="1:13" s="176" customFormat="1" ht="12.75" hidden="1" customHeight="1" outlineLevel="1" x14ac:dyDescent="0.2">
      <c r="A731" s="165" t="s">
        <v>1002</v>
      </c>
      <c r="B731" s="166" t="s">
        <v>1607</v>
      </c>
      <c r="C731" s="167" t="s">
        <v>1608</v>
      </c>
      <c r="D731" s="168">
        <v>40360</v>
      </c>
      <c r="E731" s="168"/>
      <c r="F731" s="169">
        <v>15000</v>
      </c>
      <c r="G731" s="170"/>
      <c r="H731" s="170"/>
      <c r="I731" s="171">
        <v>798818265288</v>
      </c>
      <c r="J731" s="172"/>
      <c r="K731" s="173"/>
      <c r="L731" s="174"/>
      <c r="M731" s="175"/>
    </row>
    <row r="732" spans="1:13" s="176" customFormat="1" ht="12.75" hidden="1" customHeight="1" outlineLevel="1" x14ac:dyDescent="0.2">
      <c r="A732" s="165" t="s">
        <v>1002</v>
      </c>
      <c r="B732" s="166" t="s">
        <v>1151</v>
      </c>
      <c r="C732" s="167" t="s">
        <v>1609</v>
      </c>
      <c r="D732" s="168">
        <v>40366</v>
      </c>
      <c r="E732" s="168"/>
      <c r="F732" s="169">
        <v>1875</v>
      </c>
      <c r="G732" s="170"/>
      <c r="H732" s="170"/>
      <c r="I732" s="31" t="s">
        <v>1512</v>
      </c>
      <c r="J732" s="172" t="s">
        <v>415</v>
      </c>
      <c r="K732" s="173"/>
      <c r="L732" s="174"/>
      <c r="M732" s="175"/>
    </row>
    <row r="733" spans="1:13" s="176" customFormat="1" ht="12.75" hidden="1" customHeight="1" outlineLevel="1" x14ac:dyDescent="0.2">
      <c r="A733" s="165" t="s">
        <v>1002</v>
      </c>
      <c r="B733" s="166" t="s">
        <v>1413</v>
      </c>
      <c r="C733" s="167" t="s">
        <v>1610</v>
      </c>
      <c r="D733" s="168">
        <v>40364</v>
      </c>
      <c r="E733" s="168"/>
      <c r="F733" s="169">
        <v>2500</v>
      </c>
      <c r="G733" s="170"/>
      <c r="H733" s="170"/>
      <c r="I733" s="28" t="s">
        <v>1514</v>
      </c>
      <c r="J733" s="172" t="s">
        <v>1611</v>
      </c>
      <c r="K733" s="173"/>
      <c r="L733" s="174"/>
      <c r="M733" s="175"/>
    </row>
    <row r="734" spans="1:13" s="176" customFormat="1" ht="12.75" hidden="1" customHeight="1" outlineLevel="1" x14ac:dyDescent="0.2">
      <c r="A734" s="165" t="s">
        <v>1002</v>
      </c>
      <c r="B734" s="166" t="s">
        <v>1605</v>
      </c>
      <c r="C734" s="167" t="s">
        <v>1612</v>
      </c>
      <c r="D734" s="168">
        <v>40360</v>
      </c>
      <c r="E734" s="168"/>
      <c r="F734" s="169">
        <v>-15000</v>
      </c>
      <c r="G734" s="170"/>
      <c r="H734" s="170"/>
      <c r="I734" s="171" t="s">
        <v>1486</v>
      </c>
      <c r="J734" s="172"/>
      <c r="K734" s="173"/>
      <c r="L734" s="174"/>
      <c r="M734" s="175"/>
    </row>
    <row r="735" spans="1:13" s="176" customFormat="1" ht="12.75" hidden="1" customHeight="1" outlineLevel="1" x14ac:dyDescent="0.2">
      <c r="A735" s="165" t="s">
        <v>1002</v>
      </c>
      <c r="B735" s="166" t="s">
        <v>1605</v>
      </c>
      <c r="C735" s="167" t="s">
        <v>1613</v>
      </c>
      <c r="D735" s="168">
        <v>40360</v>
      </c>
      <c r="E735" s="168"/>
      <c r="F735" s="169">
        <v>3750</v>
      </c>
      <c r="G735" s="170"/>
      <c r="H735" s="170"/>
      <c r="I735" s="171" t="s">
        <v>1614</v>
      </c>
      <c r="J735" s="172" t="s">
        <v>47</v>
      </c>
      <c r="K735" s="173"/>
      <c r="L735" s="174"/>
      <c r="M735" s="175"/>
    </row>
    <row r="736" spans="1:13" s="176" customFormat="1" ht="12.75" hidden="1" customHeight="1" outlineLevel="1" x14ac:dyDescent="0.2">
      <c r="A736" s="165" t="s">
        <v>1002</v>
      </c>
      <c r="B736" s="166" t="s">
        <v>1615</v>
      </c>
      <c r="C736" s="167" t="s">
        <v>1616</v>
      </c>
      <c r="D736" s="168">
        <v>40368</v>
      </c>
      <c r="E736" s="168"/>
      <c r="F736" s="169">
        <v>1000</v>
      </c>
      <c r="G736" s="170"/>
      <c r="H736" s="170"/>
      <c r="I736" s="171">
        <v>793718668353</v>
      </c>
      <c r="J736" s="172"/>
      <c r="K736" s="173"/>
      <c r="L736" s="174"/>
      <c r="M736" s="175"/>
    </row>
    <row r="737" spans="1:13" s="176" customFormat="1" ht="12.75" hidden="1" customHeight="1" outlineLevel="1" x14ac:dyDescent="0.2">
      <c r="A737" s="165" t="s">
        <v>1002</v>
      </c>
      <c r="B737" s="166" t="s">
        <v>1617</v>
      </c>
      <c r="C737" s="167" t="s">
        <v>1618</v>
      </c>
      <c r="D737" s="168">
        <v>40367</v>
      </c>
      <c r="E737" s="168"/>
      <c r="F737" s="169">
        <v>15000</v>
      </c>
      <c r="G737" s="170"/>
      <c r="H737" s="170"/>
      <c r="I737" s="171">
        <v>798841846688</v>
      </c>
      <c r="J737" s="172"/>
      <c r="K737" s="173"/>
      <c r="L737" s="174"/>
      <c r="M737" s="175"/>
    </row>
    <row r="738" spans="1:13" s="176" customFormat="1" ht="12.75" hidden="1" customHeight="1" outlineLevel="1" x14ac:dyDescent="0.2">
      <c r="A738" s="165" t="s">
        <v>1002</v>
      </c>
      <c r="B738" s="166" t="s">
        <v>1619</v>
      </c>
      <c r="C738" s="167" t="s">
        <v>1620</v>
      </c>
      <c r="D738" s="168">
        <v>40379</v>
      </c>
      <c r="E738" s="168"/>
      <c r="F738" s="169">
        <v>3750</v>
      </c>
      <c r="G738" s="170"/>
      <c r="H738" s="170"/>
      <c r="I738" s="171">
        <v>793746565958</v>
      </c>
      <c r="J738" s="172" t="s">
        <v>47</v>
      </c>
      <c r="K738" s="173"/>
      <c r="L738" s="174"/>
      <c r="M738" s="175"/>
    </row>
    <row r="739" spans="1:13" s="176" customFormat="1" ht="12.75" hidden="1" customHeight="1" outlineLevel="1" x14ac:dyDescent="0.2">
      <c r="A739" s="165" t="s">
        <v>1002</v>
      </c>
      <c r="B739" s="166" t="s">
        <v>1621</v>
      </c>
      <c r="C739" s="167" t="s">
        <v>1622</v>
      </c>
      <c r="D739" s="168">
        <v>40380</v>
      </c>
      <c r="E739" s="168"/>
      <c r="F739" s="169">
        <v>3750</v>
      </c>
      <c r="G739" s="170"/>
      <c r="H739" s="170"/>
      <c r="I739" s="171">
        <v>798876718360</v>
      </c>
      <c r="J739" s="172" t="s">
        <v>47</v>
      </c>
      <c r="K739" s="173"/>
      <c r="L739" s="174"/>
      <c r="M739" s="175"/>
    </row>
    <row r="740" spans="1:13" s="254" customFormat="1" ht="12.75" hidden="1" customHeight="1" outlineLevel="1" x14ac:dyDescent="0.2">
      <c r="A740" s="243" t="s">
        <v>43</v>
      </c>
      <c r="B740" s="244" t="s">
        <v>1000</v>
      </c>
      <c r="C740" s="245" t="s">
        <v>1623</v>
      </c>
      <c r="D740" s="246">
        <v>40386</v>
      </c>
      <c r="E740" s="246"/>
      <c r="F740" s="247">
        <v>1875</v>
      </c>
      <c r="G740" s="248"/>
      <c r="H740" s="248"/>
      <c r="I740" s="25" t="s">
        <v>1096</v>
      </c>
      <c r="J740" s="250" t="s">
        <v>582</v>
      </c>
      <c r="K740" s="251"/>
      <c r="L740" s="252"/>
      <c r="M740" s="253"/>
    </row>
    <row r="741" spans="1:13" s="254" customFormat="1" ht="12.75" hidden="1" customHeight="1" outlineLevel="1" x14ac:dyDescent="0.2">
      <c r="A741" s="243" t="s">
        <v>1002</v>
      </c>
      <c r="B741" s="244" t="s">
        <v>1624</v>
      </c>
      <c r="C741" s="245" t="s">
        <v>1625</v>
      </c>
      <c r="D741" s="246">
        <v>40385</v>
      </c>
      <c r="E741" s="246"/>
      <c r="F741" s="247">
        <v>1000</v>
      </c>
      <c r="G741" s="248"/>
      <c r="H741" s="248"/>
      <c r="I741" s="257">
        <v>793778269560</v>
      </c>
      <c r="J741" s="250"/>
      <c r="K741" s="251"/>
      <c r="L741" s="252"/>
      <c r="M741" s="253"/>
    </row>
    <row r="742" spans="1:13" s="254" customFormat="1" ht="12.75" hidden="1" customHeight="1" outlineLevel="1" x14ac:dyDescent="0.2">
      <c r="A742" s="243" t="s">
        <v>1002</v>
      </c>
      <c r="B742" s="244" t="s">
        <v>1626</v>
      </c>
      <c r="C742" s="245" t="s">
        <v>1627</v>
      </c>
      <c r="D742" s="246">
        <v>40385</v>
      </c>
      <c r="E742" s="246"/>
      <c r="F742" s="247">
        <v>15000</v>
      </c>
      <c r="G742" s="248"/>
      <c r="H742" s="248"/>
      <c r="I742" s="257">
        <v>798902073814</v>
      </c>
      <c r="J742" s="250" t="s">
        <v>1628</v>
      </c>
      <c r="K742" s="251"/>
      <c r="L742" s="252"/>
      <c r="M742" s="253"/>
    </row>
    <row r="743" spans="1:13" s="254" customFormat="1" ht="12.75" hidden="1" customHeight="1" outlineLevel="1" x14ac:dyDescent="0.2">
      <c r="A743" s="243" t="s">
        <v>1002</v>
      </c>
      <c r="B743" s="244" t="s">
        <v>1629</v>
      </c>
      <c r="C743" s="245" t="s">
        <v>1630</v>
      </c>
      <c r="D743" s="246">
        <v>40385</v>
      </c>
      <c r="E743" s="246"/>
      <c r="F743" s="247">
        <v>1000</v>
      </c>
      <c r="G743" s="248"/>
      <c r="H743" s="248"/>
      <c r="I743" s="257">
        <v>798901963318</v>
      </c>
      <c r="J743" s="250"/>
      <c r="K743" s="251"/>
      <c r="L743" s="252"/>
      <c r="M743" s="253"/>
    </row>
    <row r="744" spans="1:13" s="254" customFormat="1" ht="12.75" hidden="1" customHeight="1" outlineLevel="1" x14ac:dyDescent="0.2">
      <c r="A744" s="243" t="s">
        <v>1002</v>
      </c>
      <c r="B744" s="244" t="s">
        <v>1631</v>
      </c>
      <c r="C744" s="245" t="s">
        <v>1632</v>
      </c>
      <c r="D744" s="246">
        <v>40387</v>
      </c>
      <c r="E744" s="246"/>
      <c r="F744" s="247">
        <v>15000</v>
      </c>
      <c r="G744" s="248"/>
      <c r="H744" s="248"/>
      <c r="I744" s="257">
        <v>793778205559</v>
      </c>
      <c r="J744" s="250"/>
      <c r="K744" s="251"/>
      <c r="L744" s="252"/>
      <c r="M744" s="253"/>
    </row>
    <row r="745" spans="1:13" s="254" customFormat="1" ht="12.75" hidden="1" customHeight="1" outlineLevel="1" x14ac:dyDescent="0.2">
      <c r="A745" s="243" t="s">
        <v>1002</v>
      </c>
      <c r="B745" s="244" t="s">
        <v>1633</v>
      </c>
      <c r="C745" s="245" t="s">
        <v>1634</v>
      </c>
      <c r="D745" s="246">
        <v>40388</v>
      </c>
      <c r="E745" s="246"/>
      <c r="F745" s="247">
        <v>1000</v>
      </c>
      <c r="G745" s="248"/>
      <c r="H745" s="248"/>
      <c r="I745" s="257">
        <v>793778160067</v>
      </c>
      <c r="J745" s="250"/>
      <c r="K745" s="251"/>
      <c r="L745" s="252"/>
      <c r="M745" s="253"/>
    </row>
    <row r="746" spans="1:13" s="254" customFormat="1" ht="12.75" hidden="1" customHeight="1" outlineLevel="1" x14ac:dyDescent="0.2">
      <c r="A746" s="243" t="s">
        <v>1002</v>
      </c>
      <c r="B746" s="244" t="s">
        <v>1635</v>
      </c>
      <c r="C746" s="245" t="s">
        <v>1636</v>
      </c>
      <c r="D746" s="246">
        <v>40388</v>
      </c>
      <c r="E746" s="246"/>
      <c r="F746" s="247">
        <v>15000</v>
      </c>
      <c r="G746" s="248"/>
      <c r="H746" s="248"/>
      <c r="I746" s="257">
        <v>798901874974</v>
      </c>
      <c r="J746" s="250"/>
      <c r="K746" s="251"/>
      <c r="L746" s="252"/>
      <c r="M746" s="253"/>
    </row>
    <row r="747" spans="1:13" s="254" customFormat="1" ht="12.75" hidden="1" customHeight="1" outlineLevel="1" x14ac:dyDescent="0.2">
      <c r="A747" s="243" t="s">
        <v>1002</v>
      </c>
      <c r="B747" s="244" t="s">
        <v>1107</v>
      </c>
      <c r="C747" s="245" t="s">
        <v>1637</v>
      </c>
      <c r="D747" s="246">
        <v>40399</v>
      </c>
      <c r="E747" s="246"/>
      <c r="F747" s="247">
        <v>1875</v>
      </c>
      <c r="G747" s="248"/>
      <c r="H747" s="248"/>
      <c r="I747" s="25" t="s">
        <v>1174</v>
      </c>
      <c r="J747" s="250" t="s">
        <v>536</v>
      </c>
      <c r="K747" s="251"/>
      <c r="L747" s="252"/>
      <c r="M747" s="253"/>
    </row>
    <row r="748" spans="1:13" s="254" customFormat="1" ht="12.75" hidden="1" customHeight="1" outlineLevel="1" x14ac:dyDescent="0.2">
      <c r="A748" s="243" t="s">
        <v>1002</v>
      </c>
      <c r="B748" s="244" t="s">
        <v>1462</v>
      </c>
      <c r="C748" s="245" t="s">
        <v>1638</v>
      </c>
      <c r="D748" s="246">
        <v>40406</v>
      </c>
      <c r="E748" s="246"/>
      <c r="F748" s="247">
        <v>3750</v>
      </c>
      <c r="G748" s="248"/>
      <c r="H748" s="248"/>
      <c r="I748" s="25" t="s">
        <v>1488</v>
      </c>
      <c r="J748" s="250" t="s">
        <v>96</v>
      </c>
      <c r="K748" s="251"/>
      <c r="L748" s="252"/>
      <c r="M748" s="253"/>
    </row>
    <row r="749" spans="1:13" s="254" customFormat="1" ht="12.75" hidden="1" customHeight="1" outlineLevel="1" x14ac:dyDescent="0.2">
      <c r="A749" s="243" t="s">
        <v>1002</v>
      </c>
      <c r="B749" s="244" t="s">
        <v>1366</v>
      </c>
      <c r="C749" s="245" t="s">
        <v>1639</v>
      </c>
      <c r="D749" s="246">
        <v>40406</v>
      </c>
      <c r="E749" s="246"/>
      <c r="F749" s="247">
        <v>3500</v>
      </c>
      <c r="G749" s="248"/>
      <c r="H749" s="248"/>
      <c r="I749" s="25" t="s">
        <v>1539</v>
      </c>
      <c r="J749" s="250" t="s">
        <v>1640</v>
      </c>
      <c r="K749" s="251"/>
      <c r="L749" s="252"/>
      <c r="M749" s="253"/>
    </row>
    <row r="750" spans="1:13" s="254" customFormat="1" ht="12.75" hidden="1" customHeight="1" outlineLevel="1" x14ac:dyDescent="0.2">
      <c r="A750" s="243" t="s">
        <v>1002</v>
      </c>
      <c r="B750" s="244" t="s">
        <v>1532</v>
      </c>
      <c r="C750" s="245" t="s">
        <v>1641</v>
      </c>
      <c r="D750" s="246">
        <v>40393</v>
      </c>
      <c r="E750" s="246"/>
      <c r="F750" s="247">
        <v>3750</v>
      </c>
      <c r="G750" s="248"/>
      <c r="H750" s="248"/>
      <c r="I750" s="25" t="s">
        <v>1642</v>
      </c>
      <c r="J750" s="250" t="s">
        <v>122</v>
      </c>
      <c r="K750" s="251"/>
      <c r="L750" s="252"/>
      <c r="M750" s="253"/>
    </row>
    <row r="751" spans="1:13" s="254" customFormat="1" ht="12.75" hidden="1" customHeight="1" outlineLevel="1" x14ac:dyDescent="0.2">
      <c r="A751" s="243" t="s">
        <v>1002</v>
      </c>
      <c r="B751" s="244" t="s">
        <v>1544</v>
      </c>
      <c r="C751" s="245" t="s">
        <v>1643</v>
      </c>
      <c r="D751" s="246">
        <v>40395</v>
      </c>
      <c r="E751" s="246"/>
      <c r="F751" s="247">
        <v>3750</v>
      </c>
      <c r="G751" s="248"/>
      <c r="H751" s="248"/>
      <c r="I751" s="25" t="s">
        <v>1644</v>
      </c>
      <c r="J751" s="250" t="s">
        <v>122</v>
      </c>
      <c r="K751" s="251"/>
      <c r="L751" s="252"/>
      <c r="M751" s="253"/>
    </row>
    <row r="752" spans="1:13" s="254" customFormat="1" ht="12.75" hidden="1" customHeight="1" outlineLevel="1" x14ac:dyDescent="0.2">
      <c r="A752" s="243" t="s">
        <v>1002</v>
      </c>
      <c r="B752" s="244" t="s">
        <v>1645</v>
      </c>
      <c r="C752" s="245" t="s">
        <v>1646</v>
      </c>
      <c r="D752" s="246">
        <v>40396</v>
      </c>
      <c r="E752" s="246"/>
      <c r="F752" s="247">
        <v>15000</v>
      </c>
      <c r="G752" s="248"/>
      <c r="H752" s="248"/>
      <c r="I752" s="257">
        <v>793807851006</v>
      </c>
      <c r="J752" s="250"/>
      <c r="K752" s="251"/>
      <c r="L752" s="252"/>
      <c r="M752" s="253"/>
    </row>
    <row r="753" spans="1:13" s="254" customFormat="1" ht="12.75" hidden="1" customHeight="1" outlineLevel="1" x14ac:dyDescent="0.2">
      <c r="A753" s="243" t="s">
        <v>1002</v>
      </c>
      <c r="B753" s="244" t="s">
        <v>1647</v>
      </c>
      <c r="C753" s="245" t="s">
        <v>1648</v>
      </c>
      <c r="D753" s="246">
        <v>40396</v>
      </c>
      <c r="E753" s="246"/>
      <c r="F753" s="247">
        <v>15000</v>
      </c>
      <c r="G753" s="248"/>
      <c r="H753" s="248"/>
      <c r="I753" s="257">
        <v>793807863606</v>
      </c>
      <c r="J753" s="250"/>
      <c r="K753" s="251"/>
      <c r="L753" s="252"/>
      <c r="M753" s="253"/>
    </row>
    <row r="754" spans="1:13" s="254" customFormat="1" ht="12.75" hidden="1" customHeight="1" outlineLevel="1" x14ac:dyDescent="0.2">
      <c r="A754" s="243" t="s">
        <v>1002</v>
      </c>
      <c r="B754" s="244" t="s">
        <v>1649</v>
      </c>
      <c r="C754" s="245" t="s">
        <v>1650</v>
      </c>
      <c r="D754" s="246">
        <v>40401</v>
      </c>
      <c r="E754" s="246"/>
      <c r="F754" s="247">
        <v>15000</v>
      </c>
      <c r="G754" s="248"/>
      <c r="H754" s="248"/>
      <c r="I754" s="257">
        <v>793817317902</v>
      </c>
      <c r="J754" s="250"/>
      <c r="K754" s="251"/>
      <c r="L754" s="252"/>
      <c r="M754" s="253"/>
    </row>
    <row r="755" spans="1:13" s="254" customFormat="1" ht="12.75" hidden="1" customHeight="1" outlineLevel="1" x14ac:dyDescent="0.2">
      <c r="A755" s="243" t="s">
        <v>1002</v>
      </c>
      <c r="B755" s="244" t="s">
        <v>1651</v>
      </c>
      <c r="C755" s="245" t="s">
        <v>1652</v>
      </c>
      <c r="D755" s="246">
        <v>40406</v>
      </c>
      <c r="E755" s="246"/>
      <c r="F755" s="247">
        <v>15000</v>
      </c>
      <c r="G755" s="248"/>
      <c r="H755" s="248"/>
      <c r="I755" s="257">
        <v>798952631290</v>
      </c>
      <c r="J755" s="250"/>
      <c r="K755" s="251"/>
      <c r="L755" s="252"/>
      <c r="M755" s="253"/>
    </row>
    <row r="756" spans="1:13" s="254" customFormat="1" ht="12.75" hidden="1" customHeight="1" outlineLevel="1" x14ac:dyDescent="0.2">
      <c r="A756" s="243" t="s">
        <v>1002</v>
      </c>
      <c r="B756" s="244" t="s">
        <v>1653</v>
      </c>
      <c r="C756" s="245" t="s">
        <v>1654</v>
      </c>
      <c r="D756" s="246">
        <v>40406</v>
      </c>
      <c r="E756" s="246"/>
      <c r="F756" s="247">
        <v>1000</v>
      </c>
      <c r="G756" s="248"/>
      <c r="H756" s="248"/>
      <c r="I756" s="257">
        <v>798952623203</v>
      </c>
      <c r="J756" s="250"/>
      <c r="K756" s="251"/>
      <c r="L756" s="252"/>
      <c r="M756" s="253"/>
    </row>
    <row r="757" spans="1:13" s="254" customFormat="1" ht="12.75" hidden="1" customHeight="1" outlineLevel="1" x14ac:dyDescent="0.2">
      <c r="A757" s="243" t="s">
        <v>1002</v>
      </c>
      <c r="B757" s="244" t="s">
        <v>1655</v>
      </c>
      <c r="C757" s="245" t="s">
        <v>1656</v>
      </c>
      <c r="D757" s="246">
        <v>40406</v>
      </c>
      <c r="E757" s="246"/>
      <c r="F757" s="247">
        <v>15000</v>
      </c>
      <c r="G757" s="248"/>
      <c r="H757" s="248"/>
      <c r="I757" s="257">
        <v>793828573434</v>
      </c>
      <c r="J757" s="250"/>
      <c r="K757" s="251"/>
      <c r="L757" s="252"/>
      <c r="M757" s="253"/>
    </row>
    <row r="758" spans="1:13" s="254" customFormat="1" ht="12.75" hidden="1" customHeight="1" outlineLevel="1" x14ac:dyDescent="0.2">
      <c r="A758" s="243" t="s">
        <v>1002</v>
      </c>
      <c r="B758" s="244" t="s">
        <v>786</v>
      </c>
      <c r="C758" s="245" t="s">
        <v>1657</v>
      </c>
      <c r="D758" s="246">
        <v>40408</v>
      </c>
      <c r="E758" s="246"/>
      <c r="F758" s="247">
        <v>0</v>
      </c>
      <c r="G758" s="248"/>
      <c r="H758" s="248"/>
      <c r="I758" s="257">
        <v>798960042163</v>
      </c>
      <c r="J758" s="250" t="s">
        <v>1658</v>
      </c>
      <c r="K758" s="251"/>
      <c r="L758" s="252"/>
      <c r="M758" s="253"/>
    </row>
    <row r="759" spans="1:13" s="254" customFormat="1" ht="12.75" hidden="1" customHeight="1" outlineLevel="1" x14ac:dyDescent="0.2">
      <c r="A759" s="243" t="s">
        <v>1002</v>
      </c>
      <c r="B759" s="244" t="s">
        <v>1651</v>
      </c>
      <c r="C759" s="245" t="s">
        <v>1659</v>
      </c>
      <c r="D759" s="246">
        <v>40406</v>
      </c>
      <c r="E759" s="246"/>
      <c r="F759" s="247">
        <v>-15000</v>
      </c>
      <c r="G759" s="248"/>
      <c r="H759" s="248"/>
      <c r="I759" s="257" t="s">
        <v>1486</v>
      </c>
      <c r="J759" s="250"/>
      <c r="K759" s="251"/>
      <c r="L759" s="252"/>
      <c r="M759" s="253"/>
    </row>
    <row r="760" spans="1:13" s="254" customFormat="1" ht="12.75" hidden="1" customHeight="1" outlineLevel="1" x14ac:dyDescent="0.2">
      <c r="A760" s="243" t="s">
        <v>1002</v>
      </c>
      <c r="B760" s="244" t="s">
        <v>1651</v>
      </c>
      <c r="C760" s="245" t="s">
        <v>1660</v>
      </c>
      <c r="D760" s="246">
        <v>40406</v>
      </c>
      <c r="E760" s="246"/>
      <c r="F760" s="247">
        <v>3750</v>
      </c>
      <c r="G760" s="248"/>
      <c r="H760" s="248"/>
      <c r="I760" s="25" t="s">
        <v>1661</v>
      </c>
      <c r="J760" s="250" t="s">
        <v>47</v>
      </c>
      <c r="K760" s="251"/>
      <c r="L760" s="252"/>
      <c r="M760" s="253"/>
    </row>
    <row r="761" spans="1:13" s="176" customFormat="1" ht="12.75" hidden="1" customHeight="1" outlineLevel="1" x14ac:dyDescent="0.2">
      <c r="A761" s="165" t="s">
        <v>1002</v>
      </c>
      <c r="B761" s="166" t="s">
        <v>1662</v>
      </c>
      <c r="C761" s="167" t="s">
        <v>1657</v>
      </c>
      <c r="D761" s="168">
        <v>40415</v>
      </c>
      <c r="E761" s="168"/>
      <c r="F761" s="169">
        <v>0</v>
      </c>
      <c r="G761" s="170"/>
      <c r="H761" s="170"/>
      <c r="I761" s="171">
        <v>793849780381</v>
      </c>
      <c r="J761" s="172" t="s">
        <v>1658</v>
      </c>
      <c r="K761" s="173"/>
      <c r="L761" s="174"/>
      <c r="M761" s="175"/>
    </row>
    <row r="762" spans="1:13" s="176" customFormat="1" ht="12.75" hidden="1" customHeight="1" outlineLevel="1" x14ac:dyDescent="0.2">
      <c r="A762" s="165" t="s">
        <v>1002</v>
      </c>
      <c r="B762" s="166" t="s">
        <v>690</v>
      </c>
      <c r="C762" s="167" t="s">
        <v>1657</v>
      </c>
      <c r="D762" s="168">
        <v>40415</v>
      </c>
      <c r="E762" s="168"/>
      <c r="F762" s="169">
        <v>0</v>
      </c>
      <c r="G762" s="170"/>
      <c r="H762" s="170"/>
      <c r="I762" s="171">
        <v>793849780922</v>
      </c>
      <c r="J762" s="172" t="s">
        <v>1658</v>
      </c>
      <c r="K762" s="173"/>
      <c r="L762" s="174"/>
      <c r="M762" s="175"/>
    </row>
    <row r="763" spans="1:13" s="176" customFormat="1" ht="12.75" hidden="1" customHeight="1" outlineLevel="1" x14ac:dyDescent="0.2">
      <c r="A763" s="165" t="s">
        <v>1002</v>
      </c>
      <c r="B763" s="166" t="s">
        <v>1663</v>
      </c>
      <c r="C763" s="167" t="s">
        <v>1664</v>
      </c>
      <c r="D763" s="168">
        <v>40413</v>
      </c>
      <c r="E763" s="168"/>
      <c r="F763" s="169">
        <v>1000</v>
      </c>
      <c r="G763" s="170"/>
      <c r="H763" s="170"/>
      <c r="I763" s="171">
        <v>793872422231</v>
      </c>
      <c r="J763" s="172"/>
      <c r="K763" s="173"/>
      <c r="L763" s="174"/>
      <c r="M763" s="175"/>
    </row>
    <row r="764" spans="1:13" s="176" customFormat="1" ht="12.75" hidden="1" customHeight="1" outlineLevel="1" x14ac:dyDescent="0.2">
      <c r="A764" s="165" t="s">
        <v>1002</v>
      </c>
      <c r="B764" s="166" t="s">
        <v>1665</v>
      </c>
      <c r="C764" s="167" t="s">
        <v>1666</v>
      </c>
      <c r="D764" s="168">
        <v>40420</v>
      </c>
      <c r="E764" s="168"/>
      <c r="F764" s="169">
        <v>15000</v>
      </c>
      <c r="G764" s="170"/>
      <c r="H764" s="170"/>
      <c r="I764" s="171">
        <v>796211224711</v>
      </c>
      <c r="J764" s="172"/>
      <c r="K764" s="173"/>
      <c r="L764" s="174"/>
      <c r="M764" s="175"/>
    </row>
    <row r="765" spans="1:13" s="176" customFormat="1" ht="12.75" hidden="1" customHeight="1" outlineLevel="1" x14ac:dyDescent="0.2">
      <c r="A765" s="165" t="s">
        <v>1002</v>
      </c>
      <c r="B765" s="166" t="s">
        <v>1667</v>
      </c>
      <c r="C765" s="167" t="s">
        <v>1668</v>
      </c>
      <c r="D765" s="168">
        <v>40420</v>
      </c>
      <c r="E765" s="168"/>
      <c r="F765" s="169">
        <v>15000</v>
      </c>
      <c r="G765" s="170"/>
      <c r="H765" s="170"/>
      <c r="I765" s="171">
        <v>793879284261</v>
      </c>
      <c r="J765" s="172"/>
      <c r="K765" s="173"/>
      <c r="L765" s="174"/>
      <c r="M765" s="175"/>
    </row>
    <row r="766" spans="1:13" s="176" customFormat="1" ht="12.75" hidden="1" customHeight="1" outlineLevel="1" x14ac:dyDescent="0.2">
      <c r="A766" s="165" t="s">
        <v>1002</v>
      </c>
      <c r="B766" s="166" t="s">
        <v>1669</v>
      </c>
      <c r="C766" s="167" t="s">
        <v>1670</v>
      </c>
      <c r="D766" s="168">
        <v>40421</v>
      </c>
      <c r="E766" s="168"/>
      <c r="F766" s="169">
        <v>1000</v>
      </c>
      <c r="G766" s="170"/>
      <c r="H766" s="170"/>
      <c r="I766" s="171">
        <v>796211183692</v>
      </c>
      <c r="J766" s="172"/>
      <c r="K766" s="173"/>
      <c r="L766" s="174"/>
      <c r="M766" s="175"/>
    </row>
    <row r="767" spans="1:13" s="176" customFormat="1" ht="12.75" hidden="1" customHeight="1" outlineLevel="1" x14ac:dyDescent="0.2">
      <c r="A767" s="165" t="s">
        <v>1002</v>
      </c>
      <c r="B767" s="166" t="s">
        <v>1481</v>
      </c>
      <c r="C767" s="167" t="s">
        <v>1671</v>
      </c>
      <c r="D767" s="168">
        <v>40422</v>
      </c>
      <c r="E767" s="168"/>
      <c r="F767" s="169">
        <v>3750</v>
      </c>
      <c r="G767" s="170"/>
      <c r="H767" s="170"/>
      <c r="I767" s="28" t="s">
        <v>1560</v>
      </c>
      <c r="J767" s="172" t="s">
        <v>96</v>
      </c>
      <c r="K767" s="173"/>
      <c r="L767" s="174"/>
      <c r="M767" s="175"/>
    </row>
    <row r="768" spans="1:13" s="176" customFormat="1" ht="12.75" hidden="1" customHeight="1" outlineLevel="1" x14ac:dyDescent="0.2">
      <c r="A768" s="165" t="s">
        <v>43</v>
      </c>
      <c r="B768" s="166" t="s">
        <v>1034</v>
      </c>
      <c r="C768" s="167" t="s">
        <v>1672</v>
      </c>
      <c r="D768" s="168">
        <v>40423</v>
      </c>
      <c r="E768" s="168"/>
      <c r="F768" s="169">
        <v>1875</v>
      </c>
      <c r="G768" s="170"/>
      <c r="H768" s="170"/>
      <c r="I768" s="28" t="s">
        <v>1127</v>
      </c>
      <c r="J768" s="172" t="s">
        <v>582</v>
      </c>
      <c r="K768" s="173"/>
      <c r="L768" s="174"/>
      <c r="M768" s="175"/>
    </row>
    <row r="769" spans="1:13" s="176" customFormat="1" ht="12.75" hidden="1" customHeight="1" outlineLevel="1" x14ac:dyDescent="0.2">
      <c r="A769" s="165" t="s">
        <v>70</v>
      </c>
      <c r="B769" s="166" t="s">
        <v>1673</v>
      </c>
      <c r="C769" s="167" t="s">
        <v>1674</v>
      </c>
      <c r="D769" s="168">
        <v>40428</v>
      </c>
      <c r="E769" s="168"/>
      <c r="F769" s="169">
        <v>1000</v>
      </c>
      <c r="G769" s="170"/>
      <c r="H769" s="170"/>
      <c r="I769" s="171">
        <v>793896747756</v>
      </c>
      <c r="J769" s="172"/>
      <c r="K769" s="173"/>
      <c r="L769" s="174"/>
      <c r="M769" s="175"/>
    </row>
    <row r="770" spans="1:13" s="176" customFormat="1" ht="12.75" hidden="1" customHeight="1" outlineLevel="1" x14ac:dyDescent="0.2">
      <c r="A770" s="165" t="s">
        <v>1002</v>
      </c>
      <c r="B770" s="166" t="s">
        <v>1675</v>
      </c>
      <c r="C770" s="167" t="s">
        <v>1676</v>
      </c>
      <c r="D770" s="168">
        <v>40428</v>
      </c>
      <c r="E770" s="168"/>
      <c r="F770" s="169">
        <v>1000</v>
      </c>
      <c r="G770" s="170"/>
      <c r="H770" s="170"/>
      <c r="I770" s="171">
        <v>796228656194</v>
      </c>
      <c r="J770" s="172"/>
      <c r="K770" s="173"/>
      <c r="L770" s="174"/>
      <c r="M770" s="175"/>
    </row>
    <row r="771" spans="1:13" s="176" customFormat="1" ht="12.75" hidden="1" customHeight="1" outlineLevel="1" x14ac:dyDescent="0.2">
      <c r="A771" s="165" t="s">
        <v>1002</v>
      </c>
      <c r="B771" s="166" t="s">
        <v>1677</v>
      </c>
      <c r="C771" s="167" t="s">
        <v>1678</v>
      </c>
      <c r="D771" s="168">
        <v>40428</v>
      </c>
      <c r="E771" s="168"/>
      <c r="F771" s="169">
        <v>15000</v>
      </c>
      <c r="G771" s="170"/>
      <c r="H771" s="170"/>
      <c r="I771" s="171">
        <v>796228687583</v>
      </c>
      <c r="J771" s="172"/>
      <c r="K771" s="173"/>
      <c r="L771" s="174"/>
      <c r="M771" s="175"/>
    </row>
    <row r="772" spans="1:13" s="176" customFormat="1" ht="12.75" hidden="1" customHeight="1" outlineLevel="1" x14ac:dyDescent="0.2">
      <c r="A772" s="165" t="s">
        <v>1002</v>
      </c>
      <c r="B772" s="166" t="s">
        <v>1679</v>
      </c>
      <c r="C772" s="167" t="s">
        <v>1674</v>
      </c>
      <c r="D772" s="168">
        <v>40428</v>
      </c>
      <c r="E772" s="168"/>
      <c r="F772" s="169">
        <v>3750</v>
      </c>
      <c r="G772" s="170"/>
      <c r="H772" s="170"/>
      <c r="I772" s="171">
        <v>796228739746</v>
      </c>
      <c r="J772" s="172" t="s">
        <v>47</v>
      </c>
      <c r="K772" s="173"/>
      <c r="L772" s="174"/>
      <c r="M772" s="175"/>
    </row>
    <row r="773" spans="1:13" s="176" customFormat="1" ht="12.75" hidden="1" customHeight="1" outlineLevel="1" x14ac:dyDescent="0.2">
      <c r="A773" s="165" t="s">
        <v>1002</v>
      </c>
      <c r="B773" s="166" t="s">
        <v>1680</v>
      </c>
      <c r="C773" s="167" t="s">
        <v>1681</v>
      </c>
      <c r="D773" s="168">
        <v>40430</v>
      </c>
      <c r="E773" s="168"/>
      <c r="F773" s="169">
        <v>1000</v>
      </c>
      <c r="G773" s="170"/>
      <c r="H773" s="170"/>
      <c r="I773" s="171">
        <v>796238443167</v>
      </c>
      <c r="J773" s="172"/>
      <c r="K773" s="173"/>
      <c r="L773" s="174"/>
      <c r="M773" s="175"/>
    </row>
    <row r="774" spans="1:13" s="176" customFormat="1" ht="12.75" hidden="1" customHeight="1" outlineLevel="1" x14ac:dyDescent="0.2">
      <c r="A774" s="165" t="s">
        <v>1002</v>
      </c>
      <c r="B774" s="166" t="s">
        <v>1682</v>
      </c>
      <c r="C774" s="167" t="s">
        <v>1683</v>
      </c>
      <c r="D774" s="168">
        <v>40430</v>
      </c>
      <c r="E774" s="168"/>
      <c r="F774" s="169">
        <v>1000</v>
      </c>
      <c r="G774" s="170"/>
      <c r="H774" s="170"/>
      <c r="I774" s="171">
        <v>796238427116</v>
      </c>
      <c r="J774" s="172"/>
      <c r="K774" s="173"/>
      <c r="L774" s="174"/>
      <c r="M774" s="175"/>
    </row>
    <row r="775" spans="1:13" s="176" customFormat="1" ht="12.75" hidden="1" customHeight="1" outlineLevel="1" x14ac:dyDescent="0.2">
      <c r="A775" s="165" t="s">
        <v>1002</v>
      </c>
      <c r="B775" s="166" t="s">
        <v>1684</v>
      </c>
      <c r="C775" s="167" t="s">
        <v>1685</v>
      </c>
      <c r="D775" s="168">
        <v>40431</v>
      </c>
      <c r="E775" s="168"/>
      <c r="F775" s="169">
        <v>15000</v>
      </c>
      <c r="G775" s="170"/>
      <c r="H775" s="170"/>
      <c r="I775" s="171">
        <v>793935996257</v>
      </c>
      <c r="J775" s="172" t="s">
        <v>1658</v>
      </c>
      <c r="K775" s="173"/>
      <c r="L775" s="174"/>
      <c r="M775" s="175"/>
    </row>
    <row r="776" spans="1:13" s="176" customFormat="1" ht="12.75" hidden="1" customHeight="1" outlineLevel="1" x14ac:dyDescent="0.2">
      <c r="A776" s="165" t="s">
        <v>1002</v>
      </c>
      <c r="B776" s="166" t="s">
        <v>1686</v>
      </c>
      <c r="C776" s="167" t="s">
        <v>1687</v>
      </c>
      <c r="D776" s="168">
        <v>40434</v>
      </c>
      <c r="E776" s="168"/>
      <c r="F776" s="169">
        <v>15000</v>
      </c>
      <c r="G776" s="170"/>
      <c r="H776" s="170"/>
      <c r="I776" s="171">
        <v>793922532748</v>
      </c>
      <c r="J776" s="172"/>
      <c r="K776" s="173"/>
      <c r="L776" s="174"/>
      <c r="M776" s="175"/>
    </row>
    <row r="777" spans="1:13" s="176" customFormat="1" ht="12.75" hidden="1" customHeight="1" outlineLevel="1" x14ac:dyDescent="0.2">
      <c r="A777" s="165" t="s">
        <v>1002</v>
      </c>
      <c r="B777" s="166" t="s">
        <v>1688</v>
      </c>
      <c r="C777" s="167" t="s">
        <v>1689</v>
      </c>
      <c r="D777" s="168">
        <v>40437</v>
      </c>
      <c r="E777" s="168"/>
      <c r="F777" s="169">
        <v>1000</v>
      </c>
      <c r="G777" s="170"/>
      <c r="H777" s="170"/>
      <c r="I777" s="171" t="s">
        <v>1690</v>
      </c>
      <c r="J777" s="172" t="s">
        <v>1691</v>
      </c>
      <c r="K777" s="173"/>
      <c r="L777" s="174"/>
      <c r="M777" s="175"/>
    </row>
    <row r="778" spans="1:13" s="176" customFormat="1" ht="12.75" hidden="1" customHeight="1" outlineLevel="1" x14ac:dyDescent="0.2">
      <c r="A778" s="165" t="s">
        <v>1002</v>
      </c>
      <c r="B778" s="166" t="s">
        <v>1679</v>
      </c>
      <c r="C778" s="167" t="s">
        <v>1692</v>
      </c>
      <c r="D778" s="168">
        <v>40428</v>
      </c>
      <c r="E778" s="168"/>
      <c r="F778" s="169">
        <v>-3750</v>
      </c>
      <c r="G778" s="170"/>
      <c r="H778" s="170"/>
      <c r="I778" s="171" t="s">
        <v>1693</v>
      </c>
      <c r="J778" s="172"/>
      <c r="K778" s="173"/>
      <c r="L778" s="174"/>
      <c r="M778" s="175"/>
    </row>
    <row r="779" spans="1:13" s="176" customFormat="1" ht="12.75" hidden="1" customHeight="1" outlineLevel="1" x14ac:dyDescent="0.2">
      <c r="A779" s="165" t="s">
        <v>1002</v>
      </c>
      <c r="B779" s="166" t="s">
        <v>1679</v>
      </c>
      <c r="C779" s="167" t="s">
        <v>1694</v>
      </c>
      <c r="D779" s="168">
        <v>40428</v>
      </c>
      <c r="E779" s="168"/>
      <c r="F779" s="169">
        <v>15000</v>
      </c>
      <c r="G779" s="170"/>
      <c r="H779" s="170"/>
      <c r="I779" s="28" t="s">
        <v>1695</v>
      </c>
      <c r="J779" s="172"/>
      <c r="K779" s="173"/>
      <c r="L779" s="174"/>
      <c r="M779" s="175"/>
    </row>
    <row r="780" spans="1:13" s="176" customFormat="1" ht="12.75" hidden="1" customHeight="1" outlineLevel="1" x14ac:dyDescent="0.2">
      <c r="A780" s="165" t="s">
        <v>1002</v>
      </c>
      <c r="B780" s="166" t="s">
        <v>1696</v>
      </c>
      <c r="C780" s="167" t="s">
        <v>1697</v>
      </c>
      <c r="D780" s="168">
        <v>40443</v>
      </c>
      <c r="E780" s="168"/>
      <c r="F780" s="169">
        <v>15000</v>
      </c>
      <c r="G780" s="170"/>
      <c r="H780" s="170"/>
      <c r="I780" s="171">
        <v>793940304237</v>
      </c>
      <c r="J780" s="172"/>
      <c r="K780" s="173"/>
      <c r="L780" s="174"/>
      <c r="M780" s="175"/>
    </row>
    <row r="781" spans="1:13" s="176" customFormat="1" ht="12.75" hidden="1" customHeight="1" outlineLevel="1" x14ac:dyDescent="0.2">
      <c r="A781" s="165" t="s">
        <v>741</v>
      </c>
      <c r="B781" s="166" t="s">
        <v>1698</v>
      </c>
      <c r="C781" s="167" t="s">
        <v>1699</v>
      </c>
      <c r="D781" s="168">
        <v>40434</v>
      </c>
      <c r="E781" s="168"/>
      <c r="F781" s="169">
        <v>10000</v>
      </c>
      <c r="G781" s="170"/>
      <c r="H781" s="170"/>
      <c r="I781" s="171">
        <v>796274359610</v>
      </c>
      <c r="J781" s="172"/>
      <c r="K781" s="173"/>
      <c r="L781" s="174"/>
      <c r="M781" s="175"/>
    </row>
    <row r="782" spans="1:13" s="254" customFormat="1" ht="12.75" hidden="1" customHeight="1" outlineLevel="1" x14ac:dyDescent="0.2">
      <c r="A782" s="243" t="s">
        <v>1002</v>
      </c>
      <c r="B782" s="244" t="s">
        <v>1483</v>
      </c>
      <c r="C782" s="245"/>
      <c r="D782" s="246"/>
      <c r="E782" s="246"/>
      <c r="F782" s="247"/>
      <c r="G782" s="248"/>
      <c r="H782" s="248"/>
      <c r="I782" s="257">
        <v>793975657621</v>
      </c>
      <c r="J782" s="250" t="s">
        <v>1658</v>
      </c>
      <c r="K782" s="251"/>
      <c r="L782" s="252"/>
      <c r="M782" s="253"/>
    </row>
    <row r="783" spans="1:13" s="254" customFormat="1" ht="12.75" hidden="1" customHeight="1" outlineLevel="1" x14ac:dyDescent="0.2">
      <c r="A783" s="243" t="s">
        <v>1002</v>
      </c>
      <c r="B783" s="244" t="s">
        <v>1700</v>
      </c>
      <c r="C783" s="245"/>
      <c r="D783" s="246"/>
      <c r="E783" s="246"/>
      <c r="F783" s="247"/>
      <c r="G783" s="248"/>
      <c r="H783" s="248"/>
      <c r="I783" s="257">
        <v>793975469882</v>
      </c>
      <c r="J783" s="250" t="s">
        <v>1658</v>
      </c>
      <c r="K783" s="251"/>
      <c r="L783" s="252"/>
      <c r="M783" s="253"/>
    </row>
    <row r="784" spans="1:13" s="254" customFormat="1" ht="21" hidden="1" customHeight="1" outlineLevel="1" x14ac:dyDescent="0.2">
      <c r="A784" s="243" t="s">
        <v>1002</v>
      </c>
      <c r="B784" s="244" t="s">
        <v>1701</v>
      </c>
      <c r="C784" s="245">
        <v>90002085</v>
      </c>
      <c r="D784" s="246">
        <v>40451</v>
      </c>
      <c r="E784" s="246"/>
      <c r="F784" s="247">
        <v>1000</v>
      </c>
      <c r="G784" s="248"/>
      <c r="H784" s="248"/>
      <c r="I784" s="257">
        <v>794001014028</v>
      </c>
      <c r="J784" s="250" t="s">
        <v>1702</v>
      </c>
      <c r="K784" s="251" t="s">
        <v>1703</v>
      </c>
      <c r="L784" s="252"/>
      <c r="M784" s="253"/>
    </row>
    <row r="785" spans="1:13" s="254" customFormat="1" ht="12.75" hidden="1" customHeight="1" outlineLevel="1" x14ac:dyDescent="0.2">
      <c r="A785" s="243" t="s">
        <v>1002</v>
      </c>
      <c r="B785" s="244" t="s">
        <v>1704</v>
      </c>
      <c r="C785" s="245">
        <v>90002965</v>
      </c>
      <c r="D785" s="246">
        <v>40457</v>
      </c>
      <c r="E785" s="246"/>
      <c r="F785" s="247">
        <v>1000</v>
      </c>
      <c r="G785" s="248"/>
      <c r="H785" s="248"/>
      <c r="I785" s="257">
        <v>794006005985</v>
      </c>
      <c r="J785" s="250" t="s">
        <v>1705</v>
      </c>
      <c r="K785" s="251" t="s">
        <v>1706</v>
      </c>
      <c r="L785" s="252"/>
      <c r="M785" s="253"/>
    </row>
    <row r="786" spans="1:13" s="254" customFormat="1" ht="12.75" hidden="1" customHeight="1" outlineLevel="1" x14ac:dyDescent="0.2">
      <c r="A786" s="243" t="s">
        <v>1002</v>
      </c>
      <c r="B786" s="244" t="s">
        <v>1707</v>
      </c>
      <c r="C786" s="245">
        <v>90003497</v>
      </c>
      <c r="D786" s="246">
        <v>40466</v>
      </c>
      <c r="E786" s="246"/>
      <c r="F786" s="247">
        <v>15000</v>
      </c>
      <c r="G786" s="248"/>
      <c r="H786" s="248"/>
      <c r="I786" s="257">
        <v>794022978959</v>
      </c>
      <c r="J786" s="250" t="s">
        <v>1708</v>
      </c>
      <c r="K786" s="251" t="s">
        <v>1709</v>
      </c>
      <c r="L786" s="252"/>
      <c r="M786" s="253"/>
    </row>
    <row r="787" spans="1:13" s="254" customFormat="1" ht="12.75" hidden="1" customHeight="1" outlineLevel="1" x14ac:dyDescent="0.2">
      <c r="A787" s="243" t="s">
        <v>25</v>
      </c>
      <c r="B787" s="244" t="s">
        <v>1710</v>
      </c>
      <c r="C787" s="245">
        <v>90004294</v>
      </c>
      <c r="D787" s="246">
        <v>40476</v>
      </c>
      <c r="E787" s="246"/>
      <c r="F787" s="247">
        <v>10000</v>
      </c>
      <c r="G787" s="248"/>
      <c r="H787" s="248"/>
      <c r="I787" s="257">
        <v>794049028316</v>
      </c>
      <c r="J787" s="250" t="s">
        <v>1711</v>
      </c>
      <c r="K787" s="251" t="s">
        <v>1712</v>
      </c>
      <c r="L787" s="252"/>
      <c r="M787" s="253"/>
    </row>
    <row r="788" spans="1:13" s="254" customFormat="1" ht="12.75" hidden="1" customHeight="1" outlineLevel="1" x14ac:dyDescent="0.2">
      <c r="A788" s="243" t="s">
        <v>1002</v>
      </c>
      <c r="B788" s="244" t="s">
        <v>1713</v>
      </c>
      <c r="C788" s="245">
        <v>90005727</v>
      </c>
      <c r="D788" s="246">
        <v>40479</v>
      </c>
      <c r="E788" s="246"/>
      <c r="F788" s="247">
        <v>15000</v>
      </c>
      <c r="G788" s="248"/>
      <c r="H788" s="248"/>
      <c r="I788" s="257">
        <v>796401255174</v>
      </c>
      <c r="J788" s="250"/>
      <c r="K788" s="251" t="s">
        <v>1714</v>
      </c>
      <c r="L788" s="252"/>
      <c r="M788" s="253"/>
    </row>
    <row r="789" spans="1:13" s="254" customFormat="1" ht="12.75" hidden="1" customHeight="1" outlineLevel="1" x14ac:dyDescent="0.2">
      <c r="A789" s="243" t="s">
        <v>1002</v>
      </c>
      <c r="B789" s="244" t="s">
        <v>1151</v>
      </c>
      <c r="C789" s="245">
        <v>90005629</v>
      </c>
      <c r="D789" s="246">
        <v>40471</v>
      </c>
      <c r="E789" s="246"/>
      <c r="F789" s="247">
        <v>1875</v>
      </c>
      <c r="G789" s="248"/>
      <c r="H789" s="248"/>
      <c r="I789" s="30" t="s">
        <v>1512</v>
      </c>
      <c r="J789" s="250" t="s">
        <v>536</v>
      </c>
      <c r="K789" s="251"/>
      <c r="L789" s="252"/>
      <c r="M789" s="253"/>
    </row>
    <row r="790" spans="1:13" s="254" customFormat="1" ht="12.75" hidden="1" customHeight="1" outlineLevel="1" x14ac:dyDescent="0.2">
      <c r="A790" s="243" t="s">
        <v>1002</v>
      </c>
      <c r="B790" s="244" t="s">
        <v>1413</v>
      </c>
      <c r="C790" s="245">
        <v>90005416</v>
      </c>
      <c r="D790" s="246">
        <v>40456</v>
      </c>
      <c r="E790" s="246"/>
      <c r="F790" s="247">
        <v>2500</v>
      </c>
      <c r="G790" s="248"/>
      <c r="H790" s="248"/>
      <c r="I790" s="25" t="s">
        <v>1514</v>
      </c>
      <c r="J790" s="250" t="s">
        <v>1715</v>
      </c>
      <c r="K790" s="251"/>
      <c r="L790" s="252"/>
      <c r="M790" s="253"/>
    </row>
    <row r="791" spans="1:13" s="254" customFormat="1" ht="12.75" hidden="1" customHeight="1" outlineLevel="1" x14ac:dyDescent="0.2">
      <c r="A791" s="243" t="s">
        <v>1002</v>
      </c>
      <c r="B791" s="244" t="s">
        <v>1605</v>
      </c>
      <c r="C791" s="245">
        <v>90005628</v>
      </c>
      <c r="D791" s="246">
        <v>40471</v>
      </c>
      <c r="E791" s="246"/>
      <c r="F791" s="247">
        <v>3750</v>
      </c>
      <c r="G791" s="248"/>
      <c r="H791" s="248"/>
      <c r="I791" s="25" t="s">
        <v>1716</v>
      </c>
      <c r="J791" s="250" t="s">
        <v>122</v>
      </c>
      <c r="K791" s="251"/>
      <c r="L791" s="252"/>
      <c r="M791" s="253"/>
    </row>
    <row r="792" spans="1:13" s="254" customFormat="1" ht="12.75" hidden="1" customHeight="1" outlineLevel="1" x14ac:dyDescent="0.2">
      <c r="A792" s="243" t="s">
        <v>1002</v>
      </c>
      <c r="B792" s="244" t="s">
        <v>1601</v>
      </c>
      <c r="C792" s="245">
        <v>90005627</v>
      </c>
      <c r="D792" s="246">
        <v>40471</v>
      </c>
      <c r="E792" s="246"/>
      <c r="F792" s="247">
        <v>3750</v>
      </c>
      <c r="G792" s="248"/>
      <c r="H792" s="248"/>
      <c r="I792" s="33" t="s">
        <v>1717</v>
      </c>
      <c r="J792" s="250" t="s">
        <v>122</v>
      </c>
      <c r="K792" s="251"/>
      <c r="L792" s="252"/>
      <c r="M792" s="253"/>
    </row>
    <row r="793" spans="1:13" s="254" customFormat="1" ht="12.75" hidden="1" customHeight="1" outlineLevel="1" x14ac:dyDescent="0.2">
      <c r="A793" s="243" t="s">
        <v>1002</v>
      </c>
      <c r="B793" s="244" t="s">
        <v>1619</v>
      </c>
      <c r="C793" s="245">
        <v>90005111</v>
      </c>
      <c r="D793" s="246">
        <v>40471</v>
      </c>
      <c r="E793" s="246"/>
      <c r="F793" s="247">
        <v>3750</v>
      </c>
      <c r="G793" s="248"/>
      <c r="H793" s="248"/>
      <c r="I793" s="25" t="s">
        <v>1718</v>
      </c>
      <c r="J793" s="250" t="s">
        <v>122</v>
      </c>
      <c r="K793" s="251"/>
      <c r="L793" s="252"/>
      <c r="M793" s="253"/>
    </row>
    <row r="794" spans="1:13" s="254" customFormat="1" ht="12.75" hidden="1" customHeight="1" outlineLevel="1" x14ac:dyDescent="0.2">
      <c r="A794" s="243" t="s">
        <v>1002</v>
      </c>
      <c r="B794" s="244" t="s">
        <v>1621</v>
      </c>
      <c r="C794" s="245">
        <v>90009411</v>
      </c>
      <c r="D794" s="246">
        <v>40472</v>
      </c>
      <c r="E794" s="246"/>
      <c r="F794" s="247">
        <v>3750</v>
      </c>
      <c r="G794" s="248"/>
      <c r="H794" s="248"/>
      <c r="I794" s="25" t="s">
        <v>1719</v>
      </c>
      <c r="J794" s="250" t="s">
        <v>122</v>
      </c>
      <c r="K794" s="251"/>
      <c r="L794" s="252"/>
      <c r="M794" s="253"/>
    </row>
    <row r="795" spans="1:13" s="176" customFormat="1" ht="12.75" hidden="1" customHeight="1" outlineLevel="1" x14ac:dyDescent="0.2">
      <c r="A795" s="165" t="s">
        <v>1002</v>
      </c>
      <c r="B795" s="166" t="s">
        <v>1107</v>
      </c>
      <c r="C795" s="167">
        <v>90007531</v>
      </c>
      <c r="D795" s="168">
        <v>40491</v>
      </c>
      <c r="E795" s="168"/>
      <c r="F795" s="169">
        <v>1875</v>
      </c>
      <c r="G795" s="170"/>
      <c r="H795" s="170"/>
      <c r="I795" s="28" t="s">
        <v>1174</v>
      </c>
      <c r="J795" s="172" t="s">
        <v>582</v>
      </c>
      <c r="K795" s="173"/>
      <c r="L795" s="174"/>
      <c r="M795" s="175"/>
    </row>
    <row r="796" spans="1:13" s="176" customFormat="1" ht="12.75" hidden="1" customHeight="1" outlineLevel="1" x14ac:dyDescent="0.2">
      <c r="A796" s="165" t="s">
        <v>1002</v>
      </c>
      <c r="B796" s="166" t="s">
        <v>1366</v>
      </c>
      <c r="C796" s="167">
        <v>90008855</v>
      </c>
      <c r="D796" s="168">
        <v>40498</v>
      </c>
      <c r="E796" s="168"/>
      <c r="F796" s="169">
        <v>3500</v>
      </c>
      <c r="G796" s="170"/>
      <c r="H796" s="170"/>
      <c r="I796" s="171" t="s">
        <v>1720</v>
      </c>
      <c r="J796" s="172" t="s">
        <v>1721</v>
      </c>
      <c r="K796" s="173"/>
      <c r="L796" s="174"/>
      <c r="M796" s="175"/>
    </row>
    <row r="797" spans="1:13" s="176" customFormat="1" ht="12.75" hidden="1" customHeight="1" outlineLevel="1" x14ac:dyDescent="0.2">
      <c r="A797" s="165" t="s">
        <v>1002</v>
      </c>
      <c r="B797" s="166" t="s">
        <v>1462</v>
      </c>
      <c r="C797" s="167">
        <v>90008854</v>
      </c>
      <c r="D797" s="168">
        <v>40498</v>
      </c>
      <c r="E797" s="168"/>
      <c r="F797" s="169">
        <v>3750</v>
      </c>
      <c r="G797" s="170"/>
      <c r="H797" s="170"/>
      <c r="I797" s="28" t="s">
        <v>1488</v>
      </c>
      <c r="J797" s="172" t="s">
        <v>96</v>
      </c>
      <c r="K797" s="173"/>
      <c r="L797" s="174"/>
      <c r="M797" s="175"/>
    </row>
    <row r="798" spans="1:13" s="176" customFormat="1" ht="12.75" hidden="1" customHeight="1" outlineLevel="1" x14ac:dyDescent="0.2">
      <c r="A798" s="165" t="s">
        <v>1002</v>
      </c>
      <c r="B798" s="166" t="s">
        <v>1532</v>
      </c>
      <c r="C798" s="167">
        <v>90006746</v>
      </c>
      <c r="D798" s="168">
        <v>40485</v>
      </c>
      <c r="E798" s="168"/>
      <c r="F798" s="169">
        <v>3750</v>
      </c>
      <c r="G798" s="170"/>
      <c r="H798" s="170"/>
      <c r="I798" s="28" t="s">
        <v>1642</v>
      </c>
      <c r="J798" s="172" t="s">
        <v>96</v>
      </c>
      <c r="K798" s="173"/>
      <c r="L798" s="174"/>
      <c r="M798" s="175"/>
    </row>
    <row r="799" spans="1:13" s="176" customFormat="1" ht="12.75" hidden="1" customHeight="1" outlineLevel="1" x14ac:dyDescent="0.2">
      <c r="A799" s="165" t="s">
        <v>1002</v>
      </c>
      <c r="B799" s="166" t="s">
        <v>1544</v>
      </c>
      <c r="C799" s="167">
        <v>90007058</v>
      </c>
      <c r="D799" s="168">
        <v>40487</v>
      </c>
      <c r="E799" s="168"/>
      <c r="F799" s="169">
        <v>3750</v>
      </c>
      <c r="G799" s="170"/>
      <c r="H799" s="170"/>
      <c r="I799" s="28" t="s">
        <v>1644</v>
      </c>
      <c r="J799" s="172" t="s">
        <v>96</v>
      </c>
      <c r="K799" s="173"/>
      <c r="L799" s="174"/>
      <c r="M799" s="175"/>
    </row>
    <row r="800" spans="1:13" s="176" customFormat="1" ht="12.75" hidden="1" customHeight="1" outlineLevel="1" x14ac:dyDescent="0.2">
      <c r="A800" s="165" t="s">
        <v>1002</v>
      </c>
      <c r="B800" s="166" t="s">
        <v>1651</v>
      </c>
      <c r="C800" s="167">
        <v>90008856</v>
      </c>
      <c r="D800" s="168">
        <v>40498</v>
      </c>
      <c r="E800" s="168"/>
      <c r="F800" s="169">
        <v>3750</v>
      </c>
      <c r="G800" s="170"/>
      <c r="H800" s="170"/>
      <c r="I800" s="28" t="s">
        <v>1661</v>
      </c>
      <c r="J800" s="172" t="s">
        <v>122</v>
      </c>
      <c r="K800" s="173"/>
      <c r="L800" s="174"/>
      <c r="M800" s="175"/>
    </row>
    <row r="801" spans="1:13" s="176" customFormat="1" ht="12.75" hidden="1" customHeight="1" outlineLevel="1" x14ac:dyDescent="0.2">
      <c r="A801" s="165" t="s">
        <v>1002</v>
      </c>
      <c r="B801" s="166" t="s">
        <v>1722</v>
      </c>
      <c r="C801" s="167">
        <v>90008442</v>
      </c>
      <c r="D801" s="168">
        <v>40483</v>
      </c>
      <c r="E801" s="168"/>
      <c r="F801" s="169">
        <v>1000</v>
      </c>
      <c r="G801" s="170"/>
      <c r="H801" s="170"/>
      <c r="I801" s="171">
        <v>794110213506</v>
      </c>
      <c r="J801" s="172"/>
      <c r="K801" s="173" t="s">
        <v>1709</v>
      </c>
      <c r="L801" s="174">
        <v>80003303</v>
      </c>
      <c r="M801" s="175"/>
    </row>
    <row r="802" spans="1:13" s="176" customFormat="1" ht="12.75" hidden="1" customHeight="1" outlineLevel="1" x14ac:dyDescent="0.2">
      <c r="A802" s="165" t="s">
        <v>1002</v>
      </c>
      <c r="B802" s="166" t="s">
        <v>1723</v>
      </c>
      <c r="C802" s="167">
        <v>90008445</v>
      </c>
      <c r="D802" s="168">
        <v>40483</v>
      </c>
      <c r="E802" s="168"/>
      <c r="F802" s="169">
        <v>15000</v>
      </c>
      <c r="G802" s="170"/>
      <c r="H802" s="170"/>
      <c r="I802" s="171">
        <v>796443065761</v>
      </c>
      <c r="J802" s="172"/>
      <c r="K802" s="173" t="s">
        <v>1724</v>
      </c>
      <c r="L802" s="174">
        <v>80003304</v>
      </c>
      <c r="M802" s="175"/>
    </row>
    <row r="803" spans="1:13" s="176" customFormat="1" ht="12.75" hidden="1" customHeight="1" outlineLevel="1" x14ac:dyDescent="0.2">
      <c r="A803" s="165" t="s">
        <v>1002</v>
      </c>
      <c r="B803" s="166" t="s">
        <v>1725</v>
      </c>
      <c r="C803" s="167">
        <v>90008451</v>
      </c>
      <c r="D803" s="168">
        <v>40492</v>
      </c>
      <c r="E803" s="168"/>
      <c r="F803" s="169">
        <v>15000</v>
      </c>
      <c r="G803" s="170"/>
      <c r="H803" s="170"/>
      <c r="I803" s="171">
        <v>796443061950</v>
      </c>
      <c r="J803" s="172"/>
      <c r="K803" s="173" t="s">
        <v>1726</v>
      </c>
      <c r="L803" s="174">
        <v>80003314</v>
      </c>
      <c r="M803" s="175"/>
    </row>
    <row r="804" spans="1:13" s="176" customFormat="1" ht="12.75" hidden="1" customHeight="1" outlineLevel="1" x14ac:dyDescent="0.2">
      <c r="A804" s="165" t="s">
        <v>1002</v>
      </c>
      <c r="B804" s="166" t="s">
        <v>1727</v>
      </c>
      <c r="C804" s="167">
        <v>90008453</v>
      </c>
      <c r="D804" s="168">
        <v>40493</v>
      </c>
      <c r="E804" s="168"/>
      <c r="F804" s="169">
        <v>15000</v>
      </c>
      <c r="G804" s="170"/>
      <c r="H804" s="170"/>
      <c r="I804" s="171">
        <v>796443059321</v>
      </c>
      <c r="J804" s="172"/>
      <c r="K804" s="173" t="s">
        <v>1714</v>
      </c>
      <c r="L804" s="174">
        <v>80003316</v>
      </c>
      <c r="M804" s="175"/>
    </row>
    <row r="805" spans="1:13" s="176" customFormat="1" ht="12.75" hidden="1" customHeight="1" outlineLevel="1" x14ac:dyDescent="0.2">
      <c r="A805" s="165" t="s">
        <v>1002</v>
      </c>
      <c r="B805" s="166" t="s">
        <v>1728</v>
      </c>
      <c r="C805" s="167">
        <v>90008450</v>
      </c>
      <c r="D805" s="168">
        <v>40491</v>
      </c>
      <c r="E805" s="168"/>
      <c r="F805" s="169">
        <v>15000</v>
      </c>
      <c r="G805" s="170"/>
      <c r="H805" s="170"/>
      <c r="I805" s="171">
        <v>796443079448</v>
      </c>
      <c r="J805" s="172"/>
      <c r="K805" s="173" t="s">
        <v>1709</v>
      </c>
      <c r="L805" s="174">
        <v>80003313</v>
      </c>
      <c r="M805" s="175"/>
    </row>
    <row r="806" spans="1:13" s="176" customFormat="1" ht="12.75" hidden="1" customHeight="1" outlineLevel="1" x14ac:dyDescent="0.2">
      <c r="A806" s="165" t="s">
        <v>1002</v>
      </c>
      <c r="B806" s="166" t="s">
        <v>1729</v>
      </c>
      <c r="C806" s="167">
        <v>90008544</v>
      </c>
      <c r="D806" s="168">
        <v>40484</v>
      </c>
      <c r="E806" s="168"/>
      <c r="F806" s="169">
        <v>15000</v>
      </c>
      <c r="G806" s="170"/>
      <c r="H806" s="170"/>
      <c r="I806" s="171">
        <v>796443089037</v>
      </c>
      <c r="J806" s="172"/>
      <c r="K806" s="173" t="s">
        <v>1709</v>
      </c>
      <c r="L806" s="174">
        <v>80003327</v>
      </c>
      <c r="M806" s="175"/>
    </row>
    <row r="807" spans="1:13" s="176" customFormat="1" ht="12.75" hidden="1" customHeight="1" outlineLevel="1" x14ac:dyDescent="0.2">
      <c r="A807" s="165" t="s">
        <v>1002</v>
      </c>
      <c r="B807" s="166" t="s">
        <v>1730</v>
      </c>
      <c r="C807" s="167">
        <v>90008545</v>
      </c>
      <c r="D807" s="168">
        <v>40484</v>
      </c>
      <c r="E807" s="168"/>
      <c r="F807" s="169">
        <v>15000</v>
      </c>
      <c r="G807" s="170"/>
      <c r="H807" s="170"/>
      <c r="I807" s="171">
        <v>796443091450</v>
      </c>
      <c r="J807" s="172"/>
      <c r="K807" s="173" t="s">
        <v>1709</v>
      </c>
      <c r="L807" s="174">
        <v>80003328</v>
      </c>
      <c r="M807" s="175"/>
    </row>
    <row r="808" spans="1:13" s="176" customFormat="1" ht="12.75" hidden="1" customHeight="1" outlineLevel="1" x14ac:dyDescent="0.2">
      <c r="A808" s="165" t="s">
        <v>1002</v>
      </c>
      <c r="B808" s="166" t="s">
        <v>1731</v>
      </c>
      <c r="C808" s="167">
        <v>90008546</v>
      </c>
      <c r="D808" s="168">
        <v>40484</v>
      </c>
      <c r="E808" s="168"/>
      <c r="F808" s="169">
        <v>15000</v>
      </c>
      <c r="G808" s="170"/>
      <c r="H808" s="170"/>
      <c r="I808" s="171">
        <v>796443090225</v>
      </c>
      <c r="J808" s="172"/>
      <c r="K808" s="173" t="s">
        <v>1712</v>
      </c>
      <c r="L808" s="174">
        <v>80003329</v>
      </c>
      <c r="M808" s="175"/>
    </row>
    <row r="809" spans="1:13" s="176" customFormat="1" ht="12.75" hidden="1" customHeight="1" outlineLevel="1" x14ac:dyDescent="0.2">
      <c r="A809" s="165" t="s">
        <v>1002</v>
      </c>
      <c r="B809" s="166" t="s">
        <v>1732</v>
      </c>
      <c r="C809" s="167">
        <v>90008743</v>
      </c>
      <c r="D809" s="168">
        <v>40497</v>
      </c>
      <c r="E809" s="168"/>
      <c r="F809" s="169">
        <v>15000</v>
      </c>
      <c r="G809" s="170"/>
      <c r="H809" s="170"/>
      <c r="I809" s="171">
        <v>794118819431</v>
      </c>
      <c r="J809" s="172"/>
      <c r="K809" s="173" t="s">
        <v>1733</v>
      </c>
      <c r="L809" s="174">
        <v>80003406</v>
      </c>
      <c r="M809" s="175"/>
    </row>
    <row r="810" spans="1:13" s="176" customFormat="1" ht="12.75" hidden="1" customHeight="1" outlineLevel="1" x14ac:dyDescent="0.2">
      <c r="A810" s="165" t="s">
        <v>1002</v>
      </c>
      <c r="B810" s="166" t="s">
        <v>1734</v>
      </c>
      <c r="C810" s="167">
        <v>90008760</v>
      </c>
      <c r="D810" s="168">
        <v>40483</v>
      </c>
      <c r="E810" s="168"/>
      <c r="F810" s="169">
        <v>15000</v>
      </c>
      <c r="G810" s="170"/>
      <c r="H810" s="170"/>
      <c r="I810" s="28" t="s">
        <v>1735</v>
      </c>
      <c r="J810" s="172"/>
      <c r="K810" s="173" t="s">
        <v>1709</v>
      </c>
      <c r="L810" s="174">
        <v>80003418</v>
      </c>
      <c r="M810" s="175"/>
    </row>
    <row r="811" spans="1:13" s="176" customFormat="1" ht="12.75" hidden="1" customHeight="1" outlineLevel="1" x14ac:dyDescent="0.2">
      <c r="A811" s="165" t="s">
        <v>1002</v>
      </c>
      <c r="B811" s="166" t="s">
        <v>1736</v>
      </c>
      <c r="C811" s="167">
        <v>90009105</v>
      </c>
      <c r="D811" s="168">
        <v>40500</v>
      </c>
      <c r="E811" s="168"/>
      <c r="F811" s="169">
        <v>15000</v>
      </c>
      <c r="G811" s="170"/>
      <c r="H811" s="170"/>
      <c r="I811" s="28" t="s">
        <v>1737</v>
      </c>
      <c r="J811" s="172"/>
      <c r="K811" s="173" t="s">
        <v>1709</v>
      </c>
      <c r="L811" s="174">
        <v>80003611</v>
      </c>
      <c r="M811" s="175"/>
    </row>
    <row r="812" spans="1:13" s="176" customFormat="1" ht="12.75" hidden="1" customHeight="1" outlineLevel="1" x14ac:dyDescent="0.2">
      <c r="A812" s="165" t="s">
        <v>1002</v>
      </c>
      <c r="B812" s="166" t="s">
        <v>1731</v>
      </c>
      <c r="C812" s="167" t="s">
        <v>1590</v>
      </c>
      <c r="D812" s="168">
        <v>40500</v>
      </c>
      <c r="E812" s="168"/>
      <c r="F812" s="169">
        <v>0</v>
      </c>
      <c r="G812" s="170"/>
      <c r="H812" s="170"/>
      <c r="I812" s="171">
        <v>796468551122</v>
      </c>
      <c r="J812" s="172"/>
      <c r="K812" s="173"/>
      <c r="L812" s="174"/>
      <c r="M812" s="175"/>
    </row>
    <row r="813" spans="1:13" s="254" customFormat="1" ht="12.75" hidden="1" customHeight="1" outlineLevel="1" collapsed="1" x14ac:dyDescent="0.2">
      <c r="A813" s="243" t="s">
        <v>1002</v>
      </c>
      <c r="B813" s="244" t="s">
        <v>1481</v>
      </c>
      <c r="C813" s="245">
        <v>90010517</v>
      </c>
      <c r="D813" s="246">
        <v>40513</v>
      </c>
      <c r="E813" s="246"/>
      <c r="F813" s="247">
        <v>3750</v>
      </c>
      <c r="G813" s="248"/>
      <c r="H813" s="248"/>
      <c r="I813" s="25" t="s">
        <v>1560</v>
      </c>
      <c r="J813" s="250" t="s">
        <v>200</v>
      </c>
      <c r="K813" s="251"/>
      <c r="L813" s="252">
        <v>80000893</v>
      </c>
      <c r="M813" s="253"/>
    </row>
    <row r="814" spans="1:13" s="254" customFormat="1" ht="12.75" hidden="1" customHeight="1" outlineLevel="1" x14ac:dyDescent="0.2">
      <c r="A814" s="243" t="s">
        <v>1002</v>
      </c>
      <c r="B814" s="244" t="s">
        <v>1738</v>
      </c>
      <c r="C814" s="245">
        <v>90010799</v>
      </c>
      <c r="D814" s="246">
        <v>40500</v>
      </c>
      <c r="E814" s="246"/>
      <c r="F814" s="247">
        <v>1000</v>
      </c>
      <c r="G814" s="248"/>
      <c r="H814" s="248"/>
      <c r="I814" s="257">
        <v>794185432994</v>
      </c>
      <c r="J814" s="250"/>
      <c r="K814" s="251" t="s">
        <v>1739</v>
      </c>
      <c r="L814" s="252">
        <v>80004480</v>
      </c>
      <c r="M814" s="253"/>
    </row>
    <row r="815" spans="1:13" s="254" customFormat="1" ht="12.75" hidden="1" customHeight="1" outlineLevel="1" x14ac:dyDescent="0.2">
      <c r="A815" s="243" t="s">
        <v>1002</v>
      </c>
      <c r="B815" s="244" t="s">
        <v>1740</v>
      </c>
      <c r="C815" s="245">
        <v>90010797</v>
      </c>
      <c r="D815" s="246">
        <v>40512</v>
      </c>
      <c r="E815" s="246"/>
      <c r="F815" s="247">
        <v>15000</v>
      </c>
      <c r="G815" s="248"/>
      <c r="H815" s="248"/>
      <c r="I815" s="257">
        <v>794186083111</v>
      </c>
      <c r="J815" s="250"/>
      <c r="K815" s="251" t="s">
        <v>1741</v>
      </c>
      <c r="L815" s="252">
        <v>80004472</v>
      </c>
      <c r="M815" s="253"/>
    </row>
    <row r="816" spans="1:13" s="254" customFormat="1" ht="12.75" hidden="1" customHeight="1" outlineLevel="1" x14ac:dyDescent="0.2">
      <c r="A816" s="243" t="s">
        <v>1002</v>
      </c>
      <c r="B816" s="244" t="s">
        <v>1742</v>
      </c>
      <c r="C816" s="245">
        <v>90010798</v>
      </c>
      <c r="D816" s="246">
        <v>40512</v>
      </c>
      <c r="E816" s="246"/>
      <c r="F816" s="247">
        <v>15000</v>
      </c>
      <c r="G816" s="248"/>
      <c r="H816" s="248"/>
      <c r="I816" s="257">
        <v>794186052535</v>
      </c>
      <c r="J816" s="250"/>
      <c r="K816" s="251" t="s">
        <v>1743</v>
      </c>
      <c r="L816" s="252">
        <v>80004473</v>
      </c>
      <c r="M816" s="253"/>
    </row>
    <row r="817" spans="1:13" s="254" customFormat="1" ht="12.75" hidden="1" customHeight="1" outlineLevel="1" x14ac:dyDescent="0.2">
      <c r="A817" s="243" t="s">
        <v>1002</v>
      </c>
      <c r="B817" s="244" t="s">
        <v>1744</v>
      </c>
      <c r="C817" s="245">
        <v>90010800</v>
      </c>
      <c r="D817" s="246">
        <v>40512</v>
      </c>
      <c r="E817" s="246"/>
      <c r="F817" s="247">
        <v>15000</v>
      </c>
      <c r="G817" s="248"/>
      <c r="H817" s="248"/>
      <c r="I817" s="257">
        <v>794185480210</v>
      </c>
      <c r="J817" s="250"/>
      <c r="K817" s="251" t="s">
        <v>1714</v>
      </c>
      <c r="L817" s="252">
        <v>80004481</v>
      </c>
      <c r="M817" s="253"/>
    </row>
    <row r="818" spans="1:13" s="254" customFormat="1" ht="12.75" hidden="1" customHeight="1" outlineLevel="1" x14ac:dyDescent="0.2">
      <c r="A818" s="243" t="s">
        <v>1002</v>
      </c>
      <c r="B818" s="244" t="s">
        <v>1745</v>
      </c>
      <c r="C818" s="245">
        <v>90010801</v>
      </c>
      <c r="D818" s="246">
        <v>40512</v>
      </c>
      <c r="E818" s="246"/>
      <c r="F818" s="247">
        <v>15000</v>
      </c>
      <c r="G818" s="248"/>
      <c r="H818" s="248"/>
      <c r="I818" s="257">
        <v>794186112946</v>
      </c>
      <c r="J818" s="250"/>
      <c r="K818" s="251" t="s">
        <v>1712</v>
      </c>
      <c r="L818" s="252">
        <v>80004482</v>
      </c>
      <c r="M818" s="253"/>
    </row>
    <row r="819" spans="1:13" s="254" customFormat="1" ht="12.75" hidden="1" customHeight="1" outlineLevel="1" x14ac:dyDescent="0.2">
      <c r="A819" s="243" t="s">
        <v>1002</v>
      </c>
      <c r="B819" s="244" t="s">
        <v>1746</v>
      </c>
      <c r="C819" s="245">
        <v>90010803</v>
      </c>
      <c r="D819" s="246">
        <v>40515</v>
      </c>
      <c r="E819" s="246"/>
      <c r="F819" s="247">
        <v>15000</v>
      </c>
      <c r="G819" s="248"/>
      <c r="H819" s="248"/>
      <c r="I819" s="257">
        <v>794184854835</v>
      </c>
      <c r="J819" s="250"/>
      <c r="K819" s="251" t="s">
        <v>1724</v>
      </c>
      <c r="L819" s="252">
        <v>80004484</v>
      </c>
      <c r="M819" s="253"/>
    </row>
    <row r="820" spans="1:13" s="254" customFormat="1" ht="12.75" hidden="1" customHeight="1" outlineLevel="1" x14ac:dyDescent="0.2">
      <c r="A820" s="243" t="s">
        <v>1002</v>
      </c>
      <c r="B820" s="244" t="s">
        <v>1747</v>
      </c>
      <c r="C820" s="245">
        <v>90011208</v>
      </c>
      <c r="D820" s="246">
        <v>40515</v>
      </c>
      <c r="E820" s="246"/>
      <c r="F820" s="247">
        <v>15000</v>
      </c>
      <c r="G820" s="248"/>
      <c r="H820" s="248"/>
      <c r="I820" s="257">
        <v>794200224078</v>
      </c>
      <c r="J820" s="250"/>
      <c r="K820" s="251" t="s">
        <v>1709</v>
      </c>
      <c r="L820" s="252">
        <v>80004670</v>
      </c>
      <c r="M820" s="253"/>
    </row>
    <row r="821" spans="1:13" s="254" customFormat="1" ht="12.75" hidden="1" customHeight="1" outlineLevel="1" x14ac:dyDescent="0.2">
      <c r="A821" s="243" t="s">
        <v>1002</v>
      </c>
      <c r="B821" s="244" t="s">
        <v>1748</v>
      </c>
      <c r="C821" s="245">
        <v>90011207</v>
      </c>
      <c r="D821" s="246">
        <v>40519</v>
      </c>
      <c r="E821" s="246"/>
      <c r="F821" s="247">
        <v>1000</v>
      </c>
      <c r="G821" s="248"/>
      <c r="H821" s="248"/>
      <c r="I821" s="257">
        <v>796534822173</v>
      </c>
      <c r="J821" s="250"/>
      <c r="K821" s="251" t="s">
        <v>1706</v>
      </c>
      <c r="L821" s="252">
        <v>80004668</v>
      </c>
      <c r="M821" s="253"/>
    </row>
    <row r="822" spans="1:13" s="254" customFormat="1" ht="12.75" hidden="1" customHeight="1" outlineLevel="1" x14ac:dyDescent="0.2">
      <c r="A822" s="243" t="s">
        <v>1002</v>
      </c>
      <c r="B822" s="244" t="s">
        <v>1601</v>
      </c>
      <c r="C822" s="245">
        <v>90013231</v>
      </c>
      <c r="D822" s="246">
        <v>40537</v>
      </c>
      <c r="E822" s="246"/>
      <c r="F822" s="247">
        <v>3750</v>
      </c>
      <c r="G822" s="248"/>
      <c r="H822" s="248"/>
      <c r="I822" s="33" t="s">
        <v>1717</v>
      </c>
      <c r="J822" s="250" t="s">
        <v>96</v>
      </c>
      <c r="K822" s="251"/>
      <c r="L822" s="252">
        <v>80000952</v>
      </c>
      <c r="M822" s="253"/>
    </row>
    <row r="823" spans="1:13" s="254" customFormat="1" ht="12.75" hidden="1" customHeight="1" outlineLevel="1" x14ac:dyDescent="0.2">
      <c r="A823" s="243" t="s">
        <v>1002</v>
      </c>
      <c r="B823" s="244" t="s">
        <v>1749</v>
      </c>
      <c r="C823" s="245">
        <v>90013309</v>
      </c>
      <c r="D823" s="246">
        <v>40533</v>
      </c>
      <c r="E823" s="246"/>
      <c r="F823" s="247">
        <v>15000</v>
      </c>
      <c r="G823" s="248"/>
      <c r="H823" s="248"/>
      <c r="I823" s="257">
        <v>794273471269</v>
      </c>
      <c r="J823" s="250"/>
      <c r="K823" s="251" t="s">
        <v>1706</v>
      </c>
      <c r="L823" s="252">
        <v>80005754</v>
      </c>
      <c r="M823" s="253"/>
    </row>
    <row r="824" spans="1:13" s="254" customFormat="1" ht="12.75" hidden="1" customHeight="1" outlineLevel="1" x14ac:dyDescent="0.2">
      <c r="A824" s="243" t="s">
        <v>1002</v>
      </c>
      <c r="B824" s="244" t="s">
        <v>1750</v>
      </c>
      <c r="C824" s="245">
        <v>90013310</v>
      </c>
      <c r="D824" s="246">
        <v>40533</v>
      </c>
      <c r="E824" s="246"/>
      <c r="F824" s="247">
        <v>1000</v>
      </c>
      <c r="G824" s="248"/>
      <c r="H824" s="248"/>
      <c r="I824" s="257">
        <v>796608406620</v>
      </c>
      <c r="J824" s="250"/>
      <c r="K824" s="251" t="s">
        <v>1709</v>
      </c>
      <c r="L824" s="252">
        <v>80005755</v>
      </c>
      <c r="M824" s="253"/>
    </row>
    <row r="825" spans="1:13" s="254" customFormat="1" ht="12.75" hidden="1" customHeight="1" outlineLevel="1" x14ac:dyDescent="0.2">
      <c r="A825" s="243" t="s">
        <v>1002</v>
      </c>
      <c r="B825" s="244" t="s">
        <v>1751</v>
      </c>
      <c r="C825" s="245">
        <v>90013311</v>
      </c>
      <c r="D825" s="246">
        <v>40533</v>
      </c>
      <c r="E825" s="246"/>
      <c r="F825" s="247">
        <v>15000</v>
      </c>
      <c r="G825" s="248"/>
      <c r="H825" s="248"/>
      <c r="I825" s="257">
        <v>794273449705</v>
      </c>
      <c r="J825" s="250"/>
      <c r="K825" s="251" t="s">
        <v>1709</v>
      </c>
      <c r="L825" s="252">
        <v>80005756</v>
      </c>
      <c r="M825" s="253"/>
    </row>
    <row r="826" spans="1:13" s="254" customFormat="1" ht="12.75" hidden="1" customHeight="1" outlineLevel="1" x14ac:dyDescent="0.2">
      <c r="A826" s="243" t="s">
        <v>1002</v>
      </c>
      <c r="B826" s="244" t="s">
        <v>1752</v>
      </c>
      <c r="C826" s="245">
        <v>90013312</v>
      </c>
      <c r="D826" s="246">
        <v>40534</v>
      </c>
      <c r="E826" s="246"/>
      <c r="F826" s="247">
        <v>15000</v>
      </c>
      <c r="G826" s="248"/>
      <c r="H826" s="248"/>
      <c r="I826" s="257">
        <v>796608376495</v>
      </c>
      <c r="J826" s="250"/>
      <c r="K826" s="251" t="s">
        <v>1753</v>
      </c>
      <c r="L826" s="252">
        <v>80005757</v>
      </c>
      <c r="M826" s="253"/>
    </row>
    <row r="827" spans="1:13" s="254" customFormat="1" ht="12.75" hidden="1" customHeight="1" outlineLevel="1" x14ac:dyDescent="0.2">
      <c r="A827" s="243" t="s">
        <v>1002</v>
      </c>
      <c r="B827" s="244" t="s">
        <v>1754</v>
      </c>
      <c r="C827" s="245">
        <v>90013313</v>
      </c>
      <c r="D827" s="246">
        <v>40534</v>
      </c>
      <c r="E827" s="246"/>
      <c r="F827" s="247">
        <v>15000</v>
      </c>
      <c r="G827" s="248"/>
      <c r="H827" s="248"/>
      <c r="I827" s="257">
        <v>794273414685</v>
      </c>
      <c r="J827" s="250"/>
      <c r="K827" s="251" t="s">
        <v>1709</v>
      </c>
      <c r="L827" s="252">
        <v>80005758</v>
      </c>
      <c r="M827" s="253"/>
    </row>
    <row r="828" spans="1:13" s="254" customFormat="1" ht="12.75" hidden="1" customHeight="1" outlineLevel="1" x14ac:dyDescent="0.2">
      <c r="A828" s="243" t="s">
        <v>1002</v>
      </c>
      <c r="B828" s="244" t="s">
        <v>1755</v>
      </c>
      <c r="C828" s="245">
        <v>90013315</v>
      </c>
      <c r="D828" s="246">
        <v>40533</v>
      </c>
      <c r="E828" s="246"/>
      <c r="F828" s="247">
        <v>15000</v>
      </c>
      <c r="G828" s="248"/>
      <c r="H828" s="248"/>
      <c r="I828" s="257">
        <v>794273644710</v>
      </c>
      <c r="J828" s="250"/>
      <c r="K828" s="251" t="s">
        <v>1741</v>
      </c>
      <c r="L828" s="252">
        <v>80005759</v>
      </c>
      <c r="M828" s="253"/>
    </row>
    <row r="829" spans="1:13" s="254" customFormat="1" ht="12.75" hidden="1" customHeight="1" outlineLevel="1" x14ac:dyDescent="0.2">
      <c r="A829" s="243" t="s">
        <v>1002</v>
      </c>
      <c r="B829" s="244" t="s">
        <v>1756</v>
      </c>
      <c r="C829" s="245">
        <v>90013130</v>
      </c>
      <c r="D829" s="246">
        <v>40534</v>
      </c>
      <c r="E829" s="246"/>
      <c r="F829" s="247">
        <v>15000</v>
      </c>
      <c r="G829" s="248"/>
      <c r="H829" s="248"/>
      <c r="I829" s="257" t="s">
        <v>1757</v>
      </c>
      <c r="J829" s="250"/>
      <c r="K829" s="251"/>
      <c r="L829" s="252">
        <v>80005352</v>
      </c>
      <c r="M829" s="253"/>
    </row>
    <row r="830" spans="1:13" s="188" customFormat="1" ht="12.75" hidden="1" customHeight="1" outlineLevel="1" collapsed="1" x14ac:dyDescent="0.2">
      <c r="A830" s="177" t="s">
        <v>1002</v>
      </c>
      <c r="B830" s="178" t="s">
        <v>1758</v>
      </c>
      <c r="C830" s="179">
        <v>90014328</v>
      </c>
      <c r="D830" s="180">
        <v>40546</v>
      </c>
      <c r="E830" s="180"/>
      <c r="F830" s="181">
        <v>15000</v>
      </c>
      <c r="G830" s="182"/>
      <c r="H830" s="182"/>
      <c r="I830" s="183">
        <v>796658943439</v>
      </c>
      <c r="J830" s="184"/>
      <c r="K830" s="185" t="s">
        <v>1759</v>
      </c>
      <c r="L830" s="186">
        <v>80006219</v>
      </c>
      <c r="M830" s="187"/>
    </row>
    <row r="831" spans="1:13" s="188" customFormat="1" ht="12.75" hidden="1" customHeight="1" outlineLevel="1" x14ac:dyDescent="0.2">
      <c r="A831" s="177" t="s">
        <v>1002</v>
      </c>
      <c r="B831" s="178" t="s">
        <v>1760</v>
      </c>
      <c r="C831" s="179">
        <v>90014329</v>
      </c>
      <c r="D831" s="180">
        <v>40548</v>
      </c>
      <c r="E831" s="180"/>
      <c r="F831" s="181">
        <v>15000</v>
      </c>
      <c r="G831" s="182"/>
      <c r="H831" s="182"/>
      <c r="I831" s="183">
        <v>796658985788</v>
      </c>
      <c r="J831" s="184"/>
      <c r="K831" s="185" t="s">
        <v>1761</v>
      </c>
      <c r="L831" s="186">
        <v>80006225</v>
      </c>
      <c r="M831" s="187"/>
    </row>
    <row r="832" spans="1:13" s="188" customFormat="1" ht="12.75" hidden="1" customHeight="1" outlineLevel="1" x14ac:dyDescent="0.2">
      <c r="A832" s="177" t="s">
        <v>1002</v>
      </c>
      <c r="B832" s="178" t="s">
        <v>1762</v>
      </c>
      <c r="C832" s="179">
        <v>90014525</v>
      </c>
      <c r="D832" s="180">
        <v>40556</v>
      </c>
      <c r="E832" s="180"/>
      <c r="F832" s="181">
        <v>15000</v>
      </c>
      <c r="G832" s="182"/>
      <c r="H832" s="182"/>
      <c r="I832" s="183">
        <v>796663123640</v>
      </c>
      <c r="J832" s="184"/>
      <c r="K832" s="185" t="s">
        <v>1759</v>
      </c>
      <c r="L832" s="186">
        <v>80006260</v>
      </c>
      <c r="M832" s="187"/>
    </row>
    <row r="833" spans="1:13" s="188" customFormat="1" ht="12.75" hidden="1" customHeight="1" outlineLevel="1" x14ac:dyDescent="0.2">
      <c r="A833" s="177" t="s">
        <v>1002</v>
      </c>
      <c r="B833" s="178" t="s">
        <v>1763</v>
      </c>
      <c r="C833" s="179">
        <v>90014526</v>
      </c>
      <c r="D833" s="180">
        <v>40553</v>
      </c>
      <c r="E833" s="180"/>
      <c r="F833" s="181">
        <v>1000</v>
      </c>
      <c r="G833" s="182"/>
      <c r="H833" s="182"/>
      <c r="I833" s="183">
        <v>794326683232</v>
      </c>
      <c r="J833" s="184"/>
      <c r="K833" s="185" t="s">
        <v>1764</v>
      </c>
      <c r="L833" s="186">
        <v>80006262</v>
      </c>
      <c r="M833" s="187"/>
    </row>
    <row r="834" spans="1:13" s="188" customFormat="1" ht="12.75" hidden="1" customHeight="1" outlineLevel="1" x14ac:dyDescent="0.2">
      <c r="A834" s="177" t="s">
        <v>1002</v>
      </c>
      <c r="B834" s="178" t="s">
        <v>1151</v>
      </c>
      <c r="C834" s="179">
        <v>90013974</v>
      </c>
      <c r="D834" s="180">
        <v>40550</v>
      </c>
      <c r="E834" s="180"/>
      <c r="F834" s="181">
        <v>1875</v>
      </c>
      <c r="G834" s="182"/>
      <c r="H834" s="182"/>
      <c r="I834" s="23" t="s">
        <v>1512</v>
      </c>
      <c r="J834" s="184" t="s">
        <v>582</v>
      </c>
      <c r="K834" s="185"/>
      <c r="L834" s="186">
        <v>80001009</v>
      </c>
      <c r="M834" s="187"/>
    </row>
    <row r="835" spans="1:13" s="188" customFormat="1" ht="12.75" hidden="1" customHeight="1" outlineLevel="1" x14ac:dyDescent="0.2">
      <c r="A835" s="177" t="s">
        <v>1002</v>
      </c>
      <c r="B835" s="178" t="s">
        <v>1413</v>
      </c>
      <c r="C835" s="179">
        <v>90013705</v>
      </c>
      <c r="D835" s="180">
        <v>40548</v>
      </c>
      <c r="E835" s="180"/>
      <c r="F835" s="181">
        <v>2500</v>
      </c>
      <c r="G835" s="182"/>
      <c r="H835" s="182"/>
      <c r="I835" s="23" t="s">
        <v>1514</v>
      </c>
      <c r="J835" s="184" t="s">
        <v>1765</v>
      </c>
      <c r="K835" s="185"/>
      <c r="L835" s="186">
        <v>80000864</v>
      </c>
      <c r="M835" s="187"/>
    </row>
    <row r="836" spans="1:13" s="188" customFormat="1" ht="12.75" hidden="1" customHeight="1" outlineLevel="1" x14ac:dyDescent="0.2">
      <c r="A836" s="177" t="s">
        <v>1002</v>
      </c>
      <c r="B836" s="178" t="s">
        <v>1605</v>
      </c>
      <c r="C836" s="179">
        <v>90013444</v>
      </c>
      <c r="D836" s="180">
        <v>40544</v>
      </c>
      <c r="E836" s="180"/>
      <c r="F836" s="181">
        <v>3750</v>
      </c>
      <c r="G836" s="182"/>
      <c r="H836" s="182"/>
      <c r="I836" s="23" t="s">
        <v>1716</v>
      </c>
      <c r="J836" s="184" t="s">
        <v>96</v>
      </c>
      <c r="K836" s="185"/>
      <c r="L836" s="186">
        <v>80000957</v>
      </c>
      <c r="M836" s="187"/>
    </row>
    <row r="837" spans="1:13" s="188" customFormat="1" ht="12.75" hidden="1" customHeight="1" outlineLevel="1" x14ac:dyDescent="0.2">
      <c r="A837" s="177" t="s">
        <v>1002</v>
      </c>
      <c r="B837" s="178" t="s">
        <v>1619</v>
      </c>
      <c r="C837" s="179">
        <v>90014946</v>
      </c>
      <c r="D837" s="180">
        <v>40563</v>
      </c>
      <c r="E837" s="180"/>
      <c r="F837" s="181">
        <v>3750</v>
      </c>
      <c r="G837" s="182"/>
      <c r="H837" s="182"/>
      <c r="I837" s="23" t="s">
        <v>1718</v>
      </c>
      <c r="J837" s="184" t="s">
        <v>96</v>
      </c>
      <c r="K837" s="185"/>
      <c r="L837" s="186">
        <v>80000964</v>
      </c>
      <c r="M837" s="187"/>
    </row>
    <row r="838" spans="1:13" s="188" customFormat="1" ht="12.75" hidden="1" customHeight="1" outlineLevel="1" x14ac:dyDescent="0.2">
      <c r="A838" s="177" t="s">
        <v>1002</v>
      </c>
      <c r="B838" s="178" t="s">
        <v>1621</v>
      </c>
      <c r="C838" s="179">
        <v>90015282</v>
      </c>
      <c r="D838" s="180">
        <v>40564</v>
      </c>
      <c r="E838" s="180"/>
      <c r="F838" s="181">
        <v>3750</v>
      </c>
      <c r="G838" s="182"/>
      <c r="H838" s="182"/>
      <c r="I838" s="23" t="s">
        <v>1719</v>
      </c>
      <c r="J838" s="184" t="s">
        <v>96</v>
      </c>
      <c r="K838" s="185"/>
      <c r="L838" s="186">
        <v>90015282</v>
      </c>
      <c r="M838" s="187"/>
    </row>
    <row r="839" spans="1:13" s="188" customFormat="1" ht="12.75" hidden="1" customHeight="1" outlineLevel="1" x14ac:dyDescent="0.2">
      <c r="A839" s="177" t="s">
        <v>1002</v>
      </c>
      <c r="B839" s="178" t="s">
        <v>1766</v>
      </c>
      <c r="C839" s="179">
        <v>90014674</v>
      </c>
      <c r="D839" s="180">
        <v>40560</v>
      </c>
      <c r="E839" s="180"/>
      <c r="F839" s="181">
        <v>1000</v>
      </c>
      <c r="G839" s="182"/>
      <c r="H839" s="182"/>
      <c r="I839" s="183">
        <v>794332420591</v>
      </c>
      <c r="J839" s="184"/>
      <c r="K839" s="185" t="s">
        <v>1767</v>
      </c>
      <c r="L839" s="186">
        <v>80006378</v>
      </c>
      <c r="M839" s="187"/>
    </row>
    <row r="840" spans="1:13" s="188" customFormat="1" ht="12.75" hidden="1" customHeight="1" outlineLevel="1" x14ac:dyDescent="0.2">
      <c r="A840" s="177" t="s">
        <v>1002</v>
      </c>
      <c r="B840" s="178" t="s">
        <v>1768</v>
      </c>
      <c r="C840" s="179">
        <v>90015629</v>
      </c>
      <c r="D840" s="180">
        <v>40567</v>
      </c>
      <c r="E840" s="180"/>
      <c r="F840" s="181">
        <v>3750</v>
      </c>
      <c r="G840" s="182"/>
      <c r="H840" s="182"/>
      <c r="I840" s="23" t="s">
        <v>1769</v>
      </c>
      <c r="J840" s="184" t="s">
        <v>47</v>
      </c>
      <c r="K840" s="185" t="s">
        <v>1709</v>
      </c>
      <c r="L840" s="186">
        <v>80006756</v>
      </c>
      <c r="M840" s="187"/>
    </row>
    <row r="841" spans="1:13" s="188" customFormat="1" ht="12.75" hidden="1" customHeight="1" outlineLevel="1" x14ac:dyDescent="0.2">
      <c r="A841" s="177" t="s">
        <v>1002</v>
      </c>
      <c r="B841" s="178" t="s">
        <v>1770</v>
      </c>
      <c r="C841" s="179">
        <v>90015627</v>
      </c>
      <c r="D841" s="180">
        <v>40562</v>
      </c>
      <c r="E841" s="180"/>
      <c r="F841" s="181">
        <v>15000</v>
      </c>
      <c r="G841" s="182"/>
      <c r="H841" s="182"/>
      <c r="I841" s="183">
        <v>796692954074</v>
      </c>
      <c r="J841" s="184"/>
      <c r="K841" s="185" t="s">
        <v>1764</v>
      </c>
      <c r="L841" s="186">
        <v>80006752</v>
      </c>
      <c r="M841" s="187"/>
    </row>
    <row r="842" spans="1:13" s="188" customFormat="1" ht="12.75" hidden="1" customHeight="1" outlineLevel="1" x14ac:dyDescent="0.2">
      <c r="A842" s="177" t="s">
        <v>1002</v>
      </c>
      <c r="B842" s="178" t="s">
        <v>1771</v>
      </c>
      <c r="C842" s="179">
        <v>90015616</v>
      </c>
      <c r="D842" s="180">
        <v>40567</v>
      </c>
      <c r="E842" s="180"/>
      <c r="F842" s="181">
        <v>15000</v>
      </c>
      <c r="G842" s="182"/>
      <c r="H842" s="182"/>
      <c r="I842" s="183">
        <v>794255566900</v>
      </c>
      <c r="J842" s="184"/>
      <c r="K842" s="185" t="s">
        <v>1724</v>
      </c>
      <c r="L842" s="186">
        <v>80006751</v>
      </c>
      <c r="M842" s="187"/>
    </row>
    <row r="843" spans="1:13" s="188" customFormat="1" ht="12.75" hidden="1" customHeight="1" outlineLevel="1" x14ac:dyDescent="0.2">
      <c r="A843" s="177" t="s">
        <v>1002</v>
      </c>
      <c r="B843" s="178" t="s">
        <v>1772</v>
      </c>
      <c r="C843" s="179">
        <v>90015615</v>
      </c>
      <c r="D843" s="180">
        <v>40567</v>
      </c>
      <c r="E843" s="180"/>
      <c r="F843" s="181">
        <v>15000</v>
      </c>
      <c r="G843" s="182"/>
      <c r="H843" s="182"/>
      <c r="I843" s="183">
        <v>794358908002</v>
      </c>
      <c r="J843" s="184"/>
      <c r="K843" s="185" t="s">
        <v>1724</v>
      </c>
      <c r="L843" s="186">
        <v>80006750</v>
      </c>
      <c r="M843" s="187"/>
    </row>
    <row r="844" spans="1:13" s="188" customFormat="1" ht="12.75" hidden="1" customHeight="1" outlineLevel="1" x14ac:dyDescent="0.2">
      <c r="A844" s="177" t="s">
        <v>1002</v>
      </c>
      <c r="B844" s="178" t="s">
        <v>1773</v>
      </c>
      <c r="C844" s="179">
        <v>90016002</v>
      </c>
      <c r="D844" s="180">
        <v>40569</v>
      </c>
      <c r="E844" s="180"/>
      <c r="F844" s="181">
        <v>15000</v>
      </c>
      <c r="G844" s="182"/>
      <c r="H844" s="182"/>
      <c r="I844" s="183">
        <v>794266573850</v>
      </c>
      <c r="J844" s="184"/>
      <c r="K844" s="185" t="s">
        <v>1733</v>
      </c>
      <c r="L844" s="186">
        <v>80006865</v>
      </c>
      <c r="M844" s="187"/>
    </row>
    <row r="845" spans="1:13" s="176" customFormat="1" ht="12.75" hidden="1" customHeight="1" outlineLevel="1" x14ac:dyDescent="0.2">
      <c r="A845" s="165" t="s">
        <v>70</v>
      </c>
      <c r="B845" s="166" t="s">
        <v>1135</v>
      </c>
      <c r="C845" s="167">
        <v>90017998</v>
      </c>
      <c r="D845" s="168">
        <v>40582</v>
      </c>
      <c r="E845" s="168"/>
      <c r="F845" s="169">
        <v>10000</v>
      </c>
      <c r="G845" s="170"/>
      <c r="H845" s="170"/>
      <c r="I845" s="171">
        <v>796764588567</v>
      </c>
      <c r="J845" s="172"/>
      <c r="K845" s="173" t="s">
        <v>1733</v>
      </c>
      <c r="L845" s="174">
        <v>80007706</v>
      </c>
      <c r="M845" s="175"/>
    </row>
    <row r="846" spans="1:13" s="176" customFormat="1" ht="12.75" hidden="1" customHeight="1" outlineLevel="1" x14ac:dyDescent="0.2">
      <c r="A846" s="165" t="s">
        <v>1002</v>
      </c>
      <c r="B846" s="166" t="s">
        <v>1774</v>
      </c>
      <c r="C846" s="167">
        <v>90017999</v>
      </c>
      <c r="D846" s="168">
        <v>40584</v>
      </c>
      <c r="E846" s="168"/>
      <c r="F846" s="169">
        <v>15000</v>
      </c>
      <c r="G846" s="170"/>
      <c r="H846" s="170"/>
      <c r="I846" s="171">
        <v>794427472170</v>
      </c>
      <c r="J846" s="172"/>
      <c r="K846" s="173" t="s">
        <v>1709</v>
      </c>
      <c r="L846" s="174">
        <v>80007707</v>
      </c>
      <c r="M846" s="175"/>
    </row>
    <row r="847" spans="1:13" s="176" customFormat="1" ht="12.75" hidden="1" customHeight="1" outlineLevel="1" x14ac:dyDescent="0.2">
      <c r="A847" s="165" t="s">
        <v>1002</v>
      </c>
      <c r="B847" s="166" t="s">
        <v>1775</v>
      </c>
      <c r="C847" s="167">
        <v>90018000</v>
      </c>
      <c r="D847" s="168">
        <v>40585</v>
      </c>
      <c r="E847" s="168"/>
      <c r="F847" s="169">
        <v>15000</v>
      </c>
      <c r="G847" s="170"/>
      <c r="H847" s="170"/>
      <c r="I847" s="171">
        <v>794427877209</v>
      </c>
      <c r="J847" s="172"/>
      <c r="K847" s="173" t="s">
        <v>1761</v>
      </c>
      <c r="L847" s="174">
        <v>80007709</v>
      </c>
      <c r="M847" s="175"/>
    </row>
    <row r="848" spans="1:13" s="176" customFormat="1" ht="12.75" hidden="1" customHeight="1" outlineLevel="1" x14ac:dyDescent="0.2">
      <c r="A848" s="165" t="s">
        <v>1002</v>
      </c>
      <c r="B848" s="166" t="s">
        <v>1776</v>
      </c>
      <c r="C848" s="167">
        <v>90017997</v>
      </c>
      <c r="D848" s="168">
        <v>40577</v>
      </c>
      <c r="E848" s="168"/>
      <c r="F848" s="169">
        <v>15000</v>
      </c>
      <c r="G848" s="170"/>
      <c r="H848" s="170"/>
      <c r="I848" s="171">
        <v>794438751020</v>
      </c>
      <c r="J848" s="172"/>
      <c r="K848" s="173" t="s">
        <v>1724</v>
      </c>
      <c r="L848" s="174">
        <v>80007704</v>
      </c>
      <c r="M848" s="175"/>
    </row>
    <row r="849" spans="1:13" s="176" customFormat="1" ht="12.75" hidden="1" customHeight="1" outlineLevel="1" x14ac:dyDescent="0.2">
      <c r="A849" s="165" t="s">
        <v>1002</v>
      </c>
      <c r="B849" s="166" t="s">
        <v>1777</v>
      </c>
      <c r="C849" s="167">
        <v>90018293</v>
      </c>
      <c r="D849" s="168">
        <v>40584</v>
      </c>
      <c r="E849" s="168"/>
      <c r="F849" s="169">
        <v>15000</v>
      </c>
      <c r="G849" s="170"/>
      <c r="H849" s="170"/>
      <c r="I849" s="171">
        <v>794430486805</v>
      </c>
      <c r="J849" s="172"/>
      <c r="K849" s="173" t="s">
        <v>1709</v>
      </c>
      <c r="L849" s="174">
        <v>80007789</v>
      </c>
      <c r="M849" s="175"/>
    </row>
    <row r="850" spans="1:13" s="176" customFormat="1" ht="12.75" hidden="1" customHeight="1" outlineLevel="1" x14ac:dyDescent="0.2">
      <c r="A850" s="165" t="s">
        <v>1002</v>
      </c>
      <c r="B850" s="166" t="s">
        <v>1532</v>
      </c>
      <c r="C850" s="167">
        <v>90017232</v>
      </c>
      <c r="D850" s="168">
        <v>40577</v>
      </c>
      <c r="E850" s="168"/>
      <c r="F850" s="169">
        <v>3750</v>
      </c>
      <c r="G850" s="170"/>
      <c r="H850" s="170"/>
      <c r="I850" s="28" t="s">
        <v>1642</v>
      </c>
      <c r="J850" s="172" t="s">
        <v>200</v>
      </c>
      <c r="K850" s="173"/>
      <c r="L850" s="174">
        <v>80000925</v>
      </c>
      <c r="M850" s="175"/>
    </row>
    <row r="851" spans="1:13" s="176" customFormat="1" ht="12.75" hidden="1" customHeight="1" outlineLevel="1" x14ac:dyDescent="0.2">
      <c r="A851" s="165" t="s">
        <v>1002</v>
      </c>
      <c r="B851" s="166" t="s">
        <v>1544</v>
      </c>
      <c r="C851" s="167">
        <v>90017233</v>
      </c>
      <c r="D851" s="168">
        <v>40579</v>
      </c>
      <c r="E851" s="168"/>
      <c r="F851" s="169">
        <v>3750</v>
      </c>
      <c r="G851" s="170"/>
      <c r="H851" s="170"/>
      <c r="I851" s="28" t="s">
        <v>1644</v>
      </c>
      <c r="J851" s="172" t="s">
        <v>200</v>
      </c>
      <c r="K851" s="173"/>
      <c r="L851" s="174">
        <v>80000930</v>
      </c>
      <c r="M851" s="175"/>
    </row>
    <row r="852" spans="1:13" s="176" customFormat="1" ht="12.75" hidden="1" customHeight="1" outlineLevel="1" x14ac:dyDescent="0.2">
      <c r="A852" s="165" t="s">
        <v>1002</v>
      </c>
      <c r="B852" s="166" t="s">
        <v>1366</v>
      </c>
      <c r="C852" s="167">
        <v>90018380</v>
      </c>
      <c r="D852" s="168">
        <v>40590</v>
      </c>
      <c r="E852" s="168"/>
      <c r="F852" s="169">
        <v>3500</v>
      </c>
      <c r="G852" s="170"/>
      <c r="H852" s="170"/>
      <c r="I852" s="171" t="s">
        <v>1778</v>
      </c>
      <c r="J852" s="172" t="s">
        <v>1779</v>
      </c>
      <c r="K852" s="173"/>
      <c r="L852" s="174">
        <v>80000906</v>
      </c>
      <c r="M852" s="175"/>
    </row>
    <row r="853" spans="1:13" s="176" customFormat="1" ht="12.75" hidden="1" customHeight="1" outlineLevel="1" x14ac:dyDescent="0.2">
      <c r="A853" s="165" t="s">
        <v>1002</v>
      </c>
      <c r="B853" s="166" t="s">
        <v>1651</v>
      </c>
      <c r="C853" s="167">
        <v>90018387</v>
      </c>
      <c r="D853" s="168">
        <v>40590</v>
      </c>
      <c r="E853" s="168"/>
      <c r="F853" s="169">
        <v>3750</v>
      </c>
      <c r="G853" s="170"/>
      <c r="H853" s="170"/>
      <c r="I853" s="28" t="s">
        <v>1661</v>
      </c>
      <c r="J853" s="172" t="s">
        <v>96</v>
      </c>
      <c r="K853" s="173"/>
      <c r="L853" s="174">
        <v>80000982</v>
      </c>
      <c r="M853" s="175"/>
    </row>
    <row r="854" spans="1:13" s="176" customFormat="1" ht="12.75" hidden="1" customHeight="1" outlineLevel="1" x14ac:dyDescent="0.2">
      <c r="A854" s="165" t="s">
        <v>1002</v>
      </c>
      <c r="B854" s="166" t="s">
        <v>1780</v>
      </c>
      <c r="C854" s="167">
        <v>90019118</v>
      </c>
      <c r="D854" s="168">
        <v>40590</v>
      </c>
      <c r="E854" s="168"/>
      <c r="F854" s="169">
        <v>3750</v>
      </c>
      <c r="G854" s="170"/>
      <c r="H854" s="170"/>
      <c r="I854" s="171">
        <v>796775876087</v>
      </c>
      <c r="J854" s="172" t="s">
        <v>47</v>
      </c>
      <c r="K854" s="173" t="s">
        <v>1741</v>
      </c>
      <c r="L854" s="174">
        <v>80008036</v>
      </c>
      <c r="M854" s="175"/>
    </row>
    <row r="855" spans="1:13" s="176" customFormat="1" ht="12.75" hidden="1" customHeight="1" outlineLevel="1" x14ac:dyDescent="0.2">
      <c r="A855" s="165" t="s">
        <v>1002</v>
      </c>
      <c r="B855" s="166" t="s">
        <v>1781</v>
      </c>
      <c r="C855" s="167">
        <v>90019247</v>
      </c>
      <c r="D855" s="168">
        <v>40597</v>
      </c>
      <c r="E855" s="168"/>
      <c r="F855" s="169">
        <v>1000</v>
      </c>
      <c r="G855" s="170"/>
      <c r="H855" s="170"/>
      <c r="I855" s="171">
        <v>796796050234</v>
      </c>
      <c r="J855" s="172"/>
      <c r="K855" s="173" t="s">
        <v>1739</v>
      </c>
      <c r="L855" s="174">
        <v>80008092</v>
      </c>
      <c r="M855" s="175"/>
    </row>
    <row r="856" spans="1:13" s="176" customFormat="1" ht="12.75" hidden="1" customHeight="1" outlineLevel="1" x14ac:dyDescent="0.2">
      <c r="A856" s="165" t="s">
        <v>1002</v>
      </c>
      <c r="B856" s="166" t="s">
        <v>1782</v>
      </c>
      <c r="C856" s="167">
        <v>90019504</v>
      </c>
      <c r="D856" s="168">
        <v>40598</v>
      </c>
      <c r="E856" s="168"/>
      <c r="F856" s="169">
        <v>1000</v>
      </c>
      <c r="G856" s="170"/>
      <c r="H856" s="170"/>
      <c r="I856" s="171">
        <v>794463239703</v>
      </c>
      <c r="J856" s="172"/>
      <c r="K856" s="173" t="s">
        <v>1783</v>
      </c>
      <c r="L856" s="174">
        <v>80008139</v>
      </c>
      <c r="M856" s="175"/>
    </row>
    <row r="857" spans="1:13" s="176" customFormat="1" ht="12.75" hidden="1" customHeight="1" outlineLevel="1" x14ac:dyDescent="0.2">
      <c r="A857" s="165" t="s">
        <v>1002</v>
      </c>
      <c r="B857" s="166" t="s">
        <v>1784</v>
      </c>
      <c r="C857" s="167">
        <v>90019828</v>
      </c>
      <c r="D857" s="168">
        <v>40599</v>
      </c>
      <c r="E857" s="168"/>
      <c r="F857" s="169">
        <v>15000</v>
      </c>
      <c r="G857" s="170"/>
      <c r="H857" s="170"/>
      <c r="I857" s="171">
        <v>794469922304</v>
      </c>
      <c r="J857" s="172"/>
      <c r="K857" s="173" t="s">
        <v>1783</v>
      </c>
      <c r="L857" s="174">
        <v>80008217</v>
      </c>
      <c r="M857" s="175"/>
    </row>
    <row r="858" spans="1:13" s="176" customFormat="1" ht="12.75" hidden="1" customHeight="1" outlineLevel="1" x14ac:dyDescent="0.2">
      <c r="A858" s="165" t="s">
        <v>1002</v>
      </c>
      <c r="B858" s="166" t="s">
        <v>1785</v>
      </c>
      <c r="C858" s="167">
        <v>90019837</v>
      </c>
      <c r="D858" s="168">
        <v>40599</v>
      </c>
      <c r="E858" s="168"/>
      <c r="F858" s="169">
        <v>15000</v>
      </c>
      <c r="G858" s="170"/>
      <c r="H858" s="170"/>
      <c r="I858" s="171">
        <v>794470372420</v>
      </c>
      <c r="J858" s="172"/>
      <c r="K858" s="173" t="s">
        <v>1709</v>
      </c>
      <c r="L858" s="174">
        <v>80008220</v>
      </c>
      <c r="M858" s="175"/>
    </row>
    <row r="859" spans="1:13" s="254" customFormat="1" ht="38.25" hidden="1" customHeight="1" outlineLevel="1" collapsed="1" x14ac:dyDescent="0.2">
      <c r="A859" s="243" t="s">
        <v>1002</v>
      </c>
      <c r="B859" s="244" t="s">
        <v>1786</v>
      </c>
      <c r="C859" s="245" t="s">
        <v>1787</v>
      </c>
      <c r="D859" s="246">
        <v>40617</v>
      </c>
      <c r="E859" s="246"/>
      <c r="F859" s="247">
        <v>15000</v>
      </c>
      <c r="G859" s="248"/>
      <c r="H859" s="248"/>
      <c r="I859" s="257">
        <v>794534011995</v>
      </c>
      <c r="J859" s="250"/>
      <c r="K859" s="251" t="s">
        <v>1788</v>
      </c>
      <c r="L859" s="278">
        <v>80008711</v>
      </c>
      <c r="M859" s="253"/>
    </row>
    <row r="860" spans="1:13" s="254" customFormat="1" ht="38.25" hidden="1" customHeight="1" outlineLevel="1" x14ac:dyDescent="0.2">
      <c r="A860" s="243" t="s">
        <v>1002</v>
      </c>
      <c r="B860" s="244" t="s">
        <v>1789</v>
      </c>
      <c r="C860" s="245" t="s">
        <v>1790</v>
      </c>
      <c r="D860" s="246">
        <v>40617</v>
      </c>
      <c r="E860" s="246"/>
      <c r="F860" s="247">
        <v>15000</v>
      </c>
      <c r="G860" s="248"/>
      <c r="H860" s="248"/>
      <c r="I860" s="257">
        <v>794533965592</v>
      </c>
      <c r="J860" s="250"/>
      <c r="K860" s="251" t="s">
        <v>1714</v>
      </c>
      <c r="L860" s="278">
        <v>80008713</v>
      </c>
      <c r="M860" s="253"/>
    </row>
    <row r="861" spans="1:13" s="254" customFormat="1" ht="38.25" hidden="1" customHeight="1" outlineLevel="1" x14ac:dyDescent="0.2">
      <c r="A861" s="243" t="s">
        <v>1002</v>
      </c>
      <c r="B861" s="244" t="s">
        <v>1791</v>
      </c>
      <c r="C861" s="245" t="s">
        <v>1792</v>
      </c>
      <c r="D861" s="246">
        <v>40617</v>
      </c>
      <c r="E861" s="246"/>
      <c r="F861" s="247">
        <v>1000</v>
      </c>
      <c r="G861" s="248"/>
      <c r="H861" s="248"/>
      <c r="I861" s="33" t="s">
        <v>1793</v>
      </c>
      <c r="J861" s="250"/>
      <c r="K861" s="251" t="s">
        <v>1709</v>
      </c>
      <c r="L861" s="278">
        <v>80008714</v>
      </c>
      <c r="M861" s="253"/>
    </row>
    <row r="862" spans="1:13" s="254" customFormat="1" ht="12.75" hidden="1" customHeight="1" outlineLevel="1" x14ac:dyDescent="0.2">
      <c r="A862" s="243" t="s">
        <v>1002</v>
      </c>
      <c r="B862" s="244" t="s">
        <v>1794</v>
      </c>
      <c r="C862" s="245">
        <v>90021630</v>
      </c>
      <c r="D862" s="246">
        <v>40619</v>
      </c>
      <c r="E862" s="246"/>
      <c r="F862" s="247">
        <v>15000</v>
      </c>
      <c r="G862" s="248"/>
      <c r="H862" s="248"/>
      <c r="I862" s="257">
        <v>794546432130</v>
      </c>
      <c r="J862" s="250"/>
      <c r="K862" s="251" t="s">
        <v>1712</v>
      </c>
      <c r="L862" s="252">
        <v>80008839</v>
      </c>
      <c r="M862" s="253"/>
    </row>
    <row r="863" spans="1:13" s="254" customFormat="1" ht="12.75" hidden="1" customHeight="1" outlineLevel="1" x14ac:dyDescent="0.2">
      <c r="A863" s="243" t="s">
        <v>1002</v>
      </c>
      <c r="B863" s="244" t="s">
        <v>1795</v>
      </c>
      <c r="C863" s="245">
        <v>90022084</v>
      </c>
      <c r="D863" s="246">
        <v>40624</v>
      </c>
      <c r="E863" s="246"/>
      <c r="F863" s="247">
        <v>15000</v>
      </c>
      <c r="G863" s="248"/>
      <c r="H863" s="248"/>
      <c r="I863" s="257">
        <v>796895521558</v>
      </c>
      <c r="J863" s="250"/>
      <c r="K863" s="251" t="s">
        <v>1741</v>
      </c>
      <c r="L863" s="252">
        <v>80008966</v>
      </c>
      <c r="M863" s="253"/>
    </row>
    <row r="864" spans="1:13" s="254" customFormat="1" ht="25.5" hidden="1" customHeight="1" outlineLevel="1" x14ac:dyDescent="0.2">
      <c r="A864" s="243" t="s">
        <v>1002</v>
      </c>
      <c r="B864" s="244" t="s">
        <v>1796</v>
      </c>
      <c r="C864" s="245">
        <v>90022085</v>
      </c>
      <c r="D864" s="246">
        <v>40624</v>
      </c>
      <c r="E864" s="246"/>
      <c r="F864" s="247">
        <v>15000</v>
      </c>
      <c r="G864" s="248"/>
      <c r="H864" s="248"/>
      <c r="I864" s="279" t="s">
        <v>1797</v>
      </c>
      <c r="J864" s="250"/>
      <c r="K864" s="251" t="s">
        <v>1714</v>
      </c>
      <c r="L864" s="278">
        <v>80008967</v>
      </c>
      <c r="M864" s="253"/>
    </row>
    <row r="865" spans="1:13" s="281" customFormat="1" ht="25.5" hidden="1" customHeight="1" outlineLevel="1" x14ac:dyDescent="0.2">
      <c r="A865" s="243" t="s">
        <v>1002</v>
      </c>
      <c r="B865" s="244" t="s">
        <v>1798</v>
      </c>
      <c r="C865" s="245">
        <v>90023318</v>
      </c>
      <c r="D865" s="246">
        <v>40631</v>
      </c>
      <c r="E865" s="246"/>
      <c r="F865" s="247">
        <v>1000</v>
      </c>
      <c r="G865" s="248"/>
      <c r="H865" s="248"/>
      <c r="I865" s="279" t="s">
        <v>1799</v>
      </c>
      <c r="J865" s="250"/>
      <c r="K865" s="251" t="s">
        <v>1761</v>
      </c>
      <c r="L865" s="278">
        <v>80009223</v>
      </c>
      <c r="M865" s="280"/>
    </row>
    <row r="866" spans="1:13" s="254" customFormat="1" ht="12.75" hidden="1" customHeight="1" outlineLevel="1" x14ac:dyDescent="0.2">
      <c r="A866" s="243" t="s">
        <v>1002</v>
      </c>
      <c r="B866" s="244" t="s">
        <v>1800</v>
      </c>
      <c r="C866" s="245">
        <v>90023319</v>
      </c>
      <c r="D866" s="246">
        <v>40631</v>
      </c>
      <c r="E866" s="246"/>
      <c r="F866" s="247">
        <v>15000</v>
      </c>
      <c r="G866" s="248"/>
      <c r="H866" s="248"/>
      <c r="I866" s="257">
        <v>796927632053</v>
      </c>
      <c r="J866" s="250"/>
      <c r="K866" s="251" t="s">
        <v>1709</v>
      </c>
      <c r="L866" s="252">
        <v>80009224</v>
      </c>
      <c r="M866" s="253"/>
    </row>
    <row r="867" spans="1:13" s="254" customFormat="1" ht="12.75" hidden="1" customHeight="1" outlineLevel="1" x14ac:dyDescent="0.2">
      <c r="A867" s="243" t="s">
        <v>1002</v>
      </c>
      <c r="B867" s="244" t="s">
        <v>1801</v>
      </c>
      <c r="C867" s="245">
        <v>90023718</v>
      </c>
      <c r="D867" s="246">
        <v>40633</v>
      </c>
      <c r="E867" s="246"/>
      <c r="F867" s="247">
        <v>15000</v>
      </c>
      <c r="G867" s="248"/>
      <c r="H867" s="248"/>
      <c r="I867" s="257">
        <v>796936465525</v>
      </c>
      <c r="J867" s="250"/>
      <c r="K867" s="251" t="s">
        <v>1783</v>
      </c>
      <c r="L867" s="252">
        <v>80009325</v>
      </c>
      <c r="M867" s="253"/>
    </row>
    <row r="868" spans="1:13" s="254" customFormat="1" ht="12.75" hidden="1" customHeight="1" outlineLevel="1" x14ac:dyDescent="0.2">
      <c r="A868" s="243" t="s">
        <v>1002</v>
      </c>
      <c r="B868" s="244" t="s">
        <v>1802</v>
      </c>
      <c r="C868" s="245">
        <v>90022814</v>
      </c>
      <c r="D868" s="246">
        <v>40627</v>
      </c>
      <c r="E868" s="246"/>
      <c r="F868" s="247">
        <v>3750</v>
      </c>
      <c r="G868" s="248"/>
      <c r="H868" s="248"/>
      <c r="I868" s="257" t="s">
        <v>1717</v>
      </c>
      <c r="J868" s="250" t="s">
        <v>200</v>
      </c>
      <c r="K868" s="251"/>
      <c r="L868" s="252">
        <v>80000953</v>
      </c>
      <c r="M868" s="253"/>
    </row>
    <row r="869" spans="1:13" s="254" customFormat="1" ht="12.75" hidden="1" customHeight="1" outlineLevel="1" x14ac:dyDescent="0.2">
      <c r="A869" s="243" t="s">
        <v>1002</v>
      </c>
      <c r="B869" s="244" t="s">
        <v>1803</v>
      </c>
      <c r="C869" s="245">
        <v>90023827</v>
      </c>
      <c r="D869" s="246">
        <v>40634</v>
      </c>
      <c r="E869" s="246"/>
      <c r="F869" s="247">
        <v>3750</v>
      </c>
      <c r="G869" s="248"/>
      <c r="H869" s="248"/>
      <c r="I869" s="257" t="s">
        <v>1716</v>
      </c>
      <c r="J869" s="250" t="s">
        <v>200</v>
      </c>
      <c r="K869" s="251"/>
      <c r="L869" s="252">
        <v>80000958</v>
      </c>
      <c r="M869" s="253"/>
    </row>
    <row r="870" spans="1:13" s="188" customFormat="1" ht="12.75" hidden="1" customHeight="1" outlineLevel="1" x14ac:dyDescent="0.2">
      <c r="A870" s="177" t="s">
        <v>1002</v>
      </c>
      <c r="B870" s="178" t="s">
        <v>1804</v>
      </c>
      <c r="C870" s="179">
        <v>90024519</v>
      </c>
      <c r="D870" s="180">
        <v>40645</v>
      </c>
      <c r="E870" s="180"/>
      <c r="F870" s="181">
        <v>15000</v>
      </c>
      <c r="G870" s="182"/>
      <c r="H870" s="182"/>
      <c r="I870" s="183">
        <v>794642977457</v>
      </c>
      <c r="J870" s="184"/>
      <c r="K870" s="185" t="s">
        <v>1709</v>
      </c>
      <c r="L870" s="186">
        <v>80009557</v>
      </c>
      <c r="M870" s="187"/>
    </row>
    <row r="871" spans="1:13" s="188" customFormat="1" ht="12.75" hidden="1" customHeight="1" outlineLevel="1" x14ac:dyDescent="0.2">
      <c r="A871" s="177" t="s">
        <v>1002</v>
      </c>
      <c r="B871" s="178" t="s">
        <v>1805</v>
      </c>
      <c r="C871" s="179">
        <v>90024521</v>
      </c>
      <c r="D871" s="180">
        <v>40645</v>
      </c>
      <c r="E871" s="180"/>
      <c r="F871" s="181">
        <v>15000</v>
      </c>
      <c r="G871" s="182"/>
      <c r="H871" s="182"/>
      <c r="I871" s="183">
        <v>794642952074</v>
      </c>
      <c r="J871" s="184"/>
      <c r="K871" s="185" t="s">
        <v>1761</v>
      </c>
      <c r="L871" s="186">
        <v>80009559</v>
      </c>
      <c r="M871" s="187"/>
    </row>
    <row r="872" spans="1:13" s="188" customFormat="1" ht="12.75" hidden="1" customHeight="1" outlineLevel="1" x14ac:dyDescent="0.2">
      <c r="A872" s="177" t="s">
        <v>1002</v>
      </c>
      <c r="B872" s="178" t="s">
        <v>1806</v>
      </c>
      <c r="C872" s="179">
        <v>90024525</v>
      </c>
      <c r="D872" s="180">
        <v>40645</v>
      </c>
      <c r="E872" s="180"/>
      <c r="F872" s="181">
        <v>1000</v>
      </c>
      <c r="G872" s="182"/>
      <c r="H872" s="182"/>
      <c r="I872" s="183">
        <v>794642874890</v>
      </c>
      <c r="J872" s="184"/>
      <c r="K872" s="185" t="s">
        <v>1709</v>
      </c>
      <c r="L872" s="186">
        <v>80009560</v>
      </c>
      <c r="M872" s="187"/>
    </row>
    <row r="873" spans="1:13" s="188" customFormat="1" ht="12.75" hidden="1" customHeight="1" outlineLevel="1" x14ac:dyDescent="0.2">
      <c r="A873" s="177" t="s">
        <v>1002</v>
      </c>
      <c r="B873" s="178" t="s">
        <v>1807</v>
      </c>
      <c r="C873" s="179">
        <v>90024526</v>
      </c>
      <c r="D873" s="180">
        <v>40645</v>
      </c>
      <c r="E873" s="180"/>
      <c r="F873" s="181">
        <v>1000</v>
      </c>
      <c r="G873" s="182"/>
      <c r="H873" s="182"/>
      <c r="I873" s="183">
        <v>796981236066</v>
      </c>
      <c r="J873" s="184"/>
      <c r="K873" s="185" t="s">
        <v>1712</v>
      </c>
      <c r="L873" s="186">
        <v>80009563</v>
      </c>
      <c r="M873" s="187"/>
    </row>
    <row r="874" spans="1:13" s="188" customFormat="1" ht="12.75" hidden="1" customHeight="1" outlineLevel="1" x14ac:dyDescent="0.2">
      <c r="A874" s="177" t="s">
        <v>1002</v>
      </c>
      <c r="B874" s="178" t="s">
        <v>1808</v>
      </c>
      <c r="C874" s="179">
        <v>90024527</v>
      </c>
      <c r="D874" s="180">
        <v>40645</v>
      </c>
      <c r="E874" s="180"/>
      <c r="F874" s="181">
        <v>15000</v>
      </c>
      <c r="G874" s="182"/>
      <c r="H874" s="182"/>
      <c r="I874" s="183">
        <v>796981182647</v>
      </c>
      <c r="J874" s="184"/>
      <c r="K874" s="185" t="s">
        <v>1714</v>
      </c>
      <c r="L874" s="186">
        <v>80009564</v>
      </c>
      <c r="M874" s="187"/>
    </row>
    <row r="875" spans="1:13" s="188" customFormat="1" ht="12.75" hidden="1" customHeight="1" outlineLevel="1" x14ac:dyDescent="0.2">
      <c r="A875" s="177" t="s">
        <v>1002</v>
      </c>
      <c r="B875" s="178" t="s">
        <v>1809</v>
      </c>
      <c r="C875" s="179">
        <v>90024528</v>
      </c>
      <c r="D875" s="180">
        <v>40645</v>
      </c>
      <c r="E875" s="180"/>
      <c r="F875" s="181">
        <v>15000</v>
      </c>
      <c r="G875" s="182"/>
      <c r="H875" s="182"/>
      <c r="I875" s="183">
        <v>794642194973</v>
      </c>
      <c r="J875" s="184"/>
      <c r="K875" s="185" t="s">
        <v>1712</v>
      </c>
      <c r="L875" s="186">
        <v>80009567</v>
      </c>
      <c r="M875" s="187"/>
    </row>
    <row r="876" spans="1:13" s="188" customFormat="1" ht="12.75" hidden="1" customHeight="1" outlineLevel="1" x14ac:dyDescent="0.2">
      <c r="A876" s="177" t="s">
        <v>1002</v>
      </c>
      <c r="B876" s="178" t="s">
        <v>1413</v>
      </c>
      <c r="C876" s="179">
        <v>90023983</v>
      </c>
      <c r="D876" s="180">
        <v>40645</v>
      </c>
      <c r="E876" s="180"/>
      <c r="F876" s="181">
        <v>2500</v>
      </c>
      <c r="G876" s="182"/>
      <c r="H876" s="182"/>
      <c r="I876" s="23" t="s">
        <v>1514</v>
      </c>
      <c r="J876" s="184" t="s">
        <v>1810</v>
      </c>
      <c r="K876" s="185" t="s">
        <v>1709</v>
      </c>
      <c r="L876" s="186">
        <v>80000865</v>
      </c>
      <c r="M876" s="187"/>
    </row>
    <row r="877" spans="1:13" s="188" customFormat="1" ht="12.75" hidden="1" customHeight="1" outlineLevel="1" x14ac:dyDescent="0.2">
      <c r="A877" s="177" t="s">
        <v>1002</v>
      </c>
      <c r="B877" s="178" t="s">
        <v>1811</v>
      </c>
      <c r="C877" s="179">
        <v>90024715</v>
      </c>
      <c r="D877" s="180">
        <v>40646</v>
      </c>
      <c r="E877" s="180"/>
      <c r="F877" s="181">
        <v>1000</v>
      </c>
      <c r="G877" s="182"/>
      <c r="H877" s="182"/>
      <c r="I877" s="183">
        <v>796986836785</v>
      </c>
      <c r="J877" s="184"/>
      <c r="K877" s="185" t="s">
        <v>1712</v>
      </c>
      <c r="L877" s="186">
        <v>80009677</v>
      </c>
      <c r="M877" s="187"/>
    </row>
    <row r="878" spans="1:13" s="188" customFormat="1" ht="12.75" hidden="1" customHeight="1" outlineLevel="1" x14ac:dyDescent="0.2">
      <c r="A878" s="177" t="s">
        <v>1002</v>
      </c>
      <c r="B878" s="178" t="s">
        <v>1812</v>
      </c>
      <c r="C878" s="179">
        <v>90024962</v>
      </c>
      <c r="D878" s="180">
        <v>40648</v>
      </c>
      <c r="E878" s="180"/>
      <c r="F878" s="181">
        <v>1000</v>
      </c>
      <c r="G878" s="182"/>
      <c r="H878" s="182"/>
      <c r="I878" s="183">
        <v>796997713105</v>
      </c>
      <c r="J878" s="184"/>
      <c r="K878" s="185" t="s">
        <v>1706</v>
      </c>
      <c r="L878" s="186">
        <v>80009754</v>
      </c>
      <c r="M878" s="187"/>
    </row>
    <row r="879" spans="1:13" s="188" customFormat="1" ht="12.75" hidden="1" customHeight="1" outlineLevel="1" x14ac:dyDescent="0.2">
      <c r="A879" s="177" t="s">
        <v>1002</v>
      </c>
      <c r="B879" s="178" t="s">
        <v>1813</v>
      </c>
      <c r="C879" s="179">
        <v>90025108</v>
      </c>
      <c r="D879" s="180">
        <v>40651</v>
      </c>
      <c r="E879" s="180"/>
      <c r="F879" s="181">
        <v>1000</v>
      </c>
      <c r="G879" s="182"/>
      <c r="H879" s="182"/>
      <c r="I879" s="183">
        <v>794665318224</v>
      </c>
      <c r="J879" s="184"/>
      <c r="K879" s="185" t="s">
        <v>1733</v>
      </c>
      <c r="L879" s="186">
        <v>80009784</v>
      </c>
      <c r="M879" s="187"/>
    </row>
    <row r="880" spans="1:13" s="188" customFormat="1" ht="12.75" hidden="1" customHeight="1" outlineLevel="1" x14ac:dyDescent="0.2">
      <c r="A880" s="177" t="s">
        <v>1002</v>
      </c>
      <c r="B880" s="178" t="s">
        <v>1814</v>
      </c>
      <c r="C880" s="179">
        <v>90025110</v>
      </c>
      <c r="D880" s="180">
        <v>40651</v>
      </c>
      <c r="E880" s="180"/>
      <c r="F880" s="181">
        <v>1000</v>
      </c>
      <c r="G880" s="182"/>
      <c r="H880" s="182"/>
      <c r="I880" s="183">
        <v>794665378767</v>
      </c>
      <c r="J880" s="184"/>
      <c r="K880" s="185" t="s">
        <v>1761</v>
      </c>
      <c r="L880" s="186">
        <v>80009785</v>
      </c>
      <c r="M880" s="187"/>
    </row>
    <row r="881" spans="1:13" s="188" customFormat="1" ht="12.75" hidden="1" customHeight="1" outlineLevel="1" x14ac:dyDescent="0.2">
      <c r="A881" s="177" t="s">
        <v>1002</v>
      </c>
      <c r="B881" s="178" t="s">
        <v>1815</v>
      </c>
      <c r="C881" s="179">
        <v>90025111</v>
      </c>
      <c r="D881" s="180">
        <v>40651</v>
      </c>
      <c r="E881" s="180"/>
      <c r="F881" s="181">
        <v>15000</v>
      </c>
      <c r="G881" s="182"/>
      <c r="H881" s="182"/>
      <c r="I881" s="183">
        <v>794665235371</v>
      </c>
      <c r="J881" s="184"/>
      <c r="K881" s="185" t="s">
        <v>1709</v>
      </c>
      <c r="L881" s="186">
        <v>80009786</v>
      </c>
      <c r="M881" s="187"/>
    </row>
    <row r="882" spans="1:13" s="188" customFormat="1" ht="12.75" hidden="1" customHeight="1" outlineLevel="1" x14ac:dyDescent="0.2">
      <c r="A882" s="177" t="s">
        <v>1002</v>
      </c>
      <c r="B882" s="178" t="s">
        <v>1816</v>
      </c>
      <c r="C882" s="179">
        <v>90025382</v>
      </c>
      <c r="D882" s="180">
        <v>40653</v>
      </c>
      <c r="E882" s="180"/>
      <c r="F882" s="181">
        <v>3750</v>
      </c>
      <c r="G882" s="182"/>
      <c r="H882" s="182"/>
      <c r="I882" s="183" t="s">
        <v>1718</v>
      </c>
      <c r="J882" s="184" t="s">
        <v>200</v>
      </c>
      <c r="K882" s="185"/>
      <c r="L882" s="186">
        <v>80000965</v>
      </c>
      <c r="M882" s="187"/>
    </row>
    <row r="883" spans="1:13" s="188" customFormat="1" ht="12.75" hidden="1" customHeight="1" outlineLevel="1" x14ac:dyDescent="0.2">
      <c r="A883" s="177" t="s">
        <v>1002</v>
      </c>
      <c r="B883" s="178" t="s">
        <v>1817</v>
      </c>
      <c r="C883" s="179">
        <v>90025465</v>
      </c>
      <c r="D883" s="180">
        <v>40653</v>
      </c>
      <c r="E883" s="180"/>
      <c r="F883" s="181">
        <v>15000</v>
      </c>
      <c r="G883" s="182"/>
      <c r="H883" s="182"/>
      <c r="I883" s="183" t="s">
        <v>1818</v>
      </c>
      <c r="J883" s="184"/>
      <c r="K883" s="185" t="s">
        <v>1783</v>
      </c>
      <c r="L883" s="186">
        <v>80009950</v>
      </c>
      <c r="M883" s="187"/>
    </row>
    <row r="884" spans="1:13" s="188" customFormat="1" ht="12.75" hidden="1" customHeight="1" outlineLevel="1" x14ac:dyDescent="0.2">
      <c r="A884" s="177" t="s">
        <v>1002</v>
      </c>
      <c r="B884" s="178" t="s">
        <v>1819</v>
      </c>
      <c r="C884" s="179">
        <v>90025580</v>
      </c>
      <c r="D884" s="180">
        <v>40654</v>
      </c>
      <c r="E884" s="180"/>
      <c r="F884" s="181">
        <v>3750</v>
      </c>
      <c r="G884" s="182"/>
      <c r="H884" s="182"/>
      <c r="I884" s="183" t="s">
        <v>1719</v>
      </c>
      <c r="J884" s="184" t="s">
        <v>200</v>
      </c>
      <c r="K884" s="185"/>
      <c r="L884" s="186">
        <v>80000969</v>
      </c>
      <c r="M884" s="187"/>
    </row>
    <row r="885" spans="1:13" s="188" customFormat="1" ht="12.75" hidden="1" customHeight="1" outlineLevel="1" x14ac:dyDescent="0.2">
      <c r="A885" s="177" t="s">
        <v>1002</v>
      </c>
      <c r="B885" s="178" t="s">
        <v>1820</v>
      </c>
      <c r="C885" s="179">
        <v>90025788</v>
      </c>
      <c r="D885" s="180">
        <v>40658</v>
      </c>
      <c r="E885" s="180"/>
      <c r="F885" s="181">
        <v>15000</v>
      </c>
      <c r="G885" s="182"/>
      <c r="H885" s="182"/>
      <c r="I885" s="183">
        <v>794686771522</v>
      </c>
      <c r="J885" s="184"/>
      <c r="K885" s="185" t="s">
        <v>1724</v>
      </c>
      <c r="L885" s="186">
        <v>80010073</v>
      </c>
      <c r="M885" s="187"/>
    </row>
    <row r="886" spans="1:13" s="188" customFormat="1" ht="12.75" hidden="1" customHeight="1" outlineLevel="1" x14ac:dyDescent="0.2">
      <c r="A886" s="177" t="s">
        <v>1002</v>
      </c>
      <c r="B886" s="178" t="s">
        <v>1768</v>
      </c>
      <c r="C886" s="179">
        <v>90026891</v>
      </c>
      <c r="D886" s="180">
        <v>40660</v>
      </c>
      <c r="E886" s="180"/>
      <c r="F886" s="181">
        <v>3750</v>
      </c>
      <c r="G886" s="182"/>
      <c r="H886" s="182"/>
      <c r="I886" s="183" t="s">
        <v>1769</v>
      </c>
      <c r="J886" s="184"/>
      <c r="K886" s="185"/>
      <c r="L886" s="186">
        <v>80010299</v>
      </c>
      <c r="M886" s="187"/>
    </row>
    <row r="887" spans="1:13" s="176" customFormat="1" ht="51" hidden="1" customHeight="1" outlineLevel="1" collapsed="1" x14ac:dyDescent="0.2">
      <c r="A887" s="165" t="s">
        <v>1002</v>
      </c>
      <c r="B887" s="166" t="s">
        <v>1821</v>
      </c>
      <c r="C887" s="167">
        <v>90028217</v>
      </c>
      <c r="D887" s="168">
        <v>40672</v>
      </c>
      <c r="E887" s="168"/>
      <c r="F887" s="169">
        <v>15000</v>
      </c>
      <c r="G887" s="170"/>
      <c r="H887" s="170"/>
      <c r="I887" s="171">
        <v>794739588677</v>
      </c>
      <c r="J887" s="172"/>
      <c r="K887" s="173" t="s">
        <v>1783</v>
      </c>
      <c r="L887" s="174">
        <v>80010822</v>
      </c>
      <c r="M887" s="175" t="s">
        <v>1822</v>
      </c>
    </row>
    <row r="888" spans="1:13" s="176" customFormat="1" ht="12.75" hidden="1" customHeight="1" outlineLevel="1" x14ac:dyDescent="0.2">
      <c r="A888" s="165" t="s">
        <v>1002</v>
      </c>
      <c r="B888" s="166" t="s">
        <v>1823</v>
      </c>
      <c r="C888" s="167">
        <v>90028757</v>
      </c>
      <c r="D888" s="168">
        <v>40676</v>
      </c>
      <c r="E888" s="168"/>
      <c r="F888" s="169">
        <v>15000</v>
      </c>
      <c r="G888" s="170"/>
      <c r="H888" s="170"/>
      <c r="I888" s="171">
        <v>794757816241</v>
      </c>
      <c r="J888" s="172"/>
      <c r="K888" s="173" t="s">
        <v>1824</v>
      </c>
      <c r="L888" s="174">
        <v>80010996</v>
      </c>
      <c r="M888" s="175"/>
    </row>
    <row r="889" spans="1:13" s="176" customFormat="1" ht="12.75" hidden="1" customHeight="1" outlineLevel="1" x14ac:dyDescent="0.2">
      <c r="A889" s="165" t="s">
        <v>1002</v>
      </c>
      <c r="B889" s="166" t="s">
        <v>1825</v>
      </c>
      <c r="C889" s="167">
        <v>90028758</v>
      </c>
      <c r="D889" s="168">
        <v>40676</v>
      </c>
      <c r="E889" s="168"/>
      <c r="F889" s="169">
        <v>15000</v>
      </c>
      <c r="G889" s="170"/>
      <c r="H889" s="170"/>
      <c r="I889" s="171">
        <v>797096703989</v>
      </c>
      <c r="J889" s="172"/>
      <c r="K889" s="173" t="s">
        <v>1739</v>
      </c>
      <c r="L889" s="174">
        <v>80010997</v>
      </c>
      <c r="M889" s="175"/>
    </row>
    <row r="890" spans="1:13" s="176" customFormat="1" ht="12.75" hidden="1" customHeight="1" outlineLevel="1" x14ac:dyDescent="0.2">
      <c r="A890" s="165" t="s">
        <v>1002</v>
      </c>
      <c r="B890" s="166" t="s">
        <v>1826</v>
      </c>
      <c r="C890" s="167">
        <v>90028934</v>
      </c>
      <c r="D890" s="168">
        <v>40679</v>
      </c>
      <c r="E890" s="168"/>
      <c r="F890" s="169">
        <v>3750</v>
      </c>
      <c r="G890" s="170"/>
      <c r="H890" s="170"/>
      <c r="I890" s="171" t="s">
        <v>1661</v>
      </c>
      <c r="J890" s="172" t="s">
        <v>200</v>
      </c>
      <c r="K890" s="173" t="s">
        <v>1827</v>
      </c>
      <c r="L890" s="174">
        <v>80000983</v>
      </c>
      <c r="M890" s="175"/>
    </row>
    <row r="891" spans="1:13" s="176" customFormat="1" ht="12.75" hidden="1" customHeight="1" outlineLevel="1" x14ac:dyDescent="0.2">
      <c r="A891" s="165" t="s">
        <v>1002</v>
      </c>
      <c r="B891" s="166" t="s">
        <v>1828</v>
      </c>
      <c r="C891" s="167">
        <v>90028961</v>
      </c>
      <c r="D891" s="168">
        <v>40679</v>
      </c>
      <c r="E891" s="168"/>
      <c r="F891" s="169">
        <v>3750</v>
      </c>
      <c r="G891" s="170"/>
      <c r="H891" s="170"/>
      <c r="I891" s="171" t="s">
        <v>1829</v>
      </c>
      <c r="J891" s="172" t="s">
        <v>122</v>
      </c>
      <c r="K891" s="173" t="s">
        <v>1741</v>
      </c>
      <c r="L891" s="174">
        <v>80010349</v>
      </c>
      <c r="M891" s="175"/>
    </row>
    <row r="892" spans="1:13" s="176" customFormat="1" ht="12.75" hidden="1" customHeight="1" outlineLevel="1" x14ac:dyDescent="0.2">
      <c r="A892" s="165" t="s">
        <v>1002</v>
      </c>
      <c r="B892" s="166" t="s">
        <v>1830</v>
      </c>
      <c r="C892" s="167">
        <v>90029168</v>
      </c>
      <c r="D892" s="168">
        <v>40680</v>
      </c>
      <c r="E892" s="168"/>
      <c r="F892" s="169">
        <v>1000</v>
      </c>
      <c r="G892" s="170"/>
      <c r="H892" s="170"/>
      <c r="I892" s="171">
        <v>794769256209</v>
      </c>
      <c r="J892" s="172"/>
      <c r="K892" s="173" t="s">
        <v>1741</v>
      </c>
      <c r="L892" s="174">
        <v>80011161</v>
      </c>
      <c r="M892" s="175"/>
    </row>
    <row r="893" spans="1:13" s="176" customFormat="1" ht="12.75" hidden="1" customHeight="1" outlineLevel="1" x14ac:dyDescent="0.2">
      <c r="A893" s="165" t="s">
        <v>1002</v>
      </c>
      <c r="B893" s="166" t="s">
        <v>1831</v>
      </c>
      <c r="C893" s="167">
        <v>90029312</v>
      </c>
      <c r="D893" s="168">
        <v>40681</v>
      </c>
      <c r="E893" s="168"/>
      <c r="F893" s="169">
        <v>1000</v>
      </c>
      <c r="G893" s="170"/>
      <c r="H893" s="170"/>
      <c r="I893" s="171">
        <v>797114022094</v>
      </c>
      <c r="J893" s="172"/>
      <c r="K893" s="173" t="s">
        <v>1783</v>
      </c>
      <c r="L893" s="174">
        <v>80011244</v>
      </c>
      <c r="M893" s="175"/>
    </row>
    <row r="894" spans="1:13" s="176" customFormat="1" ht="12.75" hidden="1" customHeight="1" outlineLevel="1" x14ac:dyDescent="0.2">
      <c r="A894" s="165" t="s">
        <v>1002</v>
      </c>
      <c r="B894" s="166" t="s">
        <v>1832</v>
      </c>
      <c r="C894" s="167">
        <v>90029889</v>
      </c>
      <c r="D894" s="168">
        <v>40687</v>
      </c>
      <c r="E894" s="168"/>
      <c r="F894" s="169">
        <v>15000</v>
      </c>
      <c r="G894" s="170"/>
      <c r="H894" s="170"/>
      <c r="I894" s="171">
        <v>797134296049</v>
      </c>
      <c r="J894" s="172"/>
      <c r="K894" s="173" t="s">
        <v>1833</v>
      </c>
      <c r="L894" s="174">
        <v>80011473</v>
      </c>
      <c r="M894" s="175"/>
    </row>
    <row r="895" spans="1:13" s="254" customFormat="1" ht="12.75" hidden="1" customHeight="1" outlineLevel="1" collapsed="1" x14ac:dyDescent="0.2">
      <c r="A895" s="243" t="s">
        <v>1002</v>
      </c>
      <c r="B895" s="244" t="s">
        <v>1834</v>
      </c>
      <c r="C895" s="245">
        <v>90031783</v>
      </c>
      <c r="D895" s="246">
        <v>40700</v>
      </c>
      <c r="E895" s="246"/>
      <c r="F895" s="247">
        <v>1000</v>
      </c>
      <c r="G895" s="248"/>
      <c r="H895" s="248"/>
      <c r="I895" s="257">
        <v>797173663012</v>
      </c>
      <c r="J895" s="250"/>
      <c r="K895" s="251" t="s">
        <v>1733</v>
      </c>
      <c r="L895" s="252">
        <v>80012513</v>
      </c>
      <c r="M895" s="253"/>
    </row>
    <row r="896" spans="1:13" s="254" customFormat="1" ht="12.75" hidden="1" customHeight="1" outlineLevel="1" x14ac:dyDescent="0.2">
      <c r="A896" s="243" t="s">
        <v>1002</v>
      </c>
      <c r="B896" s="244" t="s">
        <v>1835</v>
      </c>
      <c r="C896" s="245">
        <v>90031784</v>
      </c>
      <c r="D896" s="246">
        <v>40700</v>
      </c>
      <c r="E896" s="246"/>
      <c r="F896" s="247">
        <v>1000</v>
      </c>
      <c r="G896" s="248"/>
      <c r="H896" s="248"/>
      <c r="I896" s="257">
        <v>794833061498</v>
      </c>
      <c r="J896" s="250"/>
      <c r="K896" s="251" t="s">
        <v>1827</v>
      </c>
      <c r="L896" s="252">
        <v>80012514</v>
      </c>
      <c r="M896" s="253"/>
    </row>
    <row r="897" spans="1:13" s="254" customFormat="1" ht="12.75" hidden="1" customHeight="1" outlineLevel="1" x14ac:dyDescent="0.2">
      <c r="A897" s="243" t="s">
        <v>1002</v>
      </c>
      <c r="B897" s="244" t="s">
        <v>1836</v>
      </c>
      <c r="C897" s="245">
        <v>90031785</v>
      </c>
      <c r="D897" s="246">
        <v>40700</v>
      </c>
      <c r="E897" s="246"/>
      <c r="F897" s="247">
        <v>15000</v>
      </c>
      <c r="G897" s="248"/>
      <c r="H897" s="248"/>
      <c r="I897" s="257">
        <v>797173793496</v>
      </c>
      <c r="J897" s="250"/>
      <c r="K897" s="251" t="s">
        <v>1783</v>
      </c>
      <c r="L897" s="252">
        <v>80012515</v>
      </c>
      <c r="M897" s="253"/>
    </row>
    <row r="898" spans="1:13" s="254" customFormat="1" ht="12.75" hidden="1" customHeight="1" outlineLevel="1" x14ac:dyDescent="0.2">
      <c r="A898" s="243" t="s">
        <v>1002</v>
      </c>
      <c r="B898" s="244" t="s">
        <v>1837</v>
      </c>
      <c r="C898" s="245">
        <v>90031786</v>
      </c>
      <c r="D898" s="246">
        <v>40700</v>
      </c>
      <c r="E898" s="246"/>
      <c r="F898" s="247">
        <v>15000</v>
      </c>
      <c r="G898" s="248"/>
      <c r="H898" s="248"/>
      <c r="I898" s="257">
        <v>797173868340</v>
      </c>
      <c r="J898" s="250"/>
      <c r="K898" s="251" t="s">
        <v>1724</v>
      </c>
      <c r="L898" s="252">
        <v>80012516</v>
      </c>
      <c r="M898" s="253"/>
    </row>
    <row r="899" spans="1:13" s="254" customFormat="1" ht="12.75" hidden="1" customHeight="1" outlineLevel="1" x14ac:dyDescent="0.2">
      <c r="A899" s="243" t="s">
        <v>770</v>
      </c>
      <c r="B899" s="244" t="s">
        <v>1838</v>
      </c>
      <c r="C899" s="245">
        <v>90032757</v>
      </c>
      <c r="D899" s="246">
        <v>40707</v>
      </c>
      <c r="E899" s="246"/>
      <c r="F899" s="247">
        <v>15000</v>
      </c>
      <c r="G899" s="248"/>
      <c r="H899" s="248"/>
      <c r="I899" s="257">
        <v>797199241392</v>
      </c>
      <c r="J899" s="250"/>
      <c r="K899" s="251" t="s">
        <v>1839</v>
      </c>
      <c r="L899" s="252">
        <v>80012763</v>
      </c>
      <c r="M899" s="253"/>
    </row>
    <row r="900" spans="1:13" s="254" customFormat="1" ht="12.75" hidden="1" customHeight="1" outlineLevel="1" x14ac:dyDescent="0.2">
      <c r="A900" s="243" t="s">
        <v>1002</v>
      </c>
      <c r="B900" s="244" t="s">
        <v>1840</v>
      </c>
      <c r="C900" s="245">
        <v>90033724</v>
      </c>
      <c r="D900" s="246">
        <v>40715</v>
      </c>
      <c r="E900" s="246"/>
      <c r="F900" s="247">
        <v>15000</v>
      </c>
      <c r="G900" s="248"/>
      <c r="H900" s="248"/>
      <c r="I900" s="257">
        <v>794889811730</v>
      </c>
      <c r="J900" s="250"/>
      <c r="K900" s="251" t="s">
        <v>1824</v>
      </c>
      <c r="L900" s="252">
        <v>80013057</v>
      </c>
      <c r="M900" s="253"/>
    </row>
    <row r="901" spans="1:13" s="254" customFormat="1" ht="12.75" hidden="1" customHeight="1" outlineLevel="1" x14ac:dyDescent="0.2">
      <c r="A901" s="243" t="s">
        <v>1002</v>
      </c>
      <c r="B901" s="244" t="s">
        <v>1841</v>
      </c>
      <c r="C901" s="245">
        <v>90033725</v>
      </c>
      <c r="D901" s="246">
        <v>40715</v>
      </c>
      <c r="E901" s="246"/>
      <c r="F901" s="247">
        <v>1000</v>
      </c>
      <c r="G901" s="248"/>
      <c r="H901" s="248"/>
      <c r="I901" s="257">
        <v>794889740035</v>
      </c>
      <c r="J901" s="250"/>
      <c r="K901" s="251" t="s">
        <v>1842</v>
      </c>
      <c r="L901" s="252">
        <v>80013058</v>
      </c>
      <c r="M901" s="253"/>
    </row>
    <row r="902" spans="1:13" s="254" customFormat="1" ht="25.5" hidden="1" customHeight="1" outlineLevel="1" x14ac:dyDescent="0.2">
      <c r="A902" s="243" t="s">
        <v>1002</v>
      </c>
      <c r="B902" s="244" t="s">
        <v>1843</v>
      </c>
      <c r="C902" s="245" t="s">
        <v>1844</v>
      </c>
      <c r="D902" s="246">
        <v>40721</v>
      </c>
      <c r="E902" s="246"/>
      <c r="F902" s="247">
        <v>1000</v>
      </c>
      <c r="G902" s="248"/>
      <c r="H902" s="248"/>
      <c r="I902" s="257">
        <v>797240781471</v>
      </c>
      <c r="J902" s="250"/>
      <c r="K902" s="251" t="s">
        <v>1827</v>
      </c>
      <c r="L902" s="252">
        <v>80013270</v>
      </c>
      <c r="M902" s="253"/>
    </row>
    <row r="903" spans="1:13" s="254" customFormat="1" ht="12.75" hidden="1" customHeight="1" outlineLevel="1" x14ac:dyDescent="0.2">
      <c r="A903" s="243" t="s">
        <v>1002</v>
      </c>
      <c r="B903" s="244" t="s">
        <v>1734</v>
      </c>
      <c r="C903" s="245">
        <v>90034529</v>
      </c>
      <c r="D903" s="246">
        <v>40721</v>
      </c>
      <c r="E903" s="246"/>
      <c r="F903" s="247">
        <v>-15000</v>
      </c>
      <c r="G903" s="248"/>
      <c r="H903" s="248"/>
      <c r="I903" s="257" t="s">
        <v>1845</v>
      </c>
      <c r="J903" s="250"/>
      <c r="K903" s="251" t="s">
        <v>1827</v>
      </c>
      <c r="L903" s="252"/>
      <c r="M903" s="253"/>
    </row>
    <row r="904" spans="1:13" s="254" customFormat="1" ht="25.5" hidden="1" customHeight="1" outlineLevel="1" x14ac:dyDescent="0.2">
      <c r="A904" s="243" t="s">
        <v>1002</v>
      </c>
      <c r="B904" s="244" t="s">
        <v>1843</v>
      </c>
      <c r="C904" s="245" t="s">
        <v>1846</v>
      </c>
      <c r="D904" s="246">
        <v>40717</v>
      </c>
      <c r="E904" s="246"/>
      <c r="F904" s="247">
        <v>-1000</v>
      </c>
      <c r="G904" s="248"/>
      <c r="H904" s="248"/>
      <c r="I904" s="257" t="s">
        <v>1847</v>
      </c>
      <c r="J904" s="250"/>
      <c r="K904" s="251" t="s">
        <v>1827</v>
      </c>
      <c r="L904" s="252">
        <v>80013270</v>
      </c>
      <c r="M904" s="253"/>
    </row>
    <row r="905" spans="1:13" s="254" customFormat="1" ht="12.75" hidden="1" customHeight="1" outlineLevel="1" x14ac:dyDescent="0.2">
      <c r="A905" s="243" t="s">
        <v>1002</v>
      </c>
      <c r="B905" s="244" t="s">
        <v>1843</v>
      </c>
      <c r="C905" s="245">
        <v>90034762</v>
      </c>
      <c r="D905" s="246">
        <v>40722</v>
      </c>
      <c r="E905" s="246"/>
      <c r="F905" s="247">
        <v>15000</v>
      </c>
      <c r="G905" s="248"/>
      <c r="H905" s="248"/>
      <c r="I905" s="257" t="s">
        <v>1848</v>
      </c>
      <c r="J905" s="250"/>
      <c r="K905" s="251" t="s">
        <v>1827</v>
      </c>
      <c r="L905" s="252">
        <v>80013270</v>
      </c>
      <c r="M905" s="253"/>
    </row>
    <row r="906" spans="1:13" s="254" customFormat="1" ht="12.75" hidden="1" customHeight="1" outlineLevel="1" x14ac:dyDescent="0.2">
      <c r="A906" s="243" t="s">
        <v>1002</v>
      </c>
      <c r="B906" s="244" t="s">
        <v>1849</v>
      </c>
      <c r="C906" s="245">
        <v>90034769</v>
      </c>
      <c r="D906" s="246">
        <v>40723</v>
      </c>
      <c r="E906" s="246"/>
      <c r="F906" s="247">
        <v>15000</v>
      </c>
      <c r="G906" s="248"/>
      <c r="H906" s="248"/>
      <c r="I906" s="257">
        <v>797251752737</v>
      </c>
      <c r="J906" s="250"/>
      <c r="K906" s="251" t="s">
        <v>1759</v>
      </c>
      <c r="L906" s="252">
        <v>80013372</v>
      </c>
      <c r="M906" s="253"/>
    </row>
    <row r="907" spans="1:13" s="254" customFormat="1" ht="12.75" hidden="1" customHeight="1" outlineLevel="1" x14ac:dyDescent="0.2">
      <c r="A907" s="243" t="s">
        <v>1002</v>
      </c>
      <c r="B907" s="244" t="s">
        <v>1850</v>
      </c>
      <c r="C907" s="245">
        <v>90035258</v>
      </c>
      <c r="D907" s="246">
        <v>40725</v>
      </c>
      <c r="E907" s="246"/>
      <c r="F907" s="247">
        <v>15000</v>
      </c>
      <c r="G907" s="248"/>
      <c r="H907" s="248"/>
      <c r="I907" s="257">
        <v>794933584289</v>
      </c>
      <c r="J907" s="250"/>
      <c r="K907" s="251" t="s">
        <v>1761</v>
      </c>
      <c r="L907" s="252">
        <v>80013574</v>
      </c>
      <c r="M907" s="253"/>
    </row>
    <row r="908" spans="1:13" s="254" customFormat="1" ht="12.75" hidden="1" customHeight="1" outlineLevel="1" x14ac:dyDescent="0.2">
      <c r="A908" s="243" t="s">
        <v>1002</v>
      </c>
      <c r="B908" s="244" t="s">
        <v>1851</v>
      </c>
      <c r="C908" s="245">
        <v>90035259</v>
      </c>
      <c r="D908" s="246">
        <v>40725</v>
      </c>
      <c r="E908" s="246"/>
      <c r="F908" s="247">
        <v>15000</v>
      </c>
      <c r="G908" s="248"/>
      <c r="H908" s="248"/>
      <c r="I908" s="257">
        <v>797264422173</v>
      </c>
      <c r="J908" s="250"/>
      <c r="K908" s="251" t="s">
        <v>1724</v>
      </c>
      <c r="L908" s="252">
        <v>80013575</v>
      </c>
      <c r="M908" s="253"/>
    </row>
    <row r="909" spans="1:13" s="254" customFormat="1" ht="12.75" hidden="1" customHeight="1" outlineLevel="1" x14ac:dyDescent="0.2">
      <c r="A909" s="243" t="s">
        <v>1002</v>
      </c>
      <c r="B909" s="244" t="s">
        <v>1852</v>
      </c>
      <c r="C909" s="245">
        <v>90035435</v>
      </c>
      <c r="D909" s="246">
        <v>40725</v>
      </c>
      <c r="E909" s="246"/>
      <c r="F909" s="247">
        <v>1000</v>
      </c>
      <c r="G909" s="248"/>
      <c r="H909" s="248"/>
      <c r="I909" s="257">
        <v>797264340445</v>
      </c>
      <c r="J909" s="250"/>
      <c r="K909" s="251" t="s">
        <v>1824</v>
      </c>
      <c r="L909" s="252">
        <v>80013590</v>
      </c>
      <c r="M909" s="253"/>
    </row>
    <row r="910" spans="1:13" s="188" customFormat="1" ht="12.75" hidden="1" customHeight="1" outlineLevel="1" collapsed="1" x14ac:dyDescent="0.2">
      <c r="A910" s="177" t="s">
        <v>1002</v>
      </c>
      <c r="B910" s="178" t="s">
        <v>1853</v>
      </c>
      <c r="C910" s="179">
        <v>90035911</v>
      </c>
      <c r="D910" s="180">
        <v>40735</v>
      </c>
      <c r="E910" s="180"/>
      <c r="F910" s="181">
        <v>15000</v>
      </c>
      <c r="G910" s="182"/>
      <c r="H910" s="182"/>
      <c r="I910" s="183">
        <v>797291229100</v>
      </c>
      <c r="J910" s="184"/>
      <c r="K910" s="185" t="s">
        <v>1827</v>
      </c>
      <c r="L910" s="186">
        <v>80013765</v>
      </c>
      <c r="M910" s="187"/>
    </row>
    <row r="911" spans="1:13" s="188" customFormat="1" ht="12.75" hidden="1" customHeight="1" outlineLevel="1" x14ac:dyDescent="0.2">
      <c r="A911" s="177" t="s">
        <v>1002</v>
      </c>
      <c r="B911" s="178" t="s">
        <v>1854</v>
      </c>
      <c r="C911" s="179">
        <v>90035912</v>
      </c>
      <c r="D911" s="180">
        <v>40735</v>
      </c>
      <c r="E911" s="180"/>
      <c r="F911" s="181">
        <v>15000</v>
      </c>
      <c r="G911" s="182"/>
      <c r="H911" s="182"/>
      <c r="I911" s="183">
        <v>794960144531</v>
      </c>
      <c r="J911" s="184"/>
      <c r="K911" s="185" t="s">
        <v>1714</v>
      </c>
      <c r="L911" s="186">
        <v>80013766</v>
      </c>
      <c r="M911" s="187"/>
    </row>
    <row r="912" spans="1:13" s="188" customFormat="1" ht="12.75" hidden="1" customHeight="1" outlineLevel="1" x14ac:dyDescent="0.2">
      <c r="A912" s="177" t="s">
        <v>1002</v>
      </c>
      <c r="B912" s="178" t="s">
        <v>1855</v>
      </c>
      <c r="C912" s="179">
        <v>90035913</v>
      </c>
      <c r="D912" s="180">
        <v>40735</v>
      </c>
      <c r="E912" s="180"/>
      <c r="F912" s="181">
        <v>1000</v>
      </c>
      <c r="G912" s="182"/>
      <c r="H912" s="182"/>
      <c r="I912" s="183">
        <v>797291052845</v>
      </c>
      <c r="J912" s="184"/>
      <c r="K912" s="185" t="s">
        <v>1706</v>
      </c>
      <c r="L912" s="186">
        <v>80013769</v>
      </c>
      <c r="M912" s="187"/>
    </row>
    <row r="913" spans="1:13" s="188" customFormat="1" ht="12.75" hidden="1" customHeight="1" outlineLevel="1" x14ac:dyDescent="0.2">
      <c r="A913" s="177" t="s">
        <v>1002</v>
      </c>
      <c r="B913" s="178" t="s">
        <v>1856</v>
      </c>
      <c r="C913" s="179">
        <v>90035915</v>
      </c>
      <c r="D913" s="180">
        <v>40735</v>
      </c>
      <c r="E913" s="180"/>
      <c r="F913" s="181">
        <v>1000</v>
      </c>
      <c r="G913" s="182"/>
      <c r="H913" s="182"/>
      <c r="I913" s="183">
        <v>797291114332</v>
      </c>
      <c r="J913" s="184"/>
      <c r="K913" s="185" t="s">
        <v>1839</v>
      </c>
      <c r="L913" s="186">
        <v>80013770</v>
      </c>
      <c r="M913" s="187"/>
    </row>
    <row r="914" spans="1:13" s="188" customFormat="1" ht="12.75" hidden="1" customHeight="1" outlineLevel="1" x14ac:dyDescent="0.2">
      <c r="A914" s="177" t="s">
        <v>1002</v>
      </c>
      <c r="B914" s="178" t="s">
        <v>1857</v>
      </c>
      <c r="C914" s="179">
        <v>90036190</v>
      </c>
      <c r="D914" s="180">
        <v>40737</v>
      </c>
      <c r="E914" s="180"/>
      <c r="F914" s="181">
        <v>15000</v>
      </c>
      <c r="G914" s="182"/>
      <c r="H914" s="182"/>
      <c r="I914" s="183" t="s">
        <v>1858</v>
      </c>
      <c r="J914" s="184"/>
      <c r="K914" s="185" t="s">
        <v>1733</v>
      </c>
      <c r="L914" s="186">
        <v>80013921</v>
      </c>
      <c r="M914" s="187"/>
    </row>
    <row r="915" spans="1:13" s="188" customFormat="1" ht="12.75" hidden="1" customHeight="1" outlineLevel="1" x14ac:dyDescent="0.2">
      <c r="A915" s="177" t="s">
        <v>1002</v>
      </c>
      <c r="B915" s="178" t="s">
        <v>1859</v>
      </c>
      <c r="C915" s="179">
        <v>90036590</v>
      </c>
      <c r="D915" s="180">
        <v>40739</v>
      </c>
      <c r="E915" s="180"/>
      <c r="F915" s="181">
        <v>1000</v>
      </c>
      <c r="G915" s="182"/>
      <c r="H915" s="182"/>
      <c r="I915" s="183">
        <v>797306802231</v>
      </c>
      <c r="J915" s="184"/>
      <c r="K915" s="185" t="s">
        <v>1733</v>
      </c>
      <c r="L915" s="186">
        <v>80014099</v>
      </c>
      <c r="M915" s="187"/>
    </row>
    <row r="916" spans="1:13" s="188" customFormat="1" ht="12.75" hidden="1" customHeight="1" outlineLevel="1" x14ac:dyDescent="0.2">
      <c r="A916" s="177" t="s">
        <v>1002</v>
      </c>
      <c r="B916" s="178" t="s">
        <v>1860</v>
      </c>
      <c r="C916" s="179">
        <v>90036908</v>
      </c>
      <c r="D916" s="180">
        <v>40743</v>
      </c>
      <c r="E916" s="180"/>
      <c r="F916" s="181">
        <v>1000</v>
      </c>
      <c r="G916" s="182"/>
      <c r="H916" s="182"/>
      <c r="I916" s="183">
        <v>797315031171</v>
      </c>
      <c r="J916" s="184"/>
      <c r="K916" s="185" t="s">
        <v>1761</v>
      </c>
      <c r="L916" s="186">
        <v>80014185</v>
      </c>
      <c r="M916" s="187"/>
    </row>
    <row r="917" spans="1:13" s="188" customFormat="1" ht="12.75" hidden="1" customHeight="1" outlineLevel="1" x14ac:dyDescent="0.2">
      <c r="A917" s="177" t="s">
        <v>1002</v>
      </c>
      <c r="B917" s="178" t="s">
        <v>1861</v>
      </c>
      <c r="C917" s="179">
        <v>90037825</v>
      </c>
      <c r="D917" s="180">
        <v>40751</v>
      </c>
      <c r="E917" s="180"/>
      <c r="F917" s="181">
        <v>3750</v>
      </c>
      <c r="G917" s="182"/>
      <c r="H917" s="182"/>
      <c r="I917" s="183" t="s">
        <v>1769</v>
      </c>
      <c r="J917" s="184" t="s">
        <v>96</v>
      </c>
      <c r="K917" s="185" t="s">
        <v>1827</v>
      </c>
      <c r="L917" s="186">
        <v>80010347</v>
      </c>
      <c r="M917" s="187"/>
    </row>
    <row r="918" spans="1:13" s="188" customFormat="1" ht="12.75" hidden="1" customHeight="1" outlineLevel="1" x14ac:dyDescent="0.2">
      <c r="A918" s="177" t="s">
        <v>1002</v>
      </c>
      <c r="B918" s="178" t="s">
        <v>1862</v>
      </c>
      <c r="C918" s="179">
        <v>90038499</v>
      </c>
      <c r="D918" s="180">
        <v>40753</v>
      </c>
      <c r="E918" s="180"/>
      <c r="F918" s="181">
        <v>3750</v>
      </c>
      <c r="G918" s="182"/>
      <c r="H918" s="182"/>
      <c r="I918" s="183" t="s">
        <v>1863</v>
      </c>
      <c r="J918" s="184" t="s">
        <v>47</v>
      </c>
      <c r="K918" s="185" t="s">
        <v>1827</v>
      </c>
      <c r="L918" s="186">
        <v>80014819</v>
      </c>
      <c r="M918" s="187"/>
    </row>
    <row r="919" spans="1:13" s="176" customFormat="1" ht="12.75" hidden="1" customHeight="1" outlineLevel="1" collapsed="1" x14ac:dyDescent="0.2">
      <c r="A919" s="165" t="s">
        <v>1002</v>
      </c>
      <c r="B919" s="166" t="s">
        <v>1864</v>
      </c>
      <c r="C919" s="167">
        <v>90038736</v>
      </c>
      <c r="D919" s="168">
        <v>40757</v>
      </c>
      <c r="E919" s="168"/>
      <c r="F919" s="169">
        <v>3750</v>
      </c>
      <c r="G919" s="170"/>
      <c r="H919" s="170"/>
      <c r="I919" s="171" t="s">
        <v>1865</v>
      </c>
      <c r="J919" s="172" t="s">
        <v>47</v>
      </c>
      <c r="K919" s="173" t="s">
        <v>1827</v>
      </c>
      <c r="L919" s="174">
        <v>80014935</v>
      </c>
      <c r="M919" s="175"/>
    </row>
    <row r="920" spans="1:13" s="176" customFormat="1" ht="12.75" hidden="1" customHeight="1" outlineLevel="1" x14ac:dyDescent="0.2">
      <c r="A920" s="165" t="s">
        <v>770</v>
      </c>
      <c r="B920" s="166" t="s">
        <v>1866</v>
      </c>
      <c r="C920" s="167">
        <v>90038816</v>
      </c>
      <c r="D920" s="168">
        <v>40758</v>
      </c>
      <c r="E920" s="168"/>
      <c r="F920" s="169">
        <v>15000</v>
      </c>
      <c r="G920" s="170"/>
      <c r="H920" s="170"/>
      <c r="I920" s="171">
        <v>797371258530</v>
      </c>
      <c r="J920" s="172"/>
      <c r="K920" s="173" t="s">
        <v>1741</v>
      </c>
      <c r="L920" s="174">
        <v>80014960</v>
      </c>
      <c r="M920" s="175"/>
    </row>
    <row r="921" spans="1:13" s="176" customFormat="1" ht="12.75" hidden="1" customHeight="1" outlineLevel="1" x14ac:dyDescent="0.2">
      <c r="A921" s="165" t="s">
        <v>1002</v>
      </c>
      <c r="B921" s="166" t="s">
        <v>1867</v>
      </c>
      <c r="C921" s="167">
        <v>90039565</v>
      </c>
      <c r="D921" s="168">
        <v>40766</v>
      </c>
      <c r="E921" s="168"/>
      <c r="F921" s="169">
        <v>1000</v>
      </c>
      <c r="G921" s="170"/>
      <c r="H921" s="170"/>
      <c r="I921" s="171">
        <v>795066776110</v>
      </c>
      <c r="J921" s="172"/>
      <c r="K921" s="173" t="s">
        <v>1868</v>
      </c>
      <c r="L921" s="174">
        <v>80015252</v>
      </c>
      <c r="M921" s="175"/>
    </row>
    <row r="922" spans="1:13" s="176" customFormat="1" ht="12.75" hidden="1" customHeight="1" outlineLevel="1" x14ac:dyDescent="0.2">
      <c r="A922" s="165" t="s">
        <v>1002</v>
      </c>
      <c r="B922" s="166" t="s">
        <v>1869</v>
      </c>
      <c r="C922" s="167">
        <v>90039566</v>
      </c>
      <c r="D922" s="168">
        <v>40766</v>
      </c>
      <c r="E922" s="168"/>
      <c r="F922" s="169">
        <v>15000</v>
      </c>
      <c r="G922" s="170"/>
      <c r="H922" s="170"/>
      <c r="I922" s="171">
        <v>795063837713</v>
      </c>
      <c r="J922" s="172"/>
      <c r="K922" s="173" t="s">
        <v>1761</v>
      </c>
      <c r="L922" s="174">
        <v>80015253</v>
      </c>
      <c r="M922" s="175"/>
    </row>
    <row r="923" spans="1:13" s="176" customFormat="1" ht="12.75" hidden="1" customHeight="1" outlineLevel="1" x14ac:dyDescent="0.2">
      <c r="A923" s="165" t="s">
        <v>1002</v>
      </c>
      <c r="B923" s="166" t="s">
        <v>1870</v>
      </c>
      <c r="C923" s="167">
        <v>90039567</v>
      </c>
      <c r="D923" s="168">
        <v>40766</v>
      </c>
      <c r="E923" s="168"/>
      <c r="F923" s="169">
        <v>1000</v>
      </c>
      <c r="G923" s="170"/>
      <c r="H923" s="170"/>
      <c r="I923" s="171">
        <v>797399782130</v>
      </c>
      <c r="J923" s="172"/>
      <c r="K923" s="173" t="s">
        <v>1712</v>
      </c>
      <c r="L923" s="174">
        <v>80015254</v>
      </c>
      <c r="M923" s="175"/>
    </row>
    <row r="924" spans="1:13" s="176" customFormat="1" ht="12.75" hidden="1" customHeight="1" outlineLevel="1" x14ac:dyDescent="0.2">
      <c r="A924" s="165" t="s">
        <v>1002</v>
      </c>
      <c r="B924" s="166" t="s">
        <v>1871</v>
      </c>
      <c r="C924" s="167">
        <v>90039831</v>
      </c>
      <c r="D924" s="168">
        <v>40770</v>
      </c>
      <c r="E924" s="168"/>
      <c r="F924" s="169">
        <v>15000</v>
      </c>
      <c r="G924" s="170"/>
      <c r="H924" s="170"/>
      <c r="I924" s="171">
        <v>795066407958</v>
      </c>
      <c r="J924" s="172"/>
      <c r="K924" s="173" t="s">
        <v>1714</v>
      </c>
      <c r="L924" s="174">
        <v>80015378</v>
      </c>
      <c r="M924" s="175"/>
    </row>
    <row r="925" spans="1:13" s="176" customFormat="1" ht="12.75" hidden="1" customHeight="1" outlineLevel="1" x14ac:dyDescent="0.2">
      <c r="A925" s="165" t="s">
        <v>1002</v>
      </c>
      <c r="B925" s="166" t="s">
        <v>1828</v>
      </c>
      <c r="C925" s="167">
        <v>90039992</v>
      </c>
      <c r="D925" s="168">
        <v>40771</v>
      </c>
      <c r="E925" s="168"/>
      <c r="F925" s="169">
        <v>3750</v>
      </c>
      <c r="G925" s="170"/>
      <c r="H925" s="170"/>
      <c r="I925" s="171" t="s">
        <v>1829</v>
      </c>
      <c r="J925" s="172" t="s">
        <v>96</v>
      </c>
      <c r="K925" s="173" t="s">
        <v>1741</v>
      </c>
      <c r="L925" s="174">
        <v>80010350</v>
      </c>
      <c r="M925" s="175"/>
    </row>
    <row r="926" spans="1:13" s="176" customFormat="1" ht="12.75" hidden="1" customHeight="1" outlineLevel="1" x14ac:dyDescent="0.2">
      <c r="A926" s="165" t="s">
        <v>1002</v>
      </c>
      <c r="B926" s="166" t="s">
        <v>1872</v>
      </c>
      <c r="C926" s="167">
        <v>90040257</v>
      </c>
      <c r="D926" s="168">
        <v>40773</v>
      </c>
      <c r="E926" s="168"/>
      <c r="F926" s="169">
        <v>15000</v>
      </c>
      <c r="G926" s="170"/>
      <c r="H926" s="170"/>
      <c r="I926" s="171">
        <v>795083062850</v>
      </c>
      <c r="J926" s="172"/>
      <c r="K926" s="173" t="s">
        <v>1733</v>
      </c>
      <c r="L926" s="174">
        <v>80015544</v>
      </c>
      <c r="M926" s="175"/>
    </row>
    <row r="927" spans="1:13" s="176" customFormat="1" ht="12.75" hidden="1" customHeight="1" outlineLevel="1" x14ac:dyDescent="0.2">
      <c r="A927" s="165" t="s">
        <v>1002</v>
      </c>
      <c r="B927" s="166" t="s">
        <v>1873</v>
      </c>
      <c r="C927" s="167">
        <v>90040258</v>
      </c>
      <c r="D927" s="168">
        <v>40773</v>
      </c>
      <c r="E927" s="168"/>
      <c r="F927" s="169">
        <v>15000</v>
      </c>
      <c r="G927" s="170"/>
      <c r="H927" s="170"/>
      <c r="I927" s="171">
        <v>795080894366</v>
      </c>
      <c r="J927" s="172"/>
      <c r="K927" s="173" t="s">
        <v>1783</v>
      </c>
      <c r="L927" s="174">
        <v>80015545</v>
      </c>
      <c r="M927" s="175"/>
    </row>
    <row r="928" spans="1:13" s="176" customFormat="1" ht="12.75" hidden="1" customHeight="1" outlineLevel="1" x14ac:dyDescent="0.2">
      <c r="A928" s="165" t="s">
        <v>1002</v>
      </c>
      <c r="B928" s="166" t="s">
        <v>1874</v>
      </c>
      <c r="C928" s="167">
        <v>90040725</v>
      </c>
      <c r="D928" s="168">
        <v>40778</v>
      </c>
      <c r="E928" s="168"/>
      <c r="F928" s="169">
        <v>1000</v>
      </c>
      <c r="G928" s="170"/>
      <c r="H928" s="170"/>
      <c r="I928" s="171">
        <v>795107034428</v>
      </c>
      <c r="J928" s="172"/>
      <c r="K928" s="173" t="s">
        <v>1712</v>
      </c>
      <c r="L928" s="174">
        <v>80015745</v>
      </c>
      <c r="M928" s="175"/>
    </row>
    <row r="929" spans="1:13" s="176" customFormat="1" ht="12.75" hidden="1" customHeight="1" outlineLevel="1" x14ac:dyDescent="0.2">
      <c r="A929" s="165" t="s">
        <v>1002</v>
      </c>
      <c r="B929" s="166" t="s">
        <v>1875</v>
      </c>
      <c r="C929" s="167">
        <v>90041438</v>
      </c>
      <c r="D929" s="168">
        <v>40784</v>
      </c>
      <c r="E929" s="168"/>
      <c r="F929" s="169">
        <v>3750</v>
      </c>
      <c r="G929" s="170"/>
      <c r="H929" s="170"/>
      <c r="I929" s="171" t="s">
        <v>1876</v>
      </c>
      <c r="J929" s="172" t="s">
        <v>47</v>
      </c>
      <c r="K929" s="173" t="s">
        <v>1709</v>
      </c>
      <c r="L929" s="174">
        <v>80015956</v>
      </c>
      <c r="M929" s="175"/>
    </row>
    <row r="930" spans="1:13" s="293" customFormat="1" ht="12.75" hidden="1" customHeight="1" outlineLevel="1" collapsed="1" x14ac:dyDescent="0.2">
      <c r="A930" s="282" t="s">
        <v>1877</v>
      </c>
      <c r="B930" s="283" t="s">
        <v>1878</v>
      </c>
      <c r="C930" s="284">
        <v>90041882</v>
      </c>
      <c r="D930" s="285">
        <v>40788</v>
      </c>
      <c r="E930" s="285"/>
      <c r="F930" s="286">
        <v>1000</v>
      </c>
      <c r="G930" s="287"/>
      <c r="H930" s="287"/>
      <c r="I930" s="288">
        <v>797475766920</v>
      </c>
      <c r="J930" s="289"/>
      <c r="K930" s="290" t="s">
        <v>1712</v>
      </c>
      <c r="L930" s="291">
        <v>80016132</v>
      </c>
      <c r="M930" s="292"/>
    </row>
    <row r="931" spans="1:13" s="293" customFormat="1" ht="12.75" hidden="1" customHeight="1" outlineLevel="1" x14ac:dyDescent="0.2">
      <c r="A931" s="282" t="s">
        <v>1002</v>
      </c>
      <c r="B931" s="283" t="s">
        <v>1879</v>
      </c>
      <c r="C931" s="284">
        <v>90041884</v>
      </c>
      <c r="D931" s="285">
        <v>40788</v>
      </c>
      <c r="E931" s="285"/>
      <c r="F931" s="286">
        <v>1000</v>
      </c>
      <c r="G931" s="287"/>
      <c r="H931" s="287"/>
      <c r="I931" s="288">
        <v>795130156147</v>
      </c>
      <c r="J931" s="289"/>
      <c r="K931" s="290" t="s">
        <v>1739</v>
      </c>
      <c r="L931" s="291">
        <v>80016133</v>
      </c>
      <c r="M931" s="292"/>
    </row>
    <row r="932" spans="1:13" s="293" customFormat="1" ht="12.75" hidden="1" customHeight="1" outlineLevel="1" x14ac:dyDescent="0.2">
      <c r="A932" s="282" t="s">
        <v>1002</v>
      </c>
      <c r="B932" s="283" t="s">
        <v>1880</v>
      </c>
      <c r="C932" s="284">
        <v>90042763</v>
      </c>
      <c r="D932" s="285">
        <v>40799</v>
      </c>
      <c r="E932" s="285"/>
      <c r="F932" s="286">
        <v>15000</v>
      </c>
      <c r="G932" s="287"/>
      <c r="H932" s="287"/>
      <c r="I932" s="288">
        <v>797508924400</v>
      </c>
      <c r="J932" s="289"/>
      <c r="K932" s="290" t="s">
        <v>1824</v>
      </c>
      <c r="L932" s="291">
        <v>80016463</v>
      </c>
      <c r="M932" s="292"/>
    </row>
    <row r="933" spans="1:13" s="293" customFormat="1" ht="12.75" hidden="1" customHeight="1" outlineLevel="1" x14ac:dyDescent="0.2">
      <c r="A933" s="282" t="s">
        <v>1002</v>
      </c>
      <c r="B933" s="283" t="s">
        <v>1881</v>
      </c>
      <c r="C933" s="284">
        <v>90042764</v>
      </c>
      <c r="D933" s="285">
        <v>40799</v>
      </c>
      <c r="E933" s="285"/>
      <c r="F933" s="286">
        <v>1000</v>
      </c>
      <c r="G933" s="287"/>
      <c r="H933" s="287"/>
      <c r="I933" s="288">
        <v>795178736385</v>
      </c>
      <c r="J933" s="289"/>
      <c r="K933" s="290" t="s">
        <v>1712</v>
      </c>
      <c r="L933" s="291">
        <v>80016466</v>
      </c>
      <c r="M933" s="292"/>
    </row>
    <row r="934" spans="1:13" s="293" customFormat="1" ht="12.75" hidden="1" customHeight="1" outlineLevel="1" x14ac:dyDescent="0.2">
      <c r="A934" s="282" t="s">
        <v>1002</v>
      </c>
      <c r="B934" s="283" t="s">
        <v>1861</v>
      </c>
      <c r="C934" s="284">
        <v>90042899</v>
      </c>
      <c r="D934" s="285">
        <v>40800</v>
      </c>
      <c r="E934" s="285"/>
      <c r="F934" s="286">
        <v>3750</v>
      </c>
      <c r="G934" s="287"/>
      <c r="H934" s="287"/>
      <c r="I934" s="288" t="s">
        <v>1882</v>
      </c>
      <c r="J934" s="289" t="s">
        <v>200</v>
      </c>
      <c r="K934" s="290" t="s">
        <v>1827</v>
      </c>
      <c r="L934" s="291">
        <v>80010348</v>
      </c>
      <c r="M934" s="292"/>
    </row>
    <row r="935" spans="1:13" s="293" customFormat="1" ht="12.75" hidden="1" customHeight="1" outlineLevel="1" x14ac:dyDescent="0.2">
      <c r="A935" s="282" t="s">
        <v>1002</v>
      </c>
      <c r="B935" s="283" t="s">
        <v>1883</v>
      </c>
      <c r="C935" s="284">
        <v>90043419</v>
      </c>
      <c r="D935" s="285">
        <v>40805</v>
      </c>
      <c r="E935" s="285"/>
      <c r="F935" s="286">
        <v>15000</v>
      </c>
      <c r="G935" s="287"/>
      <c r="H935" s="287"/>
      <c r="I935" s="288">
        <v>797531829212</v>
      </c>
      <c r="J935" s="289"/>
      <c r="K935" s="290" t="s">
        <v>1827</v>
      </c>
      <c r="L935" s="291">
        <v>80016668</v>
      </c>
      <c r="M935" s="292"/>
    </row>
    <row r="936" spans="1:13" s="293" customFormat="1" ht="12.75" hidden="1" customHeight="1" outlineLevel="1" x14ac:dyDescent="0.2">
      <c r="A936" s="282" t="s">
        <v>1002</v>
      </c>
      <c r="B936" s="283" t="s">
        <v>1884</v>
      </c>
      <c r="C936" s="284">
        <v>90043970</v>
      </c>
      <c r="D936" s="285">
        <v>40808</v>
      </c>
      <c r="E936" s="285"/>
      <c r="F936" s="286">
        <v>15000</v>
      </c>
      <c r="G936" s="287"/>
      <c r="H936" s="287"/>
      <c r="I936" s="288">
        <v>797543133481</v>
      </c>
      <c r="J936" s="289"/>
      <c r="K936" s="290" t="s">
        <v>1827</v>
      </c>
      <c r="L936" s="291">
        <v>80016829</v>
      </c>
      <c r="M936" s="292"/>
    </row>
    <row r="937" spans="1:13" s="293" customFormat="1" ht="12.75" hidden="1" customHeight="1" outlineLevel="1" x14ac:dyDescent="0.2">
      <c r="A937" s="282" t="s">
        <v>1002</v>
      </c>
      <c r="B937" s="283" t="s">
        <v>1885</v>
      </c>
      <c r="C937" s="284">
        <v>90044202</v>
      </c>
      <c r="D937" s="285">
        <v>40812</v>
      </c>
      <c r="E937" s="285"/>
      <c r="F937" s="286">
        <v>15000</v>
      </c>
      <c r="G937" s="287"/>
      <c r="H937" s="287"/>
      <c r="I937" s="288">
        <v>797557809883</v>
      </c>
      <c r="J937" s="289"/>
      <c r="K937" s="290" t="s">
        <v>1824</v>
      </c>
      <c r="L937" s="291">
        <v>80016933</v>
      </c>
      <c r="M937" s="292"/>
    </row>
    <row r="938" spans="1:13" s="293" customFormat="1" ht="12.75" hidden="1" customHeight="1" outlineLevel="1" x14ac:dyDescent="0.2">
      <c r="A938" s="282" t="s">
        <v>1002</v>
      </c>
      <c r="B938" s="283" t="s">
        <v>1886</v>
      </c>
      <c r="C938" s="284">
        <v>90044204</v>
      </c>
      <c r="D938" s="285">
        <v>40812</v>
      </c>
      <c r="E938" s="285"/>
      <c r="F938" s="286">
        <v>1000</v>
      </c>
      <c r="G938" s="287"/>
      <c r="H938" s="287"/>
      <c r="I938" s="288">
        <v>795228379341</v>
      </c>
      <c r="J938" s="289"/>
      <c r="K938" s="290" t="s">
        <v>1827</v>
      </c>
      <c r="L938" s="291">
        <v>80016934</v>
      </c>
      <c r="M938" s="292"/>
    </row>
    <row r="939" spans="1:13" s="293" customFormat="1" ht="12.75" hidden="1" customHeight="1" outlineLevel="1" x14ac:dyDescent="0.2">
      <c r="A939" s="282" t="s">
        <v>1002</v>
      </c>
      <c r="B939" s="283" t="s">
        <v>1887</v>
      </c>
      <c r="C939" s="284">
        <v>90044820</v>
      </c>
      <c r="D939" s="285">
        <v>40815</v>
      </c>
      <c r="E939" s="285"/>
      <c r="F939" s="286">
        <v>1000</v>
      </c>
      <c r="G939" s="287"/>
      <c r="H939" s="287"/>
      <c r="I939" s="288">
        <v>795238014987</v>
      </c>
      <c r="J939" s="289"/>
      <c r="K939" s="290" t="s">
        <v>1827</v>
      </c>
      <c r="L939" s="291">
        <v>80017060</v>
      </c>
      <c r="M939" s="292"/>
    </row>
    <row r="940" spans="1:13" s="293" customFormat="1" ht="12.75" hidden="1" customHeight="1" outlineLevel="1" x14ac:dyDescent="0.2">
      <c r="A940" s="294" t="s">
        <v>1002</v>
      </c>
      <c r="B940" s="283" t="s">
        <v>1888</v>
      </c>
      <c r="C940" s="284">
        <v>90045178</v>
      </c>
      <c r="D940" s="285">
        <v>40819</v>
      </c>
      <c r="E940" s="285"/>
      <c r="F940" s="286">
        <v>15000</v>
      </c>
      <c r="G940" s="287"/>
      <c r="H940" s="287"/>
      <c r="I940" s="288">
        <v>795250108985</v>
      </c>
      <c r="J940" s="289"/>
      <c r="K940" s="295" t="s">
        <v>1889</v>
      </c>
      <c r="L940" s="291">
        <v>80017102</v>
      </c>
      <c r="M940" s="292"/>
    </row>
    <row r="941" spans="1:13" s="307" customFormat="1" ht="12.75" hidden="1" customHeight="1" outlineLevel="1" collapsed="1" x14ac:dyDescent="0.2">
      <c r="A941" s="296" t="s">
        <v>1002</v>
      </c>
      <c r="B941" s="297" t="s">
        <v>1890</v>
      </c>
      <c r="C941" s="298">
        <v>90045472</v>
      </c>
      <c r="D941" s="299">
        <v>40828</v>
      </c>
      <c r="E941" s="299"/>
      <c r="F941" s="300">
        <v>15000</v>
      </c>
      <c r="G941" s="301"/>
      <c r="H941" s="301"/>
      <c r="I941" s="302">
        <v>797609663555</v>
      </c>
      <c r="J941" s="303"/>
      <c r="K941" s="304" t="s">
        <v>1761</v>
      </c>
      <c r="L941" s="305">
        <v>80017539</v>
      </c>
      <c r="M941" s="306"/>
    </row>
    <row r="942" spans="1:13" s="307" customFormat="1" ht="12.75" hidden="1" customHeight="1" outlineLevel="1" x14ac:dyDescent="0.2">
      <c r="A942" s="296" t="s">
        <v>1002</v>
      </c>
      <c r="B942" s="297" t="s">
        <v>1891</v>
      </c>
      <c r="C942" s="298">
        <v>90045473</v>
      </c>
      <c r="D942" s="299">
        <v>40828</v>
      </c>
      <c r="E942" s="299"/>
      <c r="F942" s="300">
        <v>15000</v>
      </c>
      <c r="G942" s="301"/>
      <c r="H942" s="301"/>
      <c r="I942" s="302">
        <v>797609540584</v>
      </c>
      <c r="J942" s="303"/>
      <c r="K942" s="304" t="s">
        <v>1761</v>
      </c>
      <c r="L942" s="305">
        <v>80017540</v>
      </c>
      <c r="M942" s="306"/>
    </row>
    <row r="943" spans="1:13" s="307" customFormat="1" ht="12.75" hidden="1" customHeight="1" outlineLevel="1" x14ac:dyDescent="0.2">
      <c r="A943" s="308" t="s">
        <v>1002</v>
      </c>
      <c r="B943" s="297" t="s">
        <v>1892</v>
      </c>
      <c r="C943" s="298">
        <v>90045517</v>
      </c>
      <c r="D943" s="299">
        <v>40830</v>
      </c>
      <c r="E943" s="299"/>
      <c r="F943" s="300">
        <v>15000</v>
      </c>
      <c r="G943" s="301"/>
      <c r="H943" s="301"/>
      <c r="I943" s="302">
        <v>797612538293</v>
      </c>
      <c r="J943" s="303"/>
      <c r="K943" s="309" t="s">
        <v>1827</v>
      </c>
      <c r="L943" s="305">
        <v>80017649</v>
      </c>
      <c r="M943" s="306"/>
    </row>
    <row r="944" spans="1:13" s="307" customFormat="1" ht="12.75" hidden="1" customHeight="1" outlineLevel="1" x14ac:dyDescent="0.2">
      <c r="A944" s="308" t="s">
        <v>1002</v>
      </c>
      <c r="B944" s="297" t="s">
        <v>1893</v>
      </c>
      <c r="C944" s="298">
        <v>90045625</v>
      </c>
      <c r="D944" s="299">
        <v>40835</v>
      </c>
      <c r="E944" s="299"/>
      <c r="F944" s="300">
        <v>15000</v>
      </c>
      <c r="G944" s="301"/>
      <c r="H944" s="301"/>
      <c r="I944" s="302">
        <v>797637630943</v>
      </c>
      <c r="J944" s="303"/>
      <c r="K944" s="309" t="s">
        <v>1714</v>
      </c>
      <c r="L944" s="305">
        <v>80017776</v>
      </c>
      <c r="M944" s="306"/>
    </row>
    <row r="945" spans="1:13" s="307" customFormat="1" ht="12.75" hidden="1" customHeight="1" outlineLevel="1" x14ac:dyDescent="0.2">
      <c r="A945" s="308" t="s">
        <v>1002</v>
      </c>
      <c r="B945" s="297" t="s">
        <v>1894</v>
      </c>
      <c r="C945" s="298">
        <v>90045626</v>
      </c>
      <c r="D945" s="299">
        <v>40835</v>
      </c>
      <c r="E945" s="299"/>
      <c r="F945" s="300">
        <v>1000</v>
      </c>
      <c r="G945" s="301"/>
      <c r="H945" s="301"/>
      <c r="I945" s="302">
        <v>797635066040</v>
      </c>
      <c r="J945" s="303"/>
      <c r="K945" s="309" t="s">
        <v>1827</v>
      </c>
      <c r="L945" s="305">
        <v>80017779</v>
      </c>
      <c r="M945" s="306"/>
    </row>
    <row r="946" spans="1:13" s="307" customFormat="1" ht="12.75" hidden="1" customHeight="1" outlineLevel="1" x14ac:dyDescent="0.2">
      <c r="A946" s="308" t="s">
        <v>1002</v>
      </c>
      <c r="B946" s="297" t="s">
        <v>1895</v>
      </c>
      <c r="C946" s="298">
        <v>90045627</v>
      </c>
      <c r="D946" s="299">
        <v>40835</v>
      </c>
      <c r="E946" s="299"/>
      <c r="F946" s="300">
        <v>1000</v>
      </c>
      <c r="G946" s="301"/>
      <c r="H946" s="301"/>
      <c r="I946" s="302">
        <v>797635073400</v>
      </c>
      <c r="J946" s="303"/>
      <c r="K946" s="309" t="s">
        <v>1741</v>
      </c>
      <c r="L946" s="305">
        <v>80017781</v>
      </c>
      <c r="M946" s="306"/>
    </row>
    <row r="947" spans="1:13" s="307" customFormat="1" ht="12.75" hidden="1" customHeight="1" outlineLevel="1" x14ac:dyDescent="0.2">
      <c r="A947" s="308" t="s">
        <v>1002</v>
      </c>
      <c r="B947" s="297" t="s">
        <v>1896</v>
      </c>
      <c r="C947" s="298">
        <v>90045791</v>
      </c>
      <c r="D947" s="299">
        <v>40837</v>
      </c>
      <c r="E947" s="299"/>
      <c r="F947" s="300">
        <v>15000</v>
      </c>
      <c r="G947" s="301"/>
      <c r="H947" s="301"/>
      <c r="I947" s="302">
        <v>797649593960</v>
      </c>
      <c r="J947" s="303"/>
      <c r="K947" s="309" t="s">
        <v>1712</v>
      </c>
      <c r="L947" s="305">
        <v>80017959</v>
      </c>
      <c r="M947" s="306"/>
    </row>
    <row r="948" spans="1:13" s="307" customFormat="1" ht="12.75" hidden="1" customHeight="1" outlineLevel="1" x14ac:dyDescent="0.2">
      <c r="A948" s="308" t="s">
        <v>1002</v>
      </c>
      <c r="B948" s="297" t="s">
        <v>1897</v>
      </c>
      <c r="C948" s="298">
        <v>90045864</v>
      </c>
      <c r="D948" s="299">
        <v>40841</v>
      </c>
      <c r="E948" s="299"/>
      <c r="F948" s="300">
        <v>1000</v>
      </c>
      <c r="G948" s="301"/>
      <c r="H948" s="301"/>
      <c r="I948" s="302">
        <v>797660691380</v>
      </c>
      <c r="J948" s="303"/>
      <c r="K948" s="309" t="s">
        <v>1712</v>
      </c>
      <c r="L948" s="305">
        <v>80018063</v>
      </c>
      <c r="M948" s="306"/>
    </row>
    <row r="949" spans="1:13" s="307" customFormat="1" ht="12.75" hidden="1" customHeight="1" outlineLevel="1" x14ac:dyDescent="0.2">
      <c r="A949" s="296" t="s">
        <v>1002</v>
      </c>
      <c r="B949" s="297" t="s">
        <v>1898</v>
      </c>
      <c r="C949" s="298">
        <v>90045978</v>
      </c>
      <c r="D949" s="299">
        <v>40844</v>
      </c>
      <c r="E949" s="299"/>
      <c r="F949" s="300">
        <v>15000</v>
      </c>
      <c r="G949" s="301"/>
      <c r="H949" s="301"/>
      <c r="I949" s="302">
        <v>797673766599</v>
      </c>
      <c r="J949" s="303"/>
      <c r="K949" s="304" t="s">
        <v>1739</v>
      </c>
      <c r="L949" s="305">
        <v>80018230</v>
      </c>
      <c r="M949" s="306"/>
    </row>
    <row r="950" spans="1:13" s="320" customFormat="1" ht="12.75" hidden="1" customHeight="1" outlineLevel="1" collapsed="1" x14ac:dyDescent="0.2">
      <c r="A950" s="310" t="s">
        <v>1002</v>
      </c>
      <c r="B950" s="311" t="s">
        <v>1899</v>
      </c>
      <c r="C950" s="312">
        <v>90046167</v>
      </c>
      <c r="D950" s="313">
        <v>40849</v>
      </c>
      <c r="E950" s="313"/>
      <c r="F950" s="314">
        <v>15000</v>
      </c>
      <c r="G950" s="315"/>
      <c r="H950" s="315"/>
      <c r="I950" s="890" t="s">
        <v>1900</v>
      </c>
      <c r="J950" s="316"/>
      <c r="K950" s="317" t="s">
        <v>1901</v>
      </c>
      <c r="L950" s="318">
        <v>80018518</v>
      </c>
      <c r="M950" s="319"/>
    </row>
    <row r="951" spans="1:13" s="320" customFormat="1" ht="12.75" hidden="1" customHeight="1" outlineLevel="1" x14ac:dyDescent="0.2">
      <c r="A951" s="310" t="s">
        <v>1002</v>
      </c>
      <c r="B951" s="311" t="s">
        <v>1899</v>
      </c>
      <c r="C951" s="312">
        <v>90046175</v>
      </c>
      <c r="D951" s="313">
        <v>40849</v>
      </c>
      <c r="E951" s="313"/>
      <c r="F951" s="314">
        <v>-15000</v>
      </c>
      <c r="G951" s="315"/>
      <c r="H951" s="315"/>
      <c r="I951" s="891"/>
      <c r="J951" s="316"/>
      <c r="K951" s="317" t="s">
        <v>1901</v>
      </c>
      <c r="L951" s="318">
        <v>80018518</v>
      </c>
      <c r="M951" s="319"/>
    </row>
    <row r="952" spans="1:13" s="320" customFormat="1" ht="12.75" hidden="1" customHeight="1" outlineLevel="1" x14ac:dyDescent="0.2">
      <c r="A952" s="321" t="s">
        <v>1002</v>
      </c>
      <c r="B952" s="311" t="s">
        <v>1902</v>
      </c>
      <c r="C952" s="312">
        <v>90046181</v>
      </c>
      <c r="D952" s="313">
        <v>40850</v>
      </c>
      <c r="E952" s="313"/>
      <c r="F952" s="314">
        <v>1000</v>
      </c>
      <c r="G952" s="315"/>
      <c r="H952" s="315"/>
      <c r="I952" s="322">
        <v>795356475591</v>
      </c>
      <c r="J952" s="316"/>
      <c r="K952" s="323" t="s">
        <v>1706</v>
      </c>
      <c r="L952" s="318">
        <v>80018519</v>
      </c>
      <c r="M952" s="319"/>
    </row>
    <row r="953" spans="1:13" s="320" customFormat="1" ht="12.75" hidden="1" customHeight="1" outlineLevel="1" x14ac:dyDescent="0.2">
      <c r="A953" s="321" t="s">
        <v>1002</v>
      </c>
      <c r="B953" s="311" t="s">
        <v>1903</v>
      </c>
      <c r="C953" s="312">
        <v>90046182</v>
      </c>
      <c r="D953" s="313">
        <v>40850</v>
      </c>
      <c r="E953" s="313"/>
      <c r="F953" s="314">
        <v>15000</v>
      </c>
      <c r="G953" s="315"/>
      <c r="H953" s="315"/>
      <c r="I953" s="322">
        <v>795366133896</v>
      </c>
      <c r="J953" s="316"/>
      <c r="K953" s="323" t="s">
        <v>1833</v>
      </c>
      <c r="L953" s="318">
        <v>80018520</v>
      </c>
      <c r="M953" s="319"/>
    </row>
    <row r="954" spans="1:13" s="320" customFormat="1" ht="12.75" hidden="1" customHeight="1" outlineLevel="1" x14ac:dyDescent="0.2">
      <c r="A954" s="321" t="s">
        <v>1002</v>
      </c>
      <c r="B954" s="311" t="s">
        <v>1862</v>
      </c>
      <c r="C954" s="312">
        <v>90046187</v>
      </c>
      <c r="D954" s="313">
        <v>40850</v>
      </c>
      <c r="E954" s="313"/>
      <c r="F954" s="314">
        <v>3750</v>
      </c>
      <c r="G954" s="315"/>
      <c r="H954" s="315"/>
      <c r="I954" s="322" t="s">
        <v>1904</v>
      </c>
      <c r="J954" s="324" t="s">
        <v>122</v>
      </c>
      <c r="K954" s="317" t="s">
        <v>1827</v>
      </c>
      <c r="L954" s="318">
        <v>80018521</v>
      </c>
      <c r="M954" s="319"/>
    </row>
    <row r="955" spans="1:13" s="320" customFormat="1" ht="12.75" hidden="1" customHeight="1" outlineLevel="1" x14ac:dyDescent="0.2">
      <c r="A955" s="321" t="s">
        <v>1002</v>
      </c>
      <c r="B955" s="311" t="s">
        <v>1864</v>
      </c>
      <c r="C955" s="312">
        <v>90046188</v>
      </c>
      <c r="D955" s="313">
        <v>40850</v>
      </c>
      <c r="E955" s="313"/>
      <c r="F955" s="314">
        <v>3750</v>
      </c>
      <c r="G955" s="315"/>
      <c r="H955" s="315"/>
      <c r="I955" s="322" t="s">
        <v>1905</v>
      </c>
      <c r="J955" s="324" t="s">
        <v>122</v>
      </c>
      <c r="K955" s="317" t="s">
        <v>1827</v>
      </c>
      <c r="L955" s="318">
        <v>80018524</v>
      </c>
      <c r="M955" s="319"/>
    </row>
    <row r="956" spans="1:13" s="320" customFormat="1" ht="12.75" hidden="1" customHeight="1" outlineLevel="1" x14ac:dyDescent="0.2">
      <c r="A956" s="321" t="s">
        <v>1002</v>
      </c>
      <c r="B956" s="311" t="s">
        <v>1906</v>
      </c>
      <c r="C956" s="312">
        <v>90046384</v>
      </c>
      <c r="D956" s="313">
        <v>40855</v>
      </c>
      <c r="E956" s="313"/>
      <c r="F956" s="314">
        <v>15000</v>
      </c>
      <c r="G956" s="315"/>
      <c r="H956" s="315"/>
      <c r="I956" s="325">
        <v>795381297010</v>
      </c>
      <c r="J956" s="316"/>
      <c r="K956" s="323" t="s">
        <v>1824</v>
      </c>
      <c r="L956" s="318">
        <v>80018783</v>
      </c>
      <c r="M956" s="319"/>
    </row>
    <row r="957" spans="1:13" s="320" customFormat="1" ht="12.75" hidden="1" customHeight="1" outlineLevel="1" x14ac:dyDescent="0.2">
      <c r="A957" s="321" t="s">
        <v>1002</v>
      </c>
      <c r="B957" s="311" t="s">
        <v>1828</v>
      </c>
      <c r="C957" s="312">
        <v>90046679</v>
      </c>
      <c r="D957" s="313">
        <v>40863</v>
      </c>
      <c r="E957" s="313"/>
      <c r="F957" s="314">
        <v>3750</v>
      </c>
      <c r="G957" s="315"/>
      <c r="H957" s="315"/>
      <c r="I957" s="322" t="s">
        <v>1907</v>
      </c>
      <c r="J957" s="316" t="s">
        <v>200</v>
      </c>
      <c r="K957" s="317" t="s">
        <v>1741</v>
      </c>
      <c r="L957" s="318">
        <v>80010351</v>
      </c>
      <c r="M957" s="319"/>
    </row>
    <row r="958" spans="1:13" s="320" customFormat="1" ht="12.75" hidden="1" customHeight="1" outlineLevel="1" x14ac:dyDescent="0.2">
      <c r="A958" s="310" t="s">
        <v>1002</v>
      </c>
      <c r="B958" s="311" t="s">
        <v>1908</v>
      </c>
      <c r="C958" s="312">
        <v>90046723</v>
      </c>
      <c r="D958" s="313">
        <v>40865</v>
      </c>
      <c r="E958" s="313"/>
      <c r="F958" s="314">
        <v>15000</v>
      </c>
      <c r="G958" s="315"/>
      <c r="H958" s="315"/>
      <c r="I958" s="322">
        <v>797746840260</v>
      </c>
      <c r="J958" s="316"/>
      <c r="K958" s="317" t="s">
        <v>1827</v>
      </c>
      <c r="L958" s="318">
        <v>80019265</v>
      </c>
      <c r="M958" s="319"/>
    </row>
    <row r="959" spans="1:13" s="320" customFormat="1" ht="12.75" hidden="1" customHeight="1" outlineLevel="1" x14ac:dyDescent="0.2">
      <c r="A959" s="310" t="s">
        <v>1002</v>
      </c>
      <c r="B959" s="311" t="s">
        <v>1909</v>
      </c>
      <c r="C959" s="312">
        <v>90046724</v>
      </c>
      <c r="D959" s="313">
        <v>40865</v>
      </c>
      <c r="E959" s="313"/>
      <c r="F959" s="314">
        <v>15000</v>
      </c>
      <c r="G959" s="315"/>
      <c r="H959" s="315"/>
      <c r="I959" s="322">
        <v>797751123348</v>
      </c>
      <c r="J959" s="316"/>
      <c r="K959" s="317" t="s">
        <v>1714</v>
      </c>
      <c r="L959" s="318">
        <v>80019266</v>
      </c>
      <c r="M959" s="319"/>
    </row>
    <row r="960" spans="1:13" s="320" customFormat="1" ht="12.75" hidden="1" customHeight="1" outlineLevel="1" x14ac:dyDescent="0.2">
      <c r="A960" s="310" t="s">
        <v>1002</v>
      </c>
      <c r="B960" s="311" t="s">
        <v>1910</v>
      </c>
      <c r="C960" s="312">
        <v>90046781</v>
      </c>
      <c r="D960" s="313">
        <v>40869</v>
      </c>
      <c r="E960" s="313"/>
      <c r="F960" s="314">
        <v>1000</v>
      </c>
      <c r="G960" s="315"/>
      <c r="H960" s="315"/>
      <c r="I960" s="322">
        <v>795432051588</v>
      </c>
      <c r="J960" s="316"/>
      <c r="K960" s="317" t="s">
        <v>1761</v>
      </c>
      <c r="L960" s="318">
        <v>80019360</v>
      </c>
      <c r="M960" s="319"/>
    </row>
    <row r="961" spans="1:13" s="320" customFormat="1" ht="12.75" hidden="1" customHeight="1" outlineLevel="1" x14ac:dyDescent="0.2">
      <c r="A961" s="310" t="s">
        <v>1002</v>
      </c>
      <c r="B961" s="311" t="s">
        <v>1911</v>
      </c>
      <c r="C961" s="312">
        <v>90046782</v>
      </c>
      <c r="D961" s="313">
        <v>40869</v>
      </c>
      <c r="E961" s="313"/>
      <c r="F961" s="314">
        <v>7500</v>
      </c>
      <c r="G961" s="315"/>
      <c r="H961" s="315"/>
      <c r="I961" s="322">
        <v>797762356880</v>
      </c>
      <c r="J961" s="324"/>
      <c r="K961" s="317" t="s">
        <v>1724</v>
      </c>
      <c r="L961" s="318">
        <v>80019361</v>
      </c>
      <c r="M961" s="319"/>
    </row>
    <row r="962" spans="1:13" s="320" customFormat="1" ht="12.75" hidden="1" customHeight="1" outlineLevel="1" x14ac:dyDescent="0.2">
      <c r="A962" s="310" t="s">
        <v>1002</v>
      </c>
      <c r="B962" s="311" t="s">
        <v>1912</v>
      </c>
      <c r="C962" s="312">
        <v>90046783</v>
      </c>
      <c r="D962" s="313">
        <v>40869</v>
      </c>
      <c r="E962" s="313"/>
      <c r="F962" s="314">
        <v>15000</v>
      </c>
      <c r="G962" s="315"/>
      <c r="H962" s="315"/>
      <c r="I962" s="322">
        <v>797762211609</v>
      </c>
      <c r="J962" s="316"/>
      <c r="K962" s="317" t="s">
        <v>1724</v>
      </c>
      <c r="L962" s="318">
        <v>80019362</v>
      </c>
      <c r="M962" s="319"/>
    </row>
    <row r="963" spans="1:13" s="293" customFormat="1" ht="12.75" hidden="1" customHeight="1" outlineLevel="1" collapsed="1" x14ac:dyDescent="0.2">
      <c r="A963" s="282" t="s">
        <v>1002</v>
      </c>
      <c r="B963" s="283" t="s">
        <v>1875</v>
      </c>
      <c r="C963" s="284">
        <v>90046919</v>
      </c>
      <c r="D963" s="285">
        <v>40878</v>
      </c>
      <c r="E963" s="285"/>
      <c r="F963" s="286">
        <v>3750</v>
      </c>
      <c r="G963" s="287"/>
      <c r="H963" s="287"/>
      <c r="I963" s="288" t="s">
        <v>1913</v>
      </c>
      <c r="J963" s="326" t="s">
        <v>122</v>
      </c>
      <c r="K963" s="290" t="s">
        <v>1827</v>
      </c>
      <c r="L963" s="291">
        <v>80018527</v>
      </c>
      <c r="M963" s="292"/>
    </row>
    <row r="964" spans="1:13" s="293" customFormat="1" ht="12.75" hidden="1" customHeight="1" outlineLevel="1" x14ac:dyDescent="0.2">
      <c r="A964" s="282" t="s">
        <v>1002</v>
      </c>
      <c r="B964" s="283" t="s">
        <v>1914</v>
      </c>
      <c r="C964" s="284">
        <v>90046987</v>
      </c>
      <c r="D964" s="285">
        <v>40884</v>
      </c>
      <c r="E964" s="285"/>
      <c r="F964" s="286">
        <v>15000</v>
      </c>
      <c r="G964" s="287"/>
      <c r="H964" s="287"/>
      <c r="I964" s="288">
        <v>797806715129</v>
      </c>
      <c r="J964" s="289"/>
      <c r="K964" s="290" t="s">
        <v>1833</v>
      </c>
      <c r="L964" s="291">
        <v>80019728</v>
      </c>
      <c r="M964" s="292"/>
    </row>
    <row r="965" spans="1:13" s="293" customFormat="1" ht="12.75" hidden="1" customHeight="1" outlineLevel="1" x14ac:dyDescent="0.2">
      <c r="A965" s="282" t="s">
        <v>1002</v>
      </c>
      <c r="B965" s="283" t="s">
        <v>1915</v>
      </c>
      <c r="C965" s="284">
        <v>90046988</v>
      </c>
      <c r="D965" s="285">
        <v>40884</v>
      </c>
      <c r="E965" s="285"/>
      <c r="F965" s="286">
        <v>15000</v>
      </c>
      <c r="G965" s="287"/>
      <c r="H965" s="287"/>
      <c r="I965" s="288">
        <v>797806544200</v>
      </c>
      <c r="J965" s="289"/>
      <c r="K965" s="290" t="s">
        <v>1712</v>
      </c>
      <c r="L965" s="291">
        <v>80019729</v>
      </c>
      <c r="M965" s="292"/>
    </row>
    <row r="966" spans="1:13" s="293" customFormat="1" ht="12.75" hidden="1" customHeight="1" outlineLevel="1" x14ac:dyDescent="0.2">
      <c r="A966" s="282" t="s">
        <v>1002</v>
      </c>
      <c r="B966" s="283" t="s">
        <v>1916</v>
      </c>
      <c r="C966" s="284">
        <v>90046989</v>
      </c>
      <c r="D966" s="285">
        <v>40884</v>
      </c>
      <c r="E966" s="285"/>
      <c r="F966" s="286">
        <v>15000</v>
      </c>
      <c r="G966" s="287"/>
      <c r="H966" s="287"/>
      <c r="I966" s="288">
        <v>797807451397</v>
      </c>
      <c r="J966" s="289"/>
      <c r="K966" s="290" t="s">
        <v>1917</v>
      </c>
      <c r="L966" s="291">
        <v>80019730</v>
      </c>
      <c r="M966" s="292"/>
    </row>
    <row r="967" spans="1:13" s="293" customFormat="1" ht="12.75" hidden="1" customHeight="1" outlineLevel="1" x14ac:dyDescent="0.2">
      <c r="A967" s="282" t="s">
        <v>1002</v>
      </c>
      <c r="B967" s="283" t="s">
        <v>1918</v>
      </c>
      <c r="C967" s="284">
        <v>90046990</v>
      </c>
      <c r="D967" s="285">
        <v>40884</v>
      </c>
      <c r="E967" s="285"/>
      <c r="F967" s="286">
        <v>1000</v>
      </c>
      <c r="G967" s="287"/>
      <c r="H967" s="287"/>
      <c r="I967" s="288">
        <v>795475178833</v>
      </c>
      <c r="J967" s="289"/>
      <c r="K967" s="290" t="s">
        <v>1739</v>
      </c>
      <c r="L967" s="291">
        <v>80019731</v>
      </c>
      <c r="M967" s="292"/>
    </row>
    <row r="968" spans="1:13" s="293" customFormat="1" ht="12.75" hidden="1" customHeight="1" outlineLevel="1" x14ac:dyDescent="0.2">
      <c r="A968" s="282" t="s">
        <v>1002</v>
      </c>
      <c r="B968" s="283" t="s">
        <v>1919</v>
      </c>
      <c r="C968" s="284">
        <v>90046991</v>
      </c>
      <c r="D968" s="285">
        <v>40883</v>
      </c>
      <c r="E968" s="285"/>
      <c r="F968" s="286">
        <v>15000</v>
      </c>
      <c r="G968" s="287"/>
      <c r="H968" s="287"/>
      <c r="I968" s="288" t="s">
        <v>1920</v>
      </c>
      <c r="J968" s="289"/>
      <c r="K968" s="290" t="s">
        <v>1767</v>
      </c>
      <c r="L968" s="291">
        <v>80019732</v>
      </c>
      <c r="M968" s="292"/>
    </row>
    <row r="969" spans="1:13" s="293" customFormat="1" ht="12.75" hidden="1" customHeight="1" outlineLevel="1" x14ac:dyDescent="0.2">
      <c r="A969" s="282" t="s">
        <v>1002</v>
      </c>
      <c r="B969" s="283" t="s">
        <v>1921</v>
      </c>
      <c r="C969" s="284">
        <v>90047080</v>
      </c>
      <c r="D969" s="285">
        <v>40885</v>
      </c>
      <c r="E969" s="285"/>
      <c r="F969" s="286">
        <v>15000</v>
      </c>
      <c r="G969" s="287"/>
      <c r="H969" s="287"/>
      <c r="I969" s="288" t="s">
        <v>1922</v>
      </c>
      <c r="J969" s="289"/>
      <c r="K969" s="290" t="s">
        <v>1783</v>
      </c>
      <c r="L969" s="291">
        <v>80019858</v>
      </c>
      <c r="M969" s="292"/>
    </row>
    <row r="970" spans="1:13" s="293" customFormat="1" ht="12.75" hidden="1" customHeight="1" outlineLevel="1" x14ac:dyDescent="0.2">
      <c r="A970" s="282" t="s">
        <v>1002</v>
      </c>
      <c r="B970" s="283" t="s">
        <v>1923</v>
      </c>
      <c r="C970" s="284">
        <v>90047130</v>
      </c>
      <c r="D970" s="285">
        <v>40890</v>
      </c>
      <c r="E970" s="285"/>
      <c r="F970" s="286">
        <v>15000</v>
      </c>
      <c r="G970" s="287"/>
      <c r="H970" s="287"/>
      <c r="I970" s="288">
        <v>797817431422</v>
      </c>
      <c r="J970" s="289"/>
      <c r="K970" s="290" t="s">
        <v>1827</v>
      </c>
      <c r="L970" s="291">
        <v>80019940</v>
      </c>
      <c r="M970" s="292"/>
    </row>
    <row r="971" spans="1:13" s="293" customFormat="1" ht="12.75" hidden="1" customHeight="1" outlineLevel="1" x14ac:dyDescent="0.2">
      <c r="A971" s="282" t="s">
        <v>1002</v>
      </c>
      <c r="B971" s="283" t="s">
        <v>1924</v>
      </c>
      <c r="C971" s="284">
        <v>90047146</v>
      </c>
      <c r="D971" s="285">
        <v>40889</v>
      </c>
      <c r="E971" s="285"/>
      <c r="F971" s="286">
        <v>15000</v>
      </c>
      <c r="G971" s="287"/>
      <c r="H971" s="287"/>
      <c r="I971" s="288">
        <v>797834730449</v>
      </c>
      <c r="J971" s="289"/>
      <c r="K971" s="290" t="s">
        <v>1712</v>
      </c>
      <c r="L971" s="291">
        <v>80019981</v>
      </c>
      <c r="M971" s="292"/>
    </row>
    <row r="972" spans="1:13" s="293" customFormat="1" ht="12.75" hidden="1" customHeight="1" outlineLevel="1" x14ac:dyDescent="0.2">
      <c r="A972" s="282" t="s">
        <v>1002</v>
      </c>
      <c r="B972" s="283" t="s">
        <v>1925</v>
      </c>
      <c r="C972" s="284">
        <v>90047147</v>
      </c>
      <c r="D972" s="285">
        <v>40889</v>
      </c>
      <c r="E972" s="285"/>
      <c r="F972" s="286">
        <v>15000</v>
      </c>
      <c r="G972" s="287"/>
      <c r="H972" s="287"/>
      <c r="I972" s="288">
        <v>793004250414</v>
      </c>
      <c r="J972" s="289"/>
      <c r="K972" s="290" t="s">
        <v>1767</v>
      </c>
      <c r="L972" s="291">
        <v>80019982</v>
      </c>
      <c r="M972" s="292"/>
    </row>
    <row r="973" spans="1:13" s="293" customFormat="1" ht="12.75" hidden="1" customHeight="1" outlineLevel="1" x14ac:dyDescent="0.2">
      <c r="A973" s="282" t="s">
        <v>1002</v>
      </c>
      <c r="B973" s="283" t="s">
        <v>1926</v>
      </c>
      <c r="C973" s="284">
        <v>90047149</v>
      </c>
      <c r="D973" s="285">
        <v>40889</v>
      </c>
      <c r="E973" s="285"/>
      <c r="F973" s="286">
        <v>3750</v>
      </c>
      <c r="G973" s="287"/>
      <c r="H973" s="287"/>
      <c r="I973" s="288">
        <v>793004134404</v>
      </c>
      <c r="J973" s="326" t="s">
        <v>47</v>
      </c>
      <c r="K973" s="290" t="s">
        <v>1927</v>
      </c>
      <c r="L973" s="291">
        <v>80019983</v>
      </c>
      <c r="M973" s="292"/>
    </row>
    <row r="974" spans="1:13" s="293" customFormat="1" ht="12.75" hidden="1" customHeight="1" outlineLevel="1" x14ac:dyDescent="0.2">
      <c r="A974" s="282" t="s">
        <v>1002</v>
      </c>
      <c r="B974" s="283" t="s">
        <v>1928</v>
      </c>
      <c r="C974" s="284">
        <v>90047169</v>
      </c>
      <c r="D974" s="285">
        <v>40891</v>
      </c>
      <c r="E974" s="285"/>
      <c r="F974" s="286">
        <v>15000</v>
      </c>
      <c r="G974" s="287"/>
      <c r="H974" s="287"/>
      <c r="I974" s="288">
        <v>793004255736</v>
      </c>
      <c r="J974" s="289"/>
      <c r="K974" s="290" t="s">
        <v>1783</v>
      </c>
      <c r="L974" s="291">
        <v>80020016</v>
      </c>
      <c r="M974" s="292"/>
    </row>
    <row r="975" spans="1:13" s="293" customFormat="1" ht="12.75" hidden="1" customHeight="1" outlineLevel="1" x14ac:dyDescent="0.2">
      <c r="A975" s="282" t="s">
        <v>1002</v>
      </c>
      <c r="B975" s="283" t="s">
        <v>1929</v>
      </c>
      <c r="C975" s="284">
        <v>90047255</v>
      </c>
      <c r="D975" s="285">
        <v>40897</v>
      </c>
      <c r="E975" s="285"/>
      <c r="F975" s="286">
        <v>15000</v>
      </c>
      <c r="G975" s="287"/>
      <c r="H975" s="287"/>
      <c r="I975" s="288">
        <v>797863006669</v>
      </c>
      <c r="J975" s="289"/>
      <c r="K975" s="290" t="s">
        <v>1712</v>
      </c>
      <c r="L975" s="291">
        <v>80020151</v>
      </c>
      <c r="M975" s="292"/>
    </row>
    <row r="976" spans="1:13" s="293" customFormat="1" ht="12.75" hidden="1" customHeight="1" outlineLevel="1" x14ac:dyDescent="0.2">
      <c r="A976" s="282" t="s">
        <v>1002</v>
      </c>
      <c r="B976" s="283" t="s">
        <v>1930</v>
      </c>
      <c r="C976" s="284">
        <v>90047256</v>
      </c>
      <c r="D976" s="285">
        <v>40897</v>
      </c>
      <c r="E976" s="285"/>
      <c r="F976" s="286">
        <v>15000</v>
      </c>
      <c r="G976" s="287"/>
      <c r="H976" s="287"/>
      <c r="I976" s="288">
        <v>793032680039</v>
      </c>
      <c r="J976" s="289"/>
      <c r="K976" s="290" t="s">
        <v>1712</v>
      </c>
      <c r="L976" s="291">
        <v>80020152</v>
      </c>
      <c r="M976" s="292"/>
    </row>
    <row r="977" spans="1:13" s="293" customFormat="1" ht="12.75" hidden="1" customHeight="1" outlineLevel="1" x14ac:dyDescent="0.2">
      <c r="A977" s="282">
        <v>802.11</v>
      </c>
      <c r="B977" s="283" t="s">
        <v>1931</v>
      </c>
      <c r="C977" s="284">
        <v>90047257</v>
      </c>
      <c r="D977" s="285">
        <v>40897</v>
      </c>
      <c r="E977" s="285"/>
      <c r="F977" s="286">
        <v>10000</v>
      </c>
      <c r="G977" s="287"/>
      <c r="H977" s="287"/>
      <c r="I977" s="288">
        <v>797863742942</v>
      </c>
      <c r="J977" s="289"/>
      <c r="K977" s="290" t="s">
        <v>1827</v>
      </c>
      <c r="L977" s="291">
        <v>80020153</v>
      </c>
      <c r="M977" s="292"/>
    </row>
    <row r="978" spans="1:13" s="293" customFormat="1" ht="12.75" hidden="1" customHeight="1" outlineLevel="1" x14ac:dyDescent="0.2">
      <c r="A978" s="282" t="s">
        <v>1002</v>
      </c>
      <c r="B978" s="283" t="s">
        <v>1932</v>
      </c>
      <c r="C978" s="284">
        <v>90047360</v>
      </c>
      <c r="D978" s="285">
        <v>40899</v>
      </c>
      <c r="E978" s="285"/>
      <c r="F978" s="286">
        <v>3750</v>
      </c>
      <c r="G978" s="287"/>
      <c r="H978" s="287"/>
      <c r="I978" s="288">
        <v>793039982619</v>
      </c>
      <c r="J978" s="326" t="s">
        <v>47</v>
      </c>
      <c r="K978" s="290" t="s">
        <v>1739</v>
      </c>
      <c r="L978" s="291">
        <v>80020285</v>
      </c>
      <c r="M978" s="292"/>
    </row>
    <row r="979" spans="1:13" s="293" customFormat="1" ht="12.75" hidden="1" customHeight="1" outlineLevel="1" x14ac:dyDescent="0.2">
      <c r="A979" s="294" t="s">
        <v>1002</v>
      </c>
      <c r="B979" s="283" t="s">
        <v>1933</v>
      </c>
      <c r="C979" s="284">
        <v>90047382</v>
      </c>
      <c r="D979" s="285">
        <v>40900</v>
      </c>
      <c r="E979" s="285"/>
      <c r="F979" s="286">
        <v>15000</v>
      </c>
      <c r="G979" s="287"/>
      <c r="H979" s="287"/>
      <c r="I979" s="288">
        <v>793046117018</v>
      </c>
      <c r="J979" s="289"/>
      <c r="K979" s="295" t="s">
        <v>1827</v>
      </c>
      <c r="L979" s="291">
        <v>80020308</v>
      </c>
      <c r="M979" s="292"/>
    </row>
    <row r="980" spans="1:13" s="188" customFormat="1" ht="12.75" hidden="1" customHeight="1" outlineLevel="1" collapsed="1" x14ac:dyDescent="0.2">
      <c r="A980" s="177" t="s">
        <v>1002</v>
      </c>
      <c r="B980" s="178" t="s">
        <v>1934</v>
      </c>
      <c r="C980" s="179">
        <v>90047615</v>
      </c>
      <c r="D980" s="180">
        <v>40554</v>
      </c>
      <c r="E980" s="180"/>
      <c r="F980" s="181">
        <v>1000</v>
      </c>
      <c r="G980" s="182"/>
      <c r="H980" s="182"/>
      <c r="I980" s="183" t="s">
        <v>1935</v>
      </c>
      <c r="J980" s="184"/>
      <c r="K980" s="185" t="s">
        <v>1827</v>
      </c>
      <c r="L980" s="186">
        <v>80020638</v>
      </c>
      <c r="M980" s="187"/>
    </row>
    <row r="981" spans="1:13" s="188" customFormat="1" ht="12.75" hidden="1" customHeight="1" outlineLevel="1" x14ac:dyDescent="0.2">
      <c r="A981" s="177" t="s">
        <v>1002</v>
      </c>
      <c r="B981" s="178" t="s">
        <v>1936</v>
      </c>
      <c r="C981" s="179">
        <v>90047616</v>
      </c>
      <c r="D981" s="180">
        <v>40554</v>
      </c>
      <c r="E981" s="180"/>
      <c r="F981" s="181">
        <v>15000</v>
      </c>
      <c r="G981" s="182"/>
      <c r="H981" s="182"/>
      <c r="I981" s="183" t="s">
        <v>1935</v>
      </c>
      <c r="J981" s="184"/>
      <c r="K981" s="185" t="s">
        <v>1712</v>
      </c>
      <c r="L981" s="186">
        <v>80020640</v>
      </c>
      <c r="M981" s="187"/>
    </row>
    <row r="982" spans="1:13" s="188" customFormat="1" ht="12.75" hidden="1" customHeight="1" outlineLevel="1" x14ac:dyDescent="0.2">
      <c r="A982" s="177" t="s">
        <v>1002</v>
      </c>
      <c r="B982" s="178" t="s">
        <v>1937</v>
      </c>
      <c r="C982" s="179">
        <v>90047617</v>
      </c>
      <c r="D982" s="180">
        <v>40554</v>
      </c>
      <c r="E982" s="180"/>
      <c r="F982" s="181">
        <v>1000</v>
      </c>
      <c r="G982" s="182"/>
      <c r="H982" s="182"/>
      <c r="I982" s="183" t="s">
        <v>1935</v>
      </c>
      <c r="J982" s="184"/>
      <c r="K982" s="185" t="s">
        <v>1824</v>
      </c>
      <c r="L982" s="186">
        <v>80020641</v>
      </c>
      <c r="M982" s="187"/>
    </row>
    <row r="983" spans="1:13" s="188" customFormat="1" ht="12.75" hidden="1" customHeight="1" outlineLevel="1" x14ac:dyDescent="0.2">
      <c r="A983" s="177" t="s">
        <v>1002</v>
      </c>
      <c r="B983" s="178" t="s">
        <v>1938</v>
      </c>
      <c r="C983" s="179">
        <v>90047619</v>
      </c>
      <c r="D983" s="180">
        <v>40554</v>
      </c>
      <c r="E983" s="180"/>
      <c r="F983" s="181">
        <v>15000</v>
      </c>
      <c r="G983" s="182"/>
      <c r="H983" s="182"/>
      <c r="I983" s="183" t="s">
        <v>1935</v>
      </c>
      <c r="J983" s="184"/>
      <c r="K983" s="185" t="s">
        <v>1827</v>
      </c>
      <c r="L983" s="186">
        <v>80020642</v>
      </c>
      <c r="M983" s="187"/>
    </row>
    <row r="984" spans="1:13" s="188" customFormat="1" ht="12.75" hidden="1" customHeight="1" outlineLevel="1" x14ac:dyDescent="0.2">
      <c r="A984" s="177" t="s">
        <v>1002</v>
      </c>
      <c r="B984" s="178" t="s">
        <v>1939</v>
      </c>
      <c r="C984" s="179">
        <v>90047655</v>
      </c>
      <c r="D984" s="180">
        <v>40939</v>
      </c>
      <c r="E984" s="180"/>
      <c r="F984" s="181">
        <v>15000</v>
      </c>
      <c r="G984" s="182"/>
      <c r="H984" s="182"/>
      <c r="I984" s="183">
        <v>793112029631</v>
      </c>
      <c r="J984" s="184"/>
      <c r="K984" s="185" t="s">
        <v>1714</v>
      </c>
      <c r="L984" s="186">
        <v>80020690</v>
      </c>
      <c r="M984" s="187"/>
    </row>
    <row r="985" spans="1:13" s="188" customFormat="1" ht="12.75" hidden="1" customHeight="1" outlineLevel="1" x14ac:dyDescent="0.2">
      <c r="A985" s="177" t="s">
        <v>1002</v>
      </c>
      <c r="B985" s="178" t="s">
        <v>1940</v>
      </c>
      <c r="C985" s="179">
        <v>90047656</v>
      </c>
      <c r="D985" s="180">
        <v>40924</v>
      </c>
      <c r="E985" s="180"/>
      <c r="F985" s="181">
        <v>15000</v>
      </c>
      <c r="G985" s="182"/>
      <c r="H985" s="182"/>
      <c r="I985" s="183">
        <v>797943468062</v>
      </c>
      <c r="J985" s="184"/>
      <c r="K985" s="185" t="s">
        <v>1761</v>
      </c>
      <c r="L985" s="186">
        <v>80020691</v>
      </c>
      <c r="M985" s="187"/>
    </row>
    <row r="986" spans="1:13" s="188" customFormat="1" ht="12.75" hidden="1" customHeight="1" outlineLevel="1" x14ac:dyDescent="0.2">
      <c r="A986" s="177" t="s">
        <v>1002</v>
      </c>
      <c r="B986" s="178" t="s">
        <v>1941</v>
      </c>
      <c r="C986" s="179">
        <v>90047657</v>
      </c>
      <c r="D986" s="180">
        <v>40924</v>
      </c>
      <c r="E986" s="180"/>
      <c r="F986" s="181">
        <v>1000</v>
      </c>
      <c r="G986" s="182"/>
      <c r="H986" s="182"/>
      <c r="I986" s="183">
        <v>797942646847</v>
      </c>
      <c r="J986" s="184"/>
      <c r="K986" s="185" t="s">
        <v>1783</v>
      </c>
      <c r="L986" s="186">
        <v>80020692</v>
      </c>
      <c r="M986" s="187"/>
    </row>
    <row r="987" spans="1:13" s="188" customFormat="1" ht="12.75" hidden="1" customHeight="1" outlineLevel="1" x14ac:dyDescent="0.2">
      <c r="A987" s="177" t="s">
        <v>1002</v>
      </c>
      <c r="B987" s="178" t="s">
        <v>1942</v>
      </c>
      <c r="C987" s="179">
        <v>90047658</v>
      </c>
      <c r="D987" s="180">
        <v>40924</v>
      </c>
      <c r="E987" s="180"/>
      <c r="F987" s="181">
        <v>15000</v>
      </c>
      <c r="G987" s="182"/>
      <c r="H987" s="182"/>
      <c r="I987" s="183">
        <v>793112901092</v>
      </c>
      <c r="J987" s="184"/>
      <c r="K987" s="185" t="s">
        <v>1917</v>
      </c>
      <c r="L987" s="186">
        <v>80020693</v>
      </c>
      <c r="M987" s="187"/>
    </row>
    <row r="988" spans="1:13" s="188" customFormat="1" ht="12.75" hidden="1" customHeight="1" outlineLevel="1" x14ac:dyDescent="0.2">
      <c r="A988" s="177" t="s">
        <v>1002</v>
      </c>
      <c r="B988" s="178" t="s">
        <v>1943</v>
      </c>
      <c r="C988" s="179">
        <v>90047879</v>
      </c>
      <c r="D988" s="180">
        <v>40931</v>
      </c>
      <c r="E988" s="180"/>
      <c r="F988" s="181">
        <v>15000</v>
      </c>
      <c r="G988" s="182"/>
      <c r="H988" s="182"/>
      <c r="I988" s="183">
        <v>793139596000</v>
      </c>
      <c r="J988" s="184"/>
      <c r="K988" s="185" t="s">
        <v>1944</v>
      </c>
      <c r="L988" s="186">
        <v>80021007</v>
      </c>
      <c r="M988" s="187"/>
    </row>
    <row r="989" spans="1:13" s="188" customFormat="1" ht="12.75" hidden="1" customHeight="1" outlineLevel="1" x14ac:dyDescent="0.2">
      <c r="A989" s="177" t="s">
        <v>1002</v>
      </c>
      <c r="B989" s="178" t="s">
        <v>1945</v>
      </c>
      <c r="C989" s="179">
        <v>90047880</v>
      </c>
      <c r="D989" s="180">
        <v>40931</v>
      </c>
      <c r="E989" s="180"/>
      <c r="F989" s="181">
        <v>1000</v>
      </c>
      <c r="G989" s="182"/>
      <c r="H989" s="182"/>
      <c r="I989" s="183">
        <v>797969832897</v>
      </c>
      <c r="J989" s="184"/>
      <c r="K989" s="185" t="s">
        <v>1712</v>
      </c>
      <c r="L989" s="186">
        <v>80021009</v>
      </c>
      <c r="M989" s="187"/>
    </row>
    <row r="990" spans="1:13" s="188" customFormat="1" ht="12.75" hidden="1" customHeight="1" outlineLevel="1" x14ac:dyDescent="0.2">
      <c r="A990" s="177" t="s">
        <v>1002</v>
      </c>
      <c r="B990" s="178" t="s">
        <v>1946</v>
      </c>
      <c r="C990" s="179">
        <v>90048117</v>
      </c>
      <c r="D990" s="180">
        <v>40933</v>
      </c>
      <c r="E990" s="180"/>
      <c r="F990" s="181">
        <v>15000</v>
      </c>
      <c r="G990" s="182"/>
      <c r="H990" s="182"/>
      <c r="I990" s="183">
        <v>797987749616</v>
      </c>
      <c r="J990" s="184"/>
      <c r="K990" s="185" t="s">
        <v>1712</v>
      </c>
      <c r="L990" s="186">
        <v>80021307</v>
      </c>
      <c r="M990" s="187"/>
    </row>
    <row r="991" spans="1:13" s="188" customFormat="1" ht="12.75" hidden="1" customHeight="1" outlineLevel="1" x14ac:dyDescent="0.2">
      <c r="A991" s="177" t="s">
        <v>1002</v>
      </c>
      <c r="B991" s="178" t="s">
        <v>1947</v>
      </c>
      <c r="C991" s="179">
        <v>90048118</v>
      </c>
      <c r="D991" s="180">
        <v>40933</v>
      </c>
      <c r="E991" s="180"/>
      <c r="F991" s="181">
        <v>15000</v>
      </c>
      <c r="G991" s="182"/>
      <c r="H991" s="182"/>
      <c r="I991" s="183">
        <v>793157242950</v>
      </c>
      <c r="J991" s="184"/>
      <c r="K991" s="185" t="s">
        <v>1712</v>
      </c>
      <c r="L991" s="186">
        <v>80021309</v>
      </c>
      <c r="M991" s="187"/>
    </row>
    <row r="992" spans="1:13" s="320" customFormat="1" ht="12.75" hidden="1" customHeight="1" outlineLevel="1" collapsed="1" x14ac:dyDescent="0.2">
      <c r="A992" s="310" t="s">
        <v>1002</v>
      </c>
      <c r="B992" s="311" t="s">
        <v>1948</v>
      </c>
      <c r="C992" s="312">
        <v>90048371</v>
      </c>
      <c r="D992" s="313">
        <v>40942</v>
      </c>
      <c r="E992" s="313"/>
      <c r="F992" s="314">
        <v>1000</v>
      </c>
      <c r="G992" s="315"/>
      <c r="H992" s="315"/>
      <c r="I992" s="322">
        <v>798023331268</v>
      </c>
      <c r="J992" s="316"/>
      <c r="K992" s="317" t="s">
        <v>1827</v>
      </c>
      <c r="L992" s="318">
        <v>80021672</v>
      </c>
      <c r="M992" s="319"/>
    </row>
    <row r="993" spans="1:13" s="320" customFormat="1" ht="12.75" hidden="1" customHeight="1" outlineLevel="1" x14ac:dyDescent="0.2">
      <c r="A993" s="310" t="s">
        <v>1002</v>
      </c>
      <c r="B993" s="311" t="s">
        <v>1949</v>
      </c>
      <c r="C993" s="312">
        <v>90048372</v>
      </c>
      <c r="D993" s="313">
        <v>40942</v>
      </c>
      <c r="E993" s="313"/>
      <c r="F993" s="314">
        <v>15000</v>
      </c>
      <c r="G993" s="315"/>
      <c r="H993" s="315"/>
      <c r="I993" s="322">
        <v>793192750530</v>
      </c>
      <c r="J993" s="316"/>
      <c r="K993" s="317" t="s">
        <v>1712</v>
      </c>
      <c r="L993" s="318">
        <v>80021673</v>
      </c>
      <c r="M993" s="319"/>
    </row>
    <row r="994" spans="1:13" s="320" customFormat="1" ht="12.75" hidden="1" customHeight="1" outlineLevel="1" x14ac:dyDescent="0.2">
      <c r="A994" s="321" t="s">
        <v>1002</v>
      </c>
      <c r="B994" s="311" t="s">
        <v>1862</v>
      </c>
      <c r="C994" s="312">
        <v>90048375</v>
      </c>
      <c r="D994" s="313">
        <v>40942</v>
      </c>
      <c r="E994" s="313"/>
      <c r="F994" s="314">
        <v>3750</v>
      </c>
      <c r="G994" s="315"/>
      <c r="H994" s="315"/>
      <c r="I994" s="322" t="s">
        <v>1904</v>
      </c>
      <c r="J994" s="324" t="s">
        <v>96</v>
      </c>
      <c r="K994" s="323" t="s">
        <v>1827</v>
      </c>
      <c r="L994" s="318">
        <v>80018522</v>
      </c>
      <c r="M994" s="319"/>
    </row>
    <row r="995" spans="1:13" s="320" customFormat="1" ht="12.75" hidden="1" customHeight="1" outlineLevel="1" x14ac:dyDescent="0.2">
      <c r="A995" s="310" t="s">
        <v>1002</v>
      </c>
      <c r="B995" s="311" t="s">
        <v>1950</v>
      </c>
      <c r="C995" s="312">
        <v>90048415</v>
      </c>
      <c r="D995" s="313">
        <v>40946</v>
      </c>
      <c r="E995" s="313"/>
      <c r="F995" s="314">
        <v>15000</v>
      </c>
      <c r="G995" s="315"/>
      <c r="H995" s="315"/>
      <c r="I995" s="322">
        <v>793198254184</v>
      </c>
      <c r="J995" s="316"/>
      <c r="K995" s="317" t="s">
        <v>1759</v>
      </c>
      <c r="L995" s="318">
        <v>80021737</v>
      </c>
      <c r="M995" s="319"/>
    </row>
    <row r="996" spans="1:13" s="320" customFormat="1" ht="12.75" hidden="1" customHeight="1" outlineLevel="1" x14ac:dyDescent="0.2">
      <c r="A996" s="310" t="s">
        <v>1951</v>
      </c>
      <c r="B996" s="311" t="s">
        <v>1952</v>
      </c>
      <c r="C996" s="312">
        <v>90048525</v>
      </c>
      <c r="D996" s="313">
        <v>40946</v>
      </c>
      <c r="E996" s="313"/>
      <c r="F996" s="314">
        <v>15000</v>
      </c>
      <c r="G996" s="315"/>
      <c r="H996" s="315"/>
      <c r="I996" s="322" t="s">
        <v>1935</v>
      </c>
      <c r="J996" s="316"/>
      <c r="K996" s="317" t="s">
        <v>1827</v>
      </c>
      <c r="L996" s="318">
        <v>80021932</v>
      </c>
      <c r="M996" s="319"/>
    </row>
    <row r="997" spans="1:13" s="320" customFormat="1" ht="12.75" hidden="1" customHeight="1" outlineLevel="1" x14ac:dyDescent="0.2">
      <c r="A997" s="310" t="s">
        <v>1002</v>
      </c>
      <c r="B997" s="311" t="s">
        <v>1864</v>
      </c>
      <c r="C997" s="312">
        <v>90048603</v>
      </c>
      <c r="D997" s="313">
        <v>40948</v>
      </c>
      <c r="E997" s="313"/>
      <c r="F997" s="314">
        <v>3750</v>
      </c>
      <c r="G997" s="315"/>
      <c r="H997" s="315"/>
      <c r="I997" s="322" t="s">
        <v>1905</v>
      </c>
      <c r="J997" s="316" t="s">
        <v>96</v>
      </c>
      <c r="K997" s="317" t="s">
        <v>1827</v>
      </c>
      <c r="L997" s="318">
        <v>80018525</v>
      </c>
      <c r="M997" s="319"/>
    </row>
    <row r="998" spans="1:13" s="320" customFormat="1" ht="12.75" hidden="1" customHeight="1" outlineLevel="1" x14ac:dyDescent="0.2">
      <c r="A998" s="321" t="s">
        <v>1002</v>
      </c>
      <c r="B998" s="311" t="s">
        <v>1953</v>
      </c>
      <c r="C998" s="312">
        <v>90048818</v>
      </c>
      <c r="D998" s="313">
        <v>40961</v>
      </c>
      <c r="E998" s="313"/>
      <c r="F998" s="314">
        <v>1000</v>
      </c>
      <c r="G998" s="315"/>
      <c r="H998" s="315"/>
      <c r="I998" s="322"/>
      <c r="J998" s="316"/>
      <c r="K998" s="323" t="s">
        <v>1827</v>
      </c>
      <c r="L998" s="318">
        <v>80022299</v>
      </c>
      <c r="M998" s="319"/>
    </row>
    <row r="999" spans="1:13" s="320" customFormat="1" ht="12.75" hidden="1" customHeight="1" outlineLevel="1" x14ac:dyDescent="0.2">
      <c r="A999" s="321" t="s">
        <v>1002</v>
      </c>
      <c r="B999" s="311" t="s">
        <v>1953</v>
      </c>
      <c r="C999" s="312">
        <v>90048819</v>
      </c>
      <c r="D999" s="313">
        <v>40961</v>
      </c>
      <c r="E999" s="313"/>
      <c r="F999" s="314">
        <v>-1000</v>
      </c>
      <c r="G999" s="315"/>
      <c r="H999" s="315"/>
      <c r="I999" s="322"/>
      <c r="J999" s="316"/>
      <c r="K999" s="323" t="s">
        <v>1827</v>
      </c>
      <c r="L999" s="318">
        <v>80022299</v>
      </c>
      <c r="M999" s="319"/>
    </row>
    <row r="1000" spans="1:13" s="320" customFormat="1" ht="12.75" hidden="1" customHeight="1" outlineLevel="1" x14ac:dyDescent="0.2">
      <c r="A1000" s="321" t="s">
        <v>1002</v>
      </c>
      <c r="B1000" s="311" t="s">
        <v>1953</v>
      </c>
      <c r="C1000" s="312">
        <v>90048820</v>
      </c>
      <c r="D1000" s="313">
        <v>40961</v>
      </c>
      <c r="E1000" s="313"/>
      <c r="F1000" s="314">
        <v>1000</v>
      </c>
      <c r="G1000" s="315"/>
      <c r="H1000" s="315"/>
      <c r="I1000" s="325" t="s">
        <v>1954</v>
      </c>
      <c r="J1000" s="316"/>
      <c r="K1000" s="323" t="s">
        <v>1827</v>
      </c>
      <c r="L1000" s="318">
        <v>80022304</v>
      </c>
      <c r="M1000" s="319"/>
    </row>
    <row r="1001" spans="1:13" s="320" customFormat="1" ht="12.75" hidden="1" customHeight="1" outlineLevel="1" x14ac:dyDescent="0.2">
      <c r="A1001" s="321" t="s">
        <v>1002</v>
      </c>
      <c r="B1001" s="311" t="s">
        <v>1955</v>
      </c>
      <c r="C1001" s="312">
        <v>90048856</v>
      </c>
      <c r="D1001" s="313">
        <v>40962</v>
      </c>
      <c r="E1001" s="313"/>
      <c r="F1001" s="314">
        <v>1000</v>
      </c>
      <c r="G1001" s="315"/>
      <c r="H1001" s="315"/>
      <c r="I1001" s="322" t="s">
        <v>1956</v>
      </c>
      <c r="J1001" s="316"/>
      <c r="K1001" s="317" t="s">
        <v>1712</v>
      </c>
      <c r="L1001" s="318">
        <v>80022385</v>
      </c>
      <c r="M1001" s="319"/>
    </row>
    <row r="1002" spans="1:13" s="320" customFormat="1" ht="12.75" hidden="1" customHeight="1" outlineLevel="1" x14ac:dyDescent="0.2">
      <c r="A1002" s="310" t="s">
        <v>1002</v>
      </c>
      <c r="B1002" s="311" t="s">
        <v>1957</v>
      </c>
      <c r="C1002" s="312">
        <v>90048850</v>
      </c>
      <c r="D1002" s="313">
        <v>40961</v>
      </c>
      <c r="E1002" s="313"/>
      <c r="F1002" s="314">
        <v>1000</v>
      </c>
      <c r="G1002" s="315"/>
      <c r="H1002" s="315"/>
      <c r="I1002" s="322" t="s">
        <v>1958</v>
      </c>
      <c r="J1002" s="316"/>
      <c r="K1002" s="317" t="s">
        <v>1706</v>
      </c>
      <c r="L1002" s="318">
        <v>80022374</v>
      </c>
      <c r="M1002" s="319"/>
    </row>
    <row r="1003" spans="1:13" s="320" customFormat="1" ht="12.75" hidden="1" customHeight="1" outlineLevel="1" x14ac:dyDescent="0.2">
      <c r="A1003" s="310" t="s">
        <v>1002</v>
      </c>
      <c r="B1003" s="311" t="s">
        <v>1959</v>
      </c>
      <c r="C1003" s="312">
        <v>90048852</v>
      </c>
      <c r="D1003" s="313">
        <v>40961</v>
      </c>
      <c r="E1003" s="313"/>
      <c r="F1003" s="314">
        <v>15000</v>
      </c>
      <c r="G1003" s="315"/>
      <c r="H1003" s="315"/>
      <c r="I1003" s="322" t="s">
        <v>1960</v>
      </c>
      <c r="J1003" s="316"/>
      <c r="K1003" s="317" t="s">
        <v>1839</v>
      </c>
      <c r="L1003" s="318">
        <v>80022375</v>
      </c>
      <c r="M1003" s="319"/>
    </row>
    <row r="1004" spans="1:13" s="338" customFormat="1" ht="12.75" hidden="1" customHeight="1" outlineLevel="1" collapsed="1" x14ac:dyDescent="0.2">
      <c r="A1004" s="327" t="s">
        <v>1002</v>
      </c>
      <c r="B1004" s="328" t="s">
        <v>1961</v>
      </c>
      <c r="C1004" s="329">
        <v>90048950</v>
      </c>
      <c r="D1004" s="330">
        <v>40968</v>
      </c>
      <c r="E1004" s="330"/>
      <c r="F1004" s="331">
        <v>1000</v>
      </c>
      <c r="G1004" s="332"/>
      <c r="H1004" s="332"/>
      <c r="I1004" s="333" t="s">
        <v>1962</v>
      </c>
      <c r="J1004" s="334"/>
      <c r="K1004" s="335" t="s">
        <v>1827</v>
      </c>
      <c r="L1004" s="336">
        <v>80022516</v>
      </c>
      <c r="M1004" s="337"/>
    </row>
    <row r="1005" spans="1:13" s="338" customFormat="1" ht="12.75" hidden="1" customHeight="1" outlineLevel="1" x14ac:dyDescent="0.2">
      <c r="A1005" s="327" t="s">
        <v>1002</v>
      </c>
      <c r="B1005" s="328" t="s">
        <v>1963</v>
      </c>
      <c r="C1005" s="329">
        <v>90048951</v>
      </c>
      <c r="D1005" s="330">
        <v>40968</v>
      </c>
      <c r="E1005" s="330"/>
      <c r="F1005" s="331">
        <v>15000</v>
      </c>
      <c r="G1005" s="332"/>
      <c r="H1005" s="332"/>
      <c r="I1005" s="333" t="s">
        <v>1964</v>
      </c>
      <c r="J1005" s="334"/>
      <c r="K1005" s="335" t="s">
        <v>1714</v>
      </c>
      <c r="L1005" s="336">
        <v>80022519</v>
      </c>
      <c r="M1005" s="337"/>
    </row>
    <row r="1006" spans="1:13" s="338" customFormat="1" ht="12.75" hidden="1" customHeight="1" outlineLevel="1" x14ac:dyDescent="0.2">
      <c r="A1006" s="327" t="s">
        <v>1951</v>
      </c>
      <c r="B1006" s="328" t="s">
        <v>1965</v>
      </c>
      <c r="C1006" s="329">
        <v>90048952</v>
      </c>
      <c r="D1006" s="330">
        <v>40968</v>
      </c>
      <c r="E1006" s="330"/>
      <c r="F1006" s="331">
        <v>15000</v>
      </c>
      <c r="G1006" s="332"/>
      <c r="H1006" s="332"/>
      <c r="I1006" s="333" t="s">
        <v>1966</v>
      </c>
      <c r="J1006" s="334"/>
      <c r="K1006" s="335" t="s">
        <v>1783</v>
      </c>
      <c r="L1006" s="336">
        <v>80022521</v>
      </c>
      <c r="M1006" s="337"/>
    </row>
    <row r="1007" spans="1:13" s="338" customFormat="1" ht="12.75" hidden="1" customHeight="1" outlineLevel="1" x14ac:dyDescent="0.2">
      <c r="A1007" s="327" t="s">
        <v>1002</v>
      </c>
      <c r="B1007" s="328" t="s">
        <v>1875</v>
      </c>
      <c r="C1007" s="329">
        <v>90048971</v>
      </c>
      <c r="D1007" s="330">
        <v>40969</v>
      </c>
      <c r="E1007" s="330"/>
      <c r="F1007" s="331">
        <v>3750</v>
      </c>
      <c r="G1007" s="332"/>
      <c r="H1007" s="332"/>
      <c r="I1007" s="333" t="s">
        <v>1913</v>
      </c>
      <c r="J1007" s="334" t="s">
        <v>96</v>
      </c>
      <c r="K1007" s="335" t="s">
        <v>1827</v>
      </c>
      <c r="L1007" s="336">
        <v>80018528</v>
      </c>
      <c r="M1007" s="337"/>
    </row>
    <row r="1008" spans="1:13" s="338" customFormat="1" ht="12.75" hidden="1" customHeight="1" outlineLevel="1" x14ac:dyDescent="0.2">
      <c r="A1008" s="327" t="s">
        <v>1002</v>
      </c>
      <c r="B1008" s="328" t="s">
        <v>1967</v>
      </c>
      <c r="C1008" s="329">
        <v>90049049</v>
      </c>
      <c r="D1008" s="330">
        <v>40974</v>
      </c>
      <c r="E1008" s="330"/>
      <c r="F1008" s="331">
        <v>15000</v>
      </c>
      <c r="G1008" s="332"/>
      <c r="H1008" s="332"/>
      <c r="I1008" s="339" t="s">
        <v>1968</v>
      </c>
      <c r="J1008" s="334"/>
      <c r="K1008" s="340" t="s">
        <v>1969</v>
      </c>
      <c r="L1008" s="336">
        <v>80022692</v>
      </c>
      <c r="M1008" s="337"/>
    </row>
    <row r="1009" spans="1:13" s="338" customFormat="1" ht="12.75" hidden="1" customHeight="1" outlineLevel="1" x14ac:dyDescent="0.2">
      <c r="A1009" s="341" t="s">
        <v>1002</v>
      </c>
      <c r="B1009" s="328" t="s">
        <v>1970</v>
      </c>
      <c r="C1009" s="329">
        <v>90049050</v>
      </c>
      <c r="D1009" s="330">
        <v>40974</v>
      </c>
      <c r="E1009" s="330"/>
      <c r="F1009" s="331">
        <v>15000</v>
      </c>
      <c r="G1009" s="332"/>
      <c r="H1009" s="332"/>
      <c r="I1009" s="342" t="s">
        <v>1971</v>
      </c>
      <c r="J1009" s="334"/>
      <c r="K1009" s="340" t="s">
        <v>1712</v>
      </c>
      <c r="L1009" s="336">
        <v>80022694</v>
      </c>
      <c r="M1009" s="337"/>
    </row>
    <row r="1010" spans="1:13" s="338" customFormat="1" ht="12.75" hidden="1" customHeight="1" outlineLevel="1" x14ac:dyDescent="0.2">
      <c r="A1010" s="341" t="s">
        <v>1002</v>
      </c>
      <c r="B1010" s="328" t="s">
        <v>1972</v>
      </c>
      <c r="C1010" s="329">
        <v>90049051</v>
      </c>
      <c r="D1010" s="330">
        <v>40974</v>
      </c>
      <c r="E1010" s="330"/>
      <c r="F1010" s="331">
        <v>3750</v>
      </c>
      <c r="G1010" s="332"/>
      <c r="H1010" s="332"/>
      <c r="I1010" s="342" t="s">
        <v>1973</v>
      </c>
      <c r="J1010" s="343" t="s">
        <v>47</v>
      </c>
      <c r="K1010" s="340" t="s">
        <v>1824</v>
      </c>
      <c r="L1010" s="336">
        <v>80022696</v>
      </c>
      <c r="M1010" s="337"/>
    </row>
    <row r="1011" spans="1:13" s="338" customFormat="1" ht="12.75" hidden="1" customHeight="1" outlineLevel="1" x14ac:dyDescent="0.2">
      <c r="A1011" s="341" t="s">
        <v>1951</v>
      </c>
      <c r="B1011" s="328" t="s">
        <v>1926</v>
      </c>
      <c r="C1011" s="329">
        <v>90049212</v>
      </c>
      <c r="D1011" s="330">
        <v>40981</v>
      </c>
      <c r="E1011" s="330"/>
      <c r="F1011" s="331">
        <v>3750</v>
      </c>
      <c r="G1011" s="332"/>
      <c r="H1011" s="332"/>
      <c r="I1011" s="342" t="s">
        <v>1974</v>
      </c>
      <c r="J1011" s="343" t="s">
        <v>122</v>
      </c>
      <c r="K1011" s="340" t="s">
        <v>1927</v>
      </c>
      <c r="L1011" s="336">
        <v>80019984</v>
      </c>
      <c r="M1011" s="337"/>
    </row>
    <row r="1012" spans="1:13" s="338" customFormat="1" ht="12.75" hidden="1" customHeight="1" outlineLevel="1" x14ac:dyDescent="0.2">
      <c r="A1012" s="341" t="s">
        <v>1951</v>
      </c>
      <c r="B1012" s="328" t="s">
        <v>1975</v>
      </c>
      <c r="C1012" s="329">
        <v>90049213</v>
      </c>
      <c r="D1012" s="330">
        <v>40981</v>
      </c>
      <c r="E1012" s="330"/>
      <c r="F1012" s="331">
        <v>3750</v>
      </c>
      <c r="G1012" s="332"/>
      <c r="H1012" s="332"/>
      <c r="I1012" s="342" t="s">
        <v>1976</v>
      </c>
      <c r="J1012" s="343" t="s">
        <v>47</v>
      </c>
      <c r="K1012" s="340" t="s">
        <v>1827</v>
      </c>
      <c r="L1012" s="336">
        <v>80022962</v>
      </c>
      <c r="M1012" s="337"/>
    </row>
    <row r="1013" spans="1:13" s="338" customFormat="1" ht="12.75" hidden="1" customHeight="1" outlineLevel="1" x14ac:dyDescent="0.2">
      <c r="A1013" s="327" t="s">
        <v>1002</v>
      </c>
      <c r="B1013" s="328" t="s">
        <v>1977</v>
      </c>
      <c r="C1013" s="329">
        <v>90049361</v>
      </c>
      <c r="D1013" s="330">
        <v>40984</v>
      </c>
      <c r="E1013" s="330"/>
      <c r="F1013" s="331">
        <v>15000</v>
      </c>
      <c r="G1013" s="332"/>
      <c r="H1013" s="332"/>
      <c r="I1013" s="333" t="s">
        <v>1978</v>
      </c>
      <c r="J1013" s="334"/>
      <c r="K1013" s="335" t="s">
        <v>1712</v>
      </c>
      <c r="L1013" s="336">
        <v>80023135</v>
      </c>
      <c r="M1013" s="337"/>
    </row>
    <row r="1014" spans="1:13" s="338" customFormat="1" ht="12.75" hidden="1" customHeight="1" outlineLevel="1" x14ac:dyDescent="0.2">
      <c r="A1014" s="341" t="s">
        <v>1951</v>
      </c>
      <c r="B1014" s="328" t="s">
        <v>1979</v>
      </c>
      <c r="C1014" s="329">
        <v>90049377</v>
      </c>
      <c r="D1014" s="330">
        <v>40984</v>
      </c>
      <c r="E1014" s="330"/>
      <c r="F1014" s="331">
        <v>15000</v>
      </c>
      <c r="G1014" s="332"/>
      <c r="H1014" s="332"/>
      <c r="I1014" s="342" t="s">
        <v>1980</v>
      </c>
      <c r="J1014" s="334"/>
      <c r="K1014" s="340" t="s">
        <v>1712</v>
      </c>
      <c r="L1014" s="336">
        <v>80023161</v>
      </c>
      <c r="M1014" s="337"/>
    </row>
    <row r="1015" spans="1:13" s="338" customFormat="1" ht="12.75" hidden="1" customHeight="1" outlineLevel="1" x14ac:dyDescent="0.2">
      <c r="A1015" s="327" t="s">
        <v>1951</v>
      </c>
      <c r="B1015" s="328" t="s">
        <v>1981</v>
      </c>
      <c r="C1015" s="329">
        <v>90049523</v>
      </c>
      <c r="D1015" s="330">
        <v>40989</v>
      </c>
      <c r="E1015" s="330"/>
      <c r="F1015" s="331">
        <v>1000</v>
      </c>
      <c r="G1015" s="332"/>
      <c r="H1015" s="332"/>
      <c r="I1015" s="333" t="s">
        <v>1982</v>
      </c>
      <c r="J1015" s="334"/>
      <c r="K1015" s="335" t="s">
        <v>1712</v>
      </c>
      <c r="L1015" s="336">
        <v>80023379</v>
      </c>
      <c r="M1015" s="337"/>
    </row>
    <row r="1016" spans="1:13" s="338" customFormat="1" ht="12.75" hidden="1" customHeight="1" outlineLevel="1" x14ac:dyDescent="0.2">
      <c r="A1016" s="327" t="s">
        <v>1983</v>
      </c>
      <c r="B1016" s="328" t="s">
        <v>1984</v>
      </c>
      <c r="C1016" s="329">
        <v>90049524</v>
      </c>
      <c r="D1016" s="330">
        <v>40989</v>
      </c>
      <c r="E1016" s="330"/>
      <c r="F1016" s="331">
        <v>15000</v>
      </c>
      <c r="G1016" s="332"/>
      <c r="H1016" s="332"/>
      <c r="I1016" s="333" t="s">
        <v>1985</v>
      </c>
      <c r="J1016" s="334"/>
      <c r="K1016" s="335" t="s">
        <v>1986</v>
      </c>
      <c r="L1016" s="336">
        <v>80023380</v>
      </c>
      <c r="M1016" s="337"/>
    </row>
    <row r="1017" spans="1:13" s="338" customFormat="1" ht="12.75" hidden="1" customHeight="1" outlineLevel="1" x14ac:dyDescent="0.2">
      <c r="A1017" s="327" t="s">
        <v>1002</v>
      </c>
      <c r="B1017" s="328" t="s">
        <v>1932</v>
      </c>
      <c r="C1017" s="329">
        <v>90049479</v>
      </c>
      <c r="D1017" s="330">
        <v>40989</v>
      </c>
      <c r="E1017" s="330"/>
      <c r="F1017" s="331">
        <v>3750</v>
      </c>
      <c r="G1017" s="332"/>
      <c r="H1017" s="332"/>
      <c r="I1017" s="333" t="s">
        <v>1987</v>
      </c>
      <c r="J1017" s="334" t="s">
        <v>122</v>
      </c>
      <c r="K1017" s="335" t="s">
        <v>1739</v>
      </c>
      <c r="L1017" s="336">
        <v>80020286</v>
      </c>
      <c r="M1017" s="337"/>
    </row>
    <row r="1018" spans="1:13" s="338" customFormat="1" ht="12.75" hidden="1" customHeight="1" outlineLevel="1" x14ac:dyDescent="0.2">
      <c r="A1018" s="327" t="s">
        <v>1002</v>
      </c>
      <c r="B1018" s="328" t="s">
        <v>1988</v>
      </c>
      <c r="C1018" s="329">
        <v>90049607</v>
      </c>
      <c r="D1018" s="330">
        <v>40995</v>
      </c>
      <c r="E1018" s="330"/>
      <c r="F1018" s="331">
        <v>15000</v>
      </c>
      <c r="G1018" s="332"/>
      <c r="H1018" s="332"/>
      <c r="I1018" s="333" t="s">
        <v>1989</v>
      </c>
      <c r="J1018" s="334"/>
      <c r="K1018" s="335" t="s">
        <v>1714</v>
      </c>
      <c r="L1018" s="336">
        <v>80023509</v>
      </c>
      <c r="M1018" s="337"/>
    </row>
    <row r="1019" spans="1:13" s="338" customFormat="1" ht="12.75" hidden="1" customHeight="1" outlineLevel="1" x14ac:dyDescent="0.2">
      <c r="A1019" s="327" t="s">
        <v>1951</v>
      </c>
      <c r="B1019" s="328" t="s">
        <v>1990</v>
      </c>
      <c r="C1019" s="329">
        <v>90049608</v>
      </c>
      <c r="D1019" s="330">
        <v>40995</v>
      </c>
      <c r="E1019" s="330"/>
      <c r="F1019" s="331">
        <v>15000</v>
      </c>
      <c r="G1019" s="332"/>
      <c r="H1019" s="332"/>
      <c r="I1019" s="333" t="s">
        <v>1991</v>
      </c>
      <c r="J1019" s="334"/>
      <c r="K1019" s="335" t="s">
        <v>1761</v>
      </c>
      <c r="L1019" s="336">
        <v>80023510</v>
      </c>
      <c r="M1019" s="337"/>
    </row>
    <row r="1020" spans="1:13" s="338" customFormat="1" ht="12.75" hidden="1" customHeight="1" outlineLevel="1" x14ac:dyDescent="0.2">
      <c r="A1020" s="327" t="s">
        <v>1002</v>
      </c>
      <c r="B1020" s="328" t="s">
        <v>1992</v>
      </c>
      <c r="C1020" s="329">
        <v>90049609</v>
      </c>
      <c r="D1020" s="330">
        <v>40995</v>
      </c>
      <c r="E1020" s="330"/>
      <c r="F1020" s="331">
        <v>15000</v>
      </c>
      <c r="G1020" s="332"/>
      <c r="H1020" s="332"/>
      <c r="I1020" s="333" t="s">
        <v>1993</v>
      </c>
      <c r="J1020" s="334"/>
      <c r="K1020" s="335" t="s">
        <v>1733</v>
      </c>
      <c r="L1020" s="336">
        <v>80023522</v>
      </c>
      <c r="M1020" s="337"/>
    </row>
    <row r="1021" spans="1:13" s="353" customFormat="1" ht="12.75" hidden="1" customHeight="1" outlineLevel="1" collapsed="1" x14ac:dyDescent="0.2">
      <c r="A1021" s="344" t="s">
        <v>1002</v>
      </c>
      <c r="B1021" s="345" t="s">
        <v>1994</v>
      </c>
      <c r="C1021" s="346">
        <v>90049721</v>
      </c>
      <c r="D1021" s="299">
        <v>41003</v>
      </c>
      <c r="E1021" s="299"/>
      <c r="F1021" s="347">
        <v>15000</v>
      </c>
      <c r="G1021" s="348"/>
      <c r="H1021" s="348"/>
      <c r="I1021" s="344" t="s">
        <v>1995</v>
      </c>
      <c r="J1021" s="349"/>
      <c r="K1021" s="350" t="s">
        <v>1827</v>
      </c>
      <c r="L1021" s="351">
        <v>80023966</v>
      </c>
      <c r="M1021" s="352"/>
    </row>
    <row r="1022" spans="1:13" s="353" customFormat="1" ht="12.75" hidden="1" customHeight="1" outlineLevel="1" x14ac:dyDescent="0.2">
      <c r="A1022" s="344" t="s">
        <v>1002</v>
      </c>
      <c r="B1022" s="345" t="s">
        <v>1996</v>
      </c>
      <c r="C1022" s="346">
        <v>90049732</v>
      </c>
      <c r="D1022" s="299">
        <v>41004</v>
      </c>
      <c r="E1022" s="299"/>
      <c r="F1022" s="347">
        <v>1000</v>
      </c>
      <c r="G1022" s="348"/>
      <c r="H1022" s="348"/>
      <c r="I1022" s="354" t="s">
        <v>1997</v>
      </c>
      <c r="J1022" s="355"/>
      <c r="K1022" s="356" t="s">
        <v>1712</v>
      </c>
      <c r="L1022" s="357">
        <v>80023997</v>
      </c>
      <c r="M1022" s="358"/>
    </row>
    <row r="1023" spans="1:13" s="353" customFormat="1" ht="12.75" hidden="1" customHeight="1" outlineLevel="1" x14ac:dyDescent="0.2">
      <c r="A1023" s="344" t="s">
        <v>1002</v>
      </c>
      <c r="B1023" s="345" t="s">
        <v>1998</v>
      </c>
      <c r="C1023" s="346">
        <v>90049761</v>
      </c>
      <c r="D1023" s="299">
        <v>41005</v>
      </c>
      <c r="E1023" s="299"/>
      <c r="F1023" s="347">
        <v>1000</v>
      </c>
      <c r="G1023" s="348"/>
      <c r="H1023" s="348"/>
      <c r="I1023" s="354" t="s">
        <v>1999</v>
      </c>
      <c r="J1023" s="355"/>
      <c r="K1023" s="356" t="s">
        <v>1824</v>
      </c>
      <c r="L1023" s="357">
        <v>80024030</v>
      </c>
      <c r="M1023" s="358"/>
    </row>
    <row r="1024" spans="1:13" s="353" customFormat="1" ht="12.75" hidden="1" customHeight="1" outlineLevel="1" x14ac:dyDescent="0.2">
      <c r="A1024" s="344" t="s">
        <v>1002</v>
      </c>
      <c r="B1024" s="345" t="s">
        <v>2000</v>
      </c>
      <c r="C1024" s="346">
        <v>90049890</v>
      </c>
      <c r="D1024" s="299">
        <v>41010</v>
      </c>
      <c r="E1024" s="299"/>
      <c r="F1024" s="347">
        <v>15000</v>
      </c>
      <c r="G1024" s="348"/>
      <c r="H1024" s="348"/>
      <c r="I1024" s="354" t="s">
        <v>2001</v>
      </c>
      <c r="J1024" s="355"/>
      <c r="K1024" s="356" t="s">
        <v>1827</v>
      </c>
      <c r="L1024" s="357">
        <v>80024227</v>
      </c>
      <c r="M1024" s="358"/>
    </row>
    <row r="1025" spans="1:13" s="353" customFormat="1" ht="12.75" hidden="1" customHeight="1" outlineLevel="1" x14ac:dyDescent="0.2">
      <c r="A1025" s="344" t="s">
        <v>1951</v>
      </c>
      <c r="B1025" s="345" t="s">
        <v>2002</v>
      </c>
      <c r="C1025" s="346">
        <v>90049906</v>
      </c>
      <c r="D1025" s="299">
        <v>41010</v>
      </c>
      <c r="E1025" s="299"/>
      <c r="F1025" s="347">
        <v>1000</v>
      </c>
      <c r="G1025" s="348"/>
      <c r="H1025" s="348"/>
      <c r="I1025" s="354" t="s">
        <v>2003</v>
      </c>
      <c r="J1025" s="355"/>
      <c r="K1025" s="356" t="s">
        <v>1824</v>
      </c>
      <c r="L1025" s="357">
        <v>80024241</v>
      </c>
      <c r="M1025" s="358"/>
    </row>
    <row r="1026" spans="1:13" s="353" customFormat="1" ht="12.75" hidden="1" customHeight="1" outlineLevel="1" x14ac:dyDescent="0.2">
      <c r="A1026" s="344" t="s">
        <v>1951</v>
      </c>
      <c r="B1026" s="345" t="s">
        <v>2004</v>
      </c>
      <c r="C1026" s="346">
        <v>90050039</v>
      </c>
      <c r="D1026" s="299">
        <v>41015</v>
      </c>
      <c r="E1026" s="299"/>
      <c r="F1026" s="347">
        <v>1000</v>
      </c>
      <c r="G1026" s="348"/>
      <c r="H1026" s="348"/>
      <c r="I1026" s="354" t="s">
        <v>2005</v>
      </c>
      <c r="J1026" s="355"/>
      <c r="K1026" s="356" t="s">
        <v>2006</v>
      </c>
      <c r="L1026" s="357">
        <v>80024392</v>
      </c>
      <c r="M1026" s="358"/>
    </row>
    <row r="1027" spans="1:13" s="353" customFormat="1" ht="12.75" hidden="1" customHeight="1" outlineLevel="1" x14ac:dyDescent="0.2">
      <c r="A1027" s="344" t="s">
        <v>1002</v>
      </c>
      <c r="B1027" s="345" t="s">
        <v>2007</v>
      </c>
      <c r="C1027" s="346">
        <v>90050040</v>
      </c>
      <c r="D1027" s="299">
        <v>41015</v>
      </c>
      <c r="E1027" s="299"/>
      <c r="F1027" s="347">
        <v>15000</v>
      </c>
      <c r="G1027" s="348"/>
      <c r="H1027" s="348"/>
      <c r="I1027" s="354" t="s">
        <v>2008</v>
      </c>
      <c r="J1027" s="355"/>
      <c r="K1027" s="356" t="s">
        <v>2009</v>
      </c>
      <c r="L1027" s="357">
        <v>80024399</v>
      </c>
      <c r="M1027" s="358"/>
    </row>
    <row r="1028" spans="1:13" s="353" customFormat="1" ht="12.75" hidden="1" customHeight="1" outlineLevel="1" x14ac:dyDescent="0.2">
      <c r="A1028" s="344" t="s">
        <v>1002</v>
      </c>
      <c r="B1028" s="345" t="s">
        <v>2010</v>
      </c>
      <c r="C1028" s="346">
        <v>90050041</v>
      </c>
      <c r="D1028" s="299">
        <v>41015</v>
      </c>
      <c r="E1028" s="299"/>
      <c r="F1028" s="347">
        <v>15000</v>
      </c>
      <c r="G1028" s="348"/>
      <c r="H1028" s="348"/>
      <c r="I1028" s="354" t="s">
        <v>2011</v>
      </c>
      <c r="J1028" s="355"/>
      <c r="K1028" s="356" t="s">
        <v>1741</v>
      </c>
      <c r="L1028" s="357">
        <v>80024400</v>
      </c>
      <c r="M1028" s="358"/>
    </row>
    <row r="1029" spans="1:13" s="353" customFormat="1" ht="12.75" hidden="1" customHeight="1" outlineLevel="1" x14ac:dyDescent="0.2">
      <c r="A1029" s="344" t="s">
        <v>1002</v>
      </c>
      <c r="B1029" s="345" t="s">
        <v>2012</v>
      </c>
      <c r="C1029" s="346">
        <v>90050117</v>
      </c>
      <c r="D1029" s="299">
        <v>41016</v>
      </c>
      <c r="E1029" s="299"/>
      <c r="F1029" s="347">
        <v>3750</v>
      </c>
      <c r="G1029" s="348"/>
      <c r="H1029" s="348"/>
      <c r="I1029" s="354" t="s">
        <v>2013</v>
      </c>
      <c r="J1029" s="355" t="s">
        <v>47</v>
      </c>
      <c r="K1029" s="356" t="s">
        <v>1827</v>
      </c>
      <c r="L1029" s="357">
        <v>80024508</v>
      </c>
      <c r="M1029" s="358"/>
    </row>
    <row r="1030" spans="1:13" s="353" customFormat="1" ht="12.75" hidden="1" customHeight="1" outlineLevel="1" x14ac:dyDescent="0.2">
      <c r="A1030" s="344" t="s">
        <v>1002</v>
      </c>
      <c r="B1030" s="345" t="s">
        <v>2014</v>
      </c>
      <c r="C1030" s="346">
        <v>90050118</v>
      </c>
      <c r="D1030" s="299">
        <v>41016</v>
      </c>
      <c r="E1030" s="299"/>
      <c r="F1030" s="347">
        <v>15000</v>
      </c>
      <c r="G1030" s="348"/>
      <c r="H1030" s="348"/>
      <c r="I1030" s="354" t="s">
        <v>2015</v>
      </c>
      <c r="J1030" s="355"/>
      <c r="K1030" s="356" t="s">
        <v>1969</v>
      </c>
      <c r="L1030" s="357">
        <v>80024513</v>
      </c>
      <c r="M1030" s="358"/>
    </row>
    <row r="1031" spans="1:13" s="353" customFormat="1" ht="12.75" hidden="1" customHeight="1" outlineLevel="1" x14ac:dyDescent="0.2">
      <c r="A1031" s="344" t="s">
        <v>1877</v>
      </c>
      <c r="B1031" s="345" t="s">
        <v>2016</v>
      </c>
      <c r="C1031" s="346">
        <v>90050322</v>
      </c>
      <c r="D1031" s="299">
        <v>41018</v>
      </c>
      <c r="E1031" s="299"/>
      <c r="F1031" s="347">
        <v>10000</v>
      </c>
      <c r="G1031" s="348"/>
      <c r="H1031" s="348"/>
      <c r="I1031" s="354" t="s">
        <v>2017</v>
      </c>
      <c r="J1031" s="355"/>
      <c r="K1031" s="356" t="s">
        <v>1712</v>
      </c>
      <c r="L1031" s="357">
        <v>80024832</v>
      </c>
      <c r="M1031" s="358"/>
    </row>
    <row r="1032" spans="1:13" s="370" customFormat="1" ht="12.75" hidden="1" customHeight="1" outlineLevel="1" collapsed="1" x14ac:dyDescent="0.2">
      <c r="A1032" s="359" t="s">
        <v>1002</v>
      </c>
      <c r="B1032" s="360" t="s">
        <v>1862</v>
      </c>
      <c r="C1032" s="361">
        <v>90050707</v>
      </c>
      <c r="D1032" s="362">
        <v>41032</v>
      </c>
      <c r="E1032" s="362"/>
      <c r="F1032" s="363">
        <v>3750</v>
      </c>
      <c r="G1032" s="364"/>
      <c r="H1032" s="364"/>
      <c r="I1032" s="365" t="s">
        <v>2018</v>
      </c>
      <c r="J1032" s="366" t="s">
        <v>200</v>
      </c>
      <c r="K1032" s="367" t="s">
        <v>1827</v>
      </c>
      <c r="L1032" s="368">
        <v>80018523</v>
      </c>
      <c r="M1032" s="369"/>
    </row>
    <row r="1033" spans="1:13" s="370" customFormat="1" ht="12.75" hidden="1" customHeight="1" outlineLevel="1" x14ac:dyDescent="0.2">
      <c r="A1033" s="359" t="s">
        <v>1002</v>
      </c>
      <c r="B1033" s="360" t="s">
        <v>1864</v>
      </c>
      <c r="C1033" s="361">
        <v>90050708</v>
      </c>
      <c r="D1033" s="362">
        <v>41032</v>
      </c>
      <c r="E1033" s="362"/>
      <c r="F1033" s="363">
        <v>3750</v>
      </c>
      <c r="G1033" s="364"/>
      <c r="H1033" s="364"/>
      <c r="I1033" s="365" t="s">
        <v>2019</v>
      </c>
      <c r="J1033" s="366" t="s">
        <v>200</v>
      </c>
      <c r="K1033" s="367" t="s">
        <v>1827</v>
      </c>
      <c r="L1033" s="368">
        <v>80018526</v>
      </c>
      <c r="M1033" s="369"/>
    </row>
    <row r="1034" spans="1:13" s="370" customFormat="1" ht="12.75" hidden="1" customHeight="1" outlineLevel="1" x14ac:dyDescent="0.2">
      <c r="A1034" s="359" t="s">
        <v>1002</v>
      </c>
      <c r="B1034" s="360" t="s">
        <v>2020</v>
      </c>
      <c r="C1034" s="361">
        <v>90050709</v>
      </c>
      <c r="D1034" s="362">
        <v>41032</v>
      </c>
      <c r="E1034" s="362"/>
      <c r="F1034" s="363">
        <v>1000</v>
      </c>
      <c r="G1034" s="364"/>
      <c r="H1034" s="364"/>
      <c r="I1034" s="365" t="s">
        <v>2021</v>
      </c>
      <c r="J1034" s="366"/>
      <c r="K1034" s="367" t="s">
        <v>2022</v>
      </c>
      <c r="L1034" s="368">
        <v>80025506</v>
      </c>
      <c r="M1034" s="369"/>
    </row>
    <row r="1035" spans="1:13" s="370" customFormat="1" ht="12.75" hidden="1" customHeight="1" outlineLevel="1" x14ac:dyDescent="0.2">
      <c r="A1035" s="359" t="s">
        <v>1002</v>
      </c>
      <c r="B1035" s="360" t="s">
        <v>2023</v>
      </c>
      <c r="C1035" s="361">
        <v>90050710</v>
      </c>
      <c r="D1035" s="362">
        <v>41032</v>
      </c>
      <c r="E1035" s="362"/>
      <c r="F1035" s="363">
        <v>1000</v>
      </c>
      <c r="G1035" s="364"/>
      <c r="H1035" s="364"/>
      <c r="I1035" s="365" t="s">
        <v>2024</v>
      </c>
      <c r="J1035" s="366"/>
      <c r="K1035" s="367" t="s">
        <v>1827</v>
      </c>
      <c r="L1035" s="368">
        <v>80025507</v>
      </c>
      <c r="M1035" s="369"/>
    </row>
    <row r="1036" spans="1:13" s="370" customFormat="1" ht="12.75" hidden="1" customHeight="1" outlineLevel="1" x14ac:dyDescent="0.2">
      <c r="A1036" s="359" t="s">
        <v>1002</v>
      </c>
      <c r="B1036" s="360" t="s">
        <v>2025</v>
      </c>
      <c r="C1036" s="361">
        <v>90050711</v>
      </c>
      <c r="D1036" s="362">
        <v>41032</v>
      </c>
      <c r="E1036" s="362"/>
      <c r="F1036" s="363">
        <v>15000</v>
      </c>
      <c r="G1036" s="364"/>
      <c r="H1036" s="364"/>
      <c r="I1036" s="365" t="s">
        <v>2026</v>
      </c>
      <c r="J1036" s="366"/>
      <c r="K1036" s="367" t="s">
        <v>1739</v>
      </c>
      <c r="L1036" s="368">
        <v>80025508</v>
      </c>
      <c r="M1036" s="369"/>
    </row>
    <row r="1037" spans="1:13" s="370" customFormat="1" ht="13.5" hidden="1" customHeight="1" outlineLevel="1" x14ac:dyDescent="0.2">
      <c r="A1037" s="359" t="s">
        <v>1002</v>
      </c>
      <c r="B1037" s="360" t="s">
        <v>2027</v>
      </c>
      <c r="C1037" s="361">
        <v>90050712</v>
      </c>
      <c r="D1037" s="362">
        <v>41032</v>
      </c>
      <c r="E1037" s="362"/>
      <c r="F1037" s="363">
        <v>1000</v>
      </c>
      <c r="G1037" s="364"/>
      <c r="H1037" s="364"/>
      <c r="I1037" s="365" t="s">
        <v>2028</v>
      </c>
      <c r="J1037" s="366"/>
      <c r="K1037" s="367" t="s">
        <v>1739</v>
      </c>
      <c r="L1037" s="368">
        <v>80025509</v>
      </c>
      <c r="M1037" s="369"/>
    </row>
    <row r="1038" spans="1:13" s="370" customFormat="1" ht="12.75" hidden="1" customHeight="1" outlineLevel="1" x14ac:dyDescent="0.2">
      <c r="A1038" s="359" t="s">
        <v>1002</v>
      </c>
      <c r="B1038" s="360" t="s">
        <v>2029</v>
      </c>
      <c r="C1038" s="361">
        <v>90050712</v>
      </c>
      <c r="D1038" s="362">
        <v>41032</v>
      </c>
      <c r="E1038" s="362"/>
      <c r="F1038" s="363">
        <v>15000</v>
      </c>
      <c r="G1038" s="364"/>
      <c r="H1038" s="364"/>
      <c r="I1038" s="365" t="s">
        <v>2030</v>
      </c>
      <c r="J1038" s="366"/>
      <c r="K1038" s="367" t="s">
        <v>1712</v>
      </c>
      <c r="L1038" s="368">
        <v>80025510</v>
      </c>
      <c r="M1038" s="369"/>
    </row>
    <row r="1039" spans="1:13" s="370" customFormat="1" ht="12.75" hidden="1" customHeight="1" outlineLevel="1" x14ac:dyDescent="0.2">
      <c r="A1039" s="359" t="s">
        <v>1002</v>
      </c>
      <c r="B1039" s="360" t="s">
        <v>2031</v>
      </c>
      <c r="C1039" s="361">
        <v>90051033</v>
      </c>
      <c r="D1039" s="362">
        <v>41044</v>
      </c>
      <c r="E1039" s="362"/>
      <c r="F1039" s="363">
        <v>3750</v>
      </c>
      <c r="G1039" s="364"/>
      <c r="H1039" s="364"/>
      <c r="I1039" s="371" t="s">
        <v>2032</v>
      </c>
      <c r="J1039" s="366" t="s">
        <v>47</v>
      </c>
      <c r="K1039" s="367" t="s">
        <v>1824</v>
      </c>
      <c r="L1039" s="368">
        <v>80026335</v>
      </c>
      <c r="M1039" s="369"/>
    </row>
    <row r="1040" spans="1:13" s="370" customFormat="1" ht="12.75" hidden="1" customHeight="1" outlineLevel="1" x14ac:dyDescent="0.2">
      <c r="A1040" s="359" t="s">
        <v>1002</v>
      </c>
      <c r="B1040" s="360" t="s">
        <v>2033</v>
      </c>
      <c r="C1040" s="361">
        <v>90051037</v>
      </c>
      <c r="D1040" s="362">
        <v>41044</v>
      </c>
      <c r="E1040" s="362"/>
      <c r="F1040" s="363">
        <v>15000</v>
      </c>
      <c r="G1040" s="364"/>
      <c r="H1040" s="364"/>
      <c r="I1040" s="365" t="s">
        <v>2034</v>
      </c>
      <c r="J1040" s="366"/>
      <c r="K1040" s="372" t="s">
        <v>1739</v>
      </c>
      <c r="L1040" s="368">
        <v>80026340</v>
      </c>
      <c r="M1040" s="369"/>
    </row>
    <row r="1041" spans="1:13" s="370" customFormat="1" ht="12.75" hidden="1" customHeight="1" outlineLevel="1" x14ac:dyDescent="0.2">
      <c r="A1041" s="359" t="s">
        <v>1002</v>
      </c>
      <c r="B1041" s="360" t="s">
        <v>2035</v>
      </c>
      <c r="C1041" s="361">
        <v>90051080</v>
      </c>
      <c r="D1041" s="362">
        <v>41045</v>
      </c>
      <c r="E1041" s="362"/>
      <c r="F1041" s="363">
        <v>5000</v>
      </c>
      <c r="G1041" s="364"/>
      <c r="H1041" s="364"/>
      <c r="I1041" s="365" t="s">
        <v>2036</v>
      </c>
      <c r="J1041" s="366"/>
      <c r="K1041" s="367" t="s">
        <v>1739</v>
      </c>
      <c r="L1041" s="368">
        <v>80026423</v>
      </c>
      <c r="M1041" s="369"/>
    </row>
    <row r="1042" spans="1:13" s="370" customFormat="1" ht="12.75" hidden="1" customHeight="1" outlineLevel="1" x14ac:dyDescent="0.2">
      <c r="A1042" s="359" t="s">
        <v>1002</v>
      </c>
      <c r="B1042" s="360" t="s">
        <v>2037</v>
      </c>
      <c r="C1042" s="361">
        <v>90051081</v>
      </c>
      <c r="D1042" s="362">
        <v>41044</v>
      </c>
      <c r="E1042" s="362"/>
      <c r="F1042" s="363">
        <v>1000</v>
      </c>
      <c r="G1042" s="364"/>
      <c r="H1042" s="364"/>
      <c r="I1042" s="365" t="s">
        <v>2038</v>
      </c>
      <c r="J1042" s="366"/>
      <c r="K1042" s="367" t="s">
        <v>1827</v>
      </c>
      <c r="L1042" s="368">
        <v>80026425</v>
      </c>
      <c r="M1042" s="369"/>
    </row>
    <row r="1043" spans="1:13" s="370" customFormat="1" ht="12.75" hidden="1" customHeight="1" outlineLevel="1" x14ac:dyDescent="0.2">
      <c r="A1043" s="359" t="s">
        <v>1002</v>
      </c>
      <c r="B1043" s="360" t="s">
        <v>2039</v>
      </c>
      <c r="C1043" s="361">
        <v>90051347</v>
      </c>
      <c r="D1043" s="362">
        <v>41050</v>
      </c>
      <c r="E1043" s="362"/>
      <c r="F1043" s="363">
        <v>1000</v>
      </c>
      <c r="G1043" s="364"/>
      <c r="H1043" s="364"/>
      <c r="I1043" s="365">
        <v>793580948842</v>
      </c>
      <c r="J1043" s="366"/>
      <c r="K1043" s="367" t="s">
        <v>1726</v>
      </c>
      <c r="L1043" s="368">
        <v>80026584</v>
      </c>
      <c r="M1043" s="369"/>
    </row>
    <row r="1044" spans="1:13" s="370" customFormat="1" ht="12.75" hidden="1" customHeight="1" outlineLevel="1" x14ac:dyDescent="0.2">
      <c r="A1044" s="359" t="s">
        <v>1002</v>
      </c>
      <c r="B1044" s="360" t="s">
        <v>2040</v>
      </c>
      <c r="C1044" s="361">
        <v>90051348</v>
      </c>
      <c r="D1044" s="362">
        <v>41050</v>
      </c>
      <c r="E1044" s="362"/>
      <c r="F1044" s="363">
        <v>1000</v>
      </c>
      <c r="G1044" s="364"/>
      <c r="H1044" s="364"/>
      <c r="I1044" s="365">
        <v>798411464340</v>
      </c>
      <c r="J1044" s="366"/>
      <c r="K1044" s="367" t="s">
        <v>2041</v>
      </c>
      <c r="L1044" s="368">
        <v>80026601</v>
      </c>
      <c r="M1044" s="369"/>
    </row>
    <row r="1045" spans="1:13" s="370" customFormat="1" ht="12.75" hidden="1" customHeight="1" outlineLevel="1" x14ac:dyDescent="0.2">
      <c r="A1045" s="359" t="s">
        <v>1002</v>
      </c>
      <c r="B1045" s="360" t="s">
        <v>2042</v>
      </c>
      <c r="C1045" s="361">
        <v>90051349</v>
      </c>
      <c r="D1045" s="362">
        <v>41050</v>
      </c>
      <c r="E1045" s="362"/>
      <c r="F1045" s="363">
        <v>15000</v>
      </c>
      <c r="G1045" s="364"/>
      <c r="H1045" s="364"/>
      <c r="I1045" s="365">
        <v>793580936816</v>
      </c>
      <c r="J1045" s="366"/>
      <c r="K1045" s="367" t="s">
        <v>1706</v>
      </c>
      <c r="L1045" s="368">
        <v>80026602</v>
      </c>
      <c r="M1045" s="369"/>
    </row>
    <row r="1046" spans="1:13" s="370" customFormat="1" ht="12.75" hidden="1" customHeight="1" outlineLevel="1" x14ac:dyDescent="0.2">
      <c r="A1046" s="359" t="s">
        <v>1002</v>
      </c>
      <c r="B1046" s="360" t="s">
        <v>2043</v>
      </c>
      <c r="C1046" s="361">
        <v>90051350</v>
      </c>
      <c r="D1046" s="362">
        <v>41050</v>
      </c>
      <c r="E1046" s="362"/>
      <c r="F1046" s="363">
        <v>15000</v>
      </c>
      <c r="G1046" s="364"/>
      <c r="H1046" s="364"/>
      <c r="I1046" s="365" t="s">
        <v>2044</v>
      </c>
      <c r="J1046" s="366"/>
      <c r="K1046" s="367" t="s">
        <v>1827</v>
      </c>
      <c r="L1046" s="368">
        <v>80026603</v>
      </c>
      <c r="M1046" s="369"/>
    </row>
    <row r="1047" spans="1:13" s="370" customFormat="1" ht="12.75" hidden="1" customHeight="1" outlineLevel="1" x14ac:dyDescent="0.2">
      <c r="A1047" s="373" t="s">
        <v>1002</v>
      </c>
      <c r="B1047" s="360" t="s">
        <v>2045</v>
      </c>
      <c r="C1047" s="361">
        <v>90051380</v>
      </c>
      <c r="D1047" s="362">
        <v>41051</v>
      </c>
      <c r="E1047" s="362"/>
      <c r="F1047" s="363">
        <v>15000</v>
      </c>
      <c r="G1047" s="364"/>
      <c r="H1047" s="364"/>
      <c r="I1047" s="371" t="s">
        <v>2046</v>
      </c>
      <c r="J1047" s="366"/>
      <c r="K1047" s="372" t="s">
        <v>1761</v>
      </c>
      <c r="L1047" s="368">
        <v>80026664</v>
      </c>
      <c r="M1047" s="369"/>
    </row>
    <row r="1048" spans="1:13" s="370" customFormat="1" ht="12.75" hidden="1" customHeight="1" outlineLevel="1" x14ac:dyDescent="0.2">
      <c r="A1048" s="373" t="s">
        <v>1002</v>
      </c>
      <c r="B1048" s="360" t="s">
        <v>2047</v>
      </c>
      <c r="C1048" s="361">
        <v>90051381</v>
      </c>
      <c r="D1048" s="362">
        <v>41051</v>
      </c>
      <c r="E1048" s="362"/>
      <c r="F1048" s="363">
        <v>15000</v>
      </c>
      <c r="G1048" s="364"/>
      <c r="H1048" s="364"/>
      <c r="I1048" s="365">
        <v>793595307378</v>
      </c>
      <c r="J1048" s="366"/>
      <c r="K1048" s="372" t="s">
        <v>1783</v>
      </c>
      <c r="L1048" s="368">
        <v>80026674</v>
      </c>
      <c r="M1048" s="369"/>
    </row>
    <row r="1049" spans="1:13" s="370" customFormat="1" ht="12.75" hidden="1" customHeight="1" outlineLevel="1" x14ac:dyDescent="0.2">
      <c r="A1049" s="373" t="s">
        <v>1002</v>
      </c>
      <c r="B1049" s="360" t="s">
        <v>2048</v>
      </c>
      <c r="C1049" s="361">
        <v>90051382</v>
      </c>
      <c r="D1049" s="362">
        <v>41051</v>
      </c>
      <c r="E1049" s="362"/>
      <c r="F1049" s="363">
        <v>1000</v>
      </c>
      <c r="G1049" s="364"/>
      <c r="H1049" s="364"/>
      <c r="I1049" s="365">
        <v>798425788651</v>
      </c>
      <c r="J1049" s="366"/>
      <c r="K1049" s="372" t="s">
        <v>1761</v>
      </c>
      <c r="L1049" s="368">
        <v>80026675</v>
      </c>
      <c r="M1049" s="369"/>
    </row>
    <row r="1050" spans="1:13" s="370" customFormat="1" ht="12.75" hidden="1" customHeight="1" outlineLevel="1" x14ac:dyDescent="0.2">
      <c r="A1050" s="373" t="s">
        <v>1002</v>
      </c>
      <c r="B1050" s="360" t="s">
        <v>2049</v>
      </c>
      <c r="C1050" s="361">
        <v>90051398</v>
      </c>
      <c r="D1050" s="362">
        <v>41053</v>
      </c>
      <c r="E1050" s="362"/>
      <c r="F1050" s="363">
        <v>15000</v>
      </c>
      <c r="G1050" s="364"/>
      <c r="H1050" s="364"/>
      <c r="I1050" s="365">
        <v>793606557015</v>
      </c>
      <c r="J1050" s="366"/>
      <c r="K1050" s="372" t="s">
        <v>1741</v>
      </c>
      <c r="L1050" s="368">
        <v>80026783</v>
      </c>
      <c r="M1050" s="369"/>
    </row>
    <row r="1051" spans="1:13" s="338" customFormat="1" ht="12.75" hidden="1" customHeight="1" outlineLevel="1" collapsed="1" x14ac:dyDescent="0.2">
      <c r="A1051" s="327" t="s">
        <v>1002</v>
      </c>
      <c r="B1051" s="328" t="s">
        <v>2050</v>
      </c>
      <c r="C1051" s="329">
        <v>90051483</v>
      </c>
      <c r="D1051" s="330">
        <v>41060</v>
      </c>
      <c r="E1051" s="330"/>
      <c r="F1051" s="331">
        <v>1000</v>
      </c>
      <c r="G1051" s="332"/>
      <c r="H1051" s="332"/>
      <c r="I1051" s="333">
        <v>798441757990</v>
      </c>
      <c r="J1051" s="334"/>
      <c r="K1051" s="335" t="s">
        <v>1824</v>
      </c>
      <c r="L1051" s="336">
        <v>80026991</v>
      </c>
      <c r="M1051" s="337"/>
    </row>
    <row r="1052" spans="1:13" s="338" customFormat="1" ht="12.75" hidden="1" customHeight="1" outlineLevel="1" x14ac:dyDescent="0.2">
      <c r="A1052" s="327" t="s">
        <v>1002</v>
      </c>
      <c r="B1052" s="328" t="s">
        <v>2051</v>
      </c>
      <c r="C1052" s="329">
        <v>90051486</v>
      </c>
      <c r="D1052" s="330">
        <v>41060</v>
      </c>
      <c r="E1052" s="330"/>
      <c r="F1052" s="331">
        <v>1000</v>
      </c>
      <c r="G1052" s="332"/>
      <c r="H1052" s="332"/>
      <c r="I1052" s="333">
        <v>798440075928</v>
      </c>
      <c r="J1052" s="334"/>
      <c r="K1052" s="335" t="s">
        <v>1827</v>
      </c>
      <c r="L1052" s="336">
        <v>80026993</v>
      </c>
      <c r="M1052" s="337"/>
    </row>
    <row r="1053" spans="1:13" s="338" customFormat="1" ht="12.75" hidden="1" customHeight="1" outlineLevel="1" x14ac:dyDescent="0.2">
      <c r="A1053" s="327" t="s">
        <v>1002</v>
      </c>
      <c r="B1053" s="328" t="s">
        <v>2052</v>
      </c>
      <c r="C1053" s="329">
        <v>90051487</v>
      </c>
      <c r="D1053" s="330">
        <v>41060</v>
      </c>
      <c r="E1053" s="330"/>
      <c r="F1053" s="331">
        <v>15000</v>
      </c>
      <c r="G1053" s="332"/>
      <c r="H1053" s="332"/>
      <c r="I1053" s="333" t="s">
        <v>2053</v>
      </c>
      <c r="J1053" s="334"/>
      <c r="K1053" s="335" t="s">
        <v>1827</v>
      </c>
      <c r="L1053" s="336">
        <v>80026995</v>
      </c>
      <c r="M1053" s="337"/>
    </row>
    <row r="1054" spans="1:13" s="338" customFormat="1" ht="12.75" hidden="1" customHeight="1" outlineLevel="1" x14ac:dyDescent="0.2">
      <c r="A1054" s="327" t="s">
        <v>1002</v>
      </c>
      <c r="B1054" s="328" t="s">
        <v>2054</v>
      </c>
      <c r="C1054" s="329">
        <v>90051488</v>
      </c>
      <c r="D1054" s="330">
        <v>41060</v>
      </c>
      <c r="E1054" s="330"/>
      <c r="F1054" s="331">
        <v>3750</v>
      </c>
      <c r="G1054" s="332"/>
      <c r="H1054" s="332"/>
      <c r="I1054" s="333" t="s">
        <v>1913</v>
      </c>
      <c r="J1054" s="343" t="s">
        <v>200</v>
      </c>
      <c r="K1054" s="335" t="s">
        <v>1827</v>
      </c>
      <c r="L1054" s="336">
        <v>80018529</v>
      </c>
      <c r="M1054" s="337"/>
    </row>
    <row r="1055" spans="1:13" s="338" customFormat="1" ht="12.75" hidden="1" customHeight="1" outlineLevel="1" x14ac:dyDescent="0.2">
      <c r="A1055" s="327" t="s">
        <v>1002</v>
      </c>
      <c r="B1055" s="328" t="s">
        <v>2055</v>
      </c>
      <c r="C1055" s="329">
        <v>90051515</v>
      </c>
      <c r="D1055" s="330">
        <v>41064</v>
      </c>
      <c r="E1055" s="330"/>
      <c r="F1055" s="331">
        <v>15000</v>
      </c>
      <c r="G1055" s="332"/>
      <c r="H1055" s="332"/>
      <c r="I1055" s="333">
        <v>798459903277</v>
      </c>
      <c r="J1055" s="334"/>
      <c r="K1055" s="335" t="s">
        <v>1714</v>
      </c>
      <c r="L1055" s="336">
        <v>80027081</v>
      </c>
      <c r="M1055" s="337"/>
    </row>
    <row r="1056" spans="1:13" s="338" customFormat="1" ht="12.75" hidden="1" customHeight="1" outlineLevel="1" x14ac:dyDescent="0.2">
      <c r="A1056" s="327" t="s">
        <v>1002</v>
      </c>
      <c r="B1056" s="328" t="s">
        <v>2056</v>
      </c>
      <c r="C1056" s="329">
        <v>90051516</v>
      </c>
      <c r="D1056" s="330">
        <v>41064</v>
      </c>
      <c r="E1056" s="330"/>
      <c r="F1056" s="331">
        <v>1000</v>
      </c>
      <c r="G1056" s="332"/>
      <c r="H1056" s="332"/>
      <c r="I1056" s="333">
        <v>793629198552</v>
      </c>
      <c r="J1056" s="334"/>
      <c r="K1056" s="335" t="s">
        <v>1714</v>
      </c>
      <c r="L1056" s="336">
        <v>80027083</v>
      </c>
      <c r="M1056" s="337"/>
    </row>
    <row r="1057" spans="1:13" s="338" customFormat="1" ht="12.75" hidden="1" customHeight="1" outlineLevel="1" x14ac:dyDescent="0.2">
      <c r="A1057" s="327" t="s">
        <v>1002</v>
      </c>
      <c r="B1057" s="328" t="s">
        <v>2057</v>
      </c>
      <c r="C1057" s="329">
        <v>90051523</v>
      </c>
      <c r="D1057" s="330">
        <v>41065</v>
      </c>
      <c r="E1057" s="330"/>
      <c r="F1057" s="331">
        <v>3750</v>
      </c>
      <c r="G1057" s="332"/>
      <c r="H1057" s="332"/>
      <c r="I1057" s="342" t="s">
        <v>2058</v>
      </c>
      <c r="J1057" s="343" t="s">
        <v>122</v>
      </c>
      <c r="K1057" s="340" t="s">
        <v>1824</v>
      </c>
      <c r="L1057" s="336">
        <v>80022697</v>
      </c>
      <c r="M1057" s="337"/>
    </row>
    <row r="1058" spans="1:13" s="338" customFormat="1" ht="12.75" hidden="1" customHeight="1" outlineLevel="1" x14ac:dyDescent="0.2">
      <c r="A1058" s="341" t="s">
        <v>1877</v>
      </c>
      <c r="B1058" s="328" t="s">
        <v>2059</v>
      </c>
      <c r="C1058" s="329">
        <v>90051529</v>
      </c>
      <c r="D1058" s="330">
        <v>41066</v>
      </c>
      <c r="E1058" s="330"/>
      <c r="F1058" s="331">
        <v>1000</v>
      </c>
      <c r="G1058" s="332"/>
      <c r="H1058" s="332"/>
      <c r="I1058" s="342" t="s">
        <v>1935</v>
      </c>
      <c r="J1058" s="334"/>
      <c r="K1058" s="340" t="s">
        <v>1712</v>
      </c>
      <c r="L1058" s="336">
        <v>80027215</v>
      </c>
      <c r="M1058" s="337"/>
    </row>
    <row r="1059" spans="1:13" s="338" customFormat="1" ht="12.75" hidden="1" customHeight="1" outlineLevel="1" x14ac:dyDescent="0.2">
      <c r="A1059" s="327" t="s">
        <v>1002</v>
      </c>
      <c r="B1059" s="328" t="s">
        <v>1926</v>
      </c>
      <c r="C1059" s="329">
        <v>90051632</v>
      </c>
      <c r="D1059" s="330">
        <v>41072</v>
      </c>
      <c r="E1059" s="330"/>
      <c r="F1059" s="331">
        <v>3750</v>
      </c>
      <c r="G1059" s="332"/>
      <c r="H1059" s="332"/>
      <c r="I1059" s="333" t="s">
        <v>1974</v>
      </c>
      <c r="J1059" s="334" t="s">
        <v>96</v>
      </c>
      <c r="K1059" s="335" t="s">
        <v>2060</v>
      </c>
      <c r="L1059" s="336">
        <v>80019985</v>
      </c>
      <c r="M1059" s="337"/>
    </row>
    <row r="1060" spans="1:13" s="338" customFormat="1" ht="12.75" hidden="1" customHeight="1" outlineLevel="1" x14ac:dyDescent="0.2">
      <c r="A1060" s="327" t="s">
        <v>1002</v>
      </c>
      <c r="B1060" s="328" t="s">
        <v>2061</v>
      </c>
      <c r="C1060" s="329">
        <v>90051633</v>
      </c>
      <c r="D1060" s="330">
        <v>41072</v>
      </c>
      <c r="E1060" s="330"/>
      <c r="F1060" s="331">
        <v>3750</v>
      </c>
      <c r="G1060" s="332"/>
      <c r="H1060" s="332"/>
      <c r="I1060" s="333" t="s">
        <v>2062</v>
      </c>
      <c r="J1060" s="334" t="s">
        <v>122</v>
      </c>
      <c r="K1060" s="335" t="s">
        <v>1827</v>
      </c>
      <c r="L1060" s="336">
        <v>80022963</v>
      </c>
      <c r="M1060" s="337"/>
    </row>
    <row r="1061" spans="1:13" s="338" customFormat="1" ht="12.75" hidden="1" customHeight="1" outlineLevel="1" x14ac:dyDescent="0.2">
      <c r="A1061" s="327" t="s">
        <v>1002</v>
      </c>
      <c r="B1061" s="328" t="s">
        <v>2063</v>
      </c>
      <c r="C1061" s="329">
        <v>90052001</v>
      </c>
      <c r="D1061" s="330">
        <v>41082</v>
      </c>
      <c r="E1061" s="330"/>
      <c r="F1061" s="331">
        <v>3750</v>
      </c>
      <c r="G1061" s="332"/>
      <c r="H1061" s="332"/>
      <c r="I1061" s="333" t="s">
        <v>2064</v>
      </c>
      <c r="J1061" s="334" t="s">
        <v>96</v>
      </c>
      <c r="K1061" s="335" t="s">
        <v>1739</v>
      </c>
      <c r="L1061" s="336">
        <v>80020287</v>
      </c>
      <c r="M1061" s="337"/>
    </row>
    <row r="1062" spans="1:13" s="338" customFormat="1" ht="12.75" hidden="1" customHeight="1" outlineLevel="1" x14ac:dyDescent="0.2">
      <c r="A1062" s="327" t="s">
        <v>1002</v>
      </c>
      <c r="B1062" s="328" t="s">
        <v>2065</v>
      </c>
      <c r="C1062" s="329">
        <v>90052144</v>
      </c>
      <c r="D1062" s="330">
        <v>41088</v>
      </c>
      <c r="E1062" s="330"/>
      <c r="F1062" s="331">
        <v>15000</v>
      </c>
      <c r="G1062" s="332"/>
      <c r="H1062" s="332"/>
      <c r="I1062" s="333"/>
      <c r="J1062" s="334"/>
      <c r="K1062" s="335" t="s">
        <v>1739</v>
      </c>
      <c r="L1062" s="336">
        <v>80028553</v>
      </c>
      <c r="M1062" s="337"/>
    </row>
    <row r="1063" spans="1:13" s="338" customFormat="1" ht="12.75" hidden="1" customHeight="1" outlineLevel="1" x14ac:dyDescent="0.2">
      <c r="A1063" s="327" t="s">
        <v>1002</v>
      </c>
      <c r="B1063" s="328" t="s">
        <v>2065</v>
      </c>
      <c r="C1063" s="329">
        <v>90052145</v>
      </c>
      <c r="D1063" s="330">
        <v>41088</v>
      </c>
      <c r="E1063" s="330"/>
      <c r="F1063" s="331">
        <v>-15000</v>
      </c>
      <c r="G1063" s="332"/>
      <c r="H1063" s="332"/>
      <c r="I1063" s="342" t="s">
        <v>2066</v>
      </c>
      <c r="J1063" s="334"/>
      <c r="K1063" s="335" t="s">
        <v>1739</v>
      </c>
      <c r="L1063" s="336">
        <v>80028553</v>
      </c>
      <c r="M1063" s="337"/>
    </row>
    <row r="1064" spans="1:13" s="338" customFormat="1" ht="12.75" hidden="1" customHeight="1" outlineLevel="1" x14ac:dyDescent="0.2">
      <c r="A1064" s="327" t="s">
        <v>1002</v>
      </c>
      <c r="B1064" s="328" t="s">
        <v>2065</v>
      </c>
      <c r="C1064" s="329">
        <v>90052146</v>
      </c>
      <c r="D1064" s="330">
        <v>41088</v>
      </c>
      <c r="E1064" s="330"/>
      <c r="F1064" s="331">
        <v>15000</v>
      </c>
      <c r="G1064" s="332"/>
      <c r="H1064" s="332"/>
      <c r="I1064" s="333">
        <v>793726998845</v>
      </c>
      <c r="J1064" s="334"/>
      <c r="K1064" s="335" t="s">
        <v>1739</v>
      </c>
      <c r="L1064" s="336">
        <v>80028553</v>
      </c>
      <c r="M1064" s="337"/>
    </row>
    <row r="1065" spans="1:13" s="338" customFormat="1" ht="12.75" hidden="1" customHeight="1" outlineLevel="1" x14ac:dyDescent="0.2">
      <c r="A1065" s="327" t="s">
        <v>1002</v>
      </c>
      <c r="B1065" s="328" t="s">
        <v>2067</v>
      </c>
      <c r="C1065" s="329">
        <v>90052182</v>
      </c>
      <c r="D1065" s="330">
        <v>41089</v>
      </c>
      <c r="E1065" s="330"/>
      <c r="F1065" s="331">
        <v>1000</v>
      </c>
      <c r="G1065" s="332"/>
      <c r="H1065" s="332"/>
      <c r="I1065" s="333">
        <v>793737861408</v>
      </c>
      <c r="J1065" s="334"/>
      <c r="K1065" s="335" t="s">
        <v>1827</v>
      </c>
      <c r="L1065" s="336">
        <v>80028638</v>
      </c>
      <c r="M1065" s="337"/>
    </row>
    <row r="1066" spans="1:13" s="338" customFormat="1" ht="12.75" hidden="1" customHeight="1" outlineLevel="1" x14ac:dyDescent="0.2">
      <c r="A1066" s="327" t="s">
        <v>1002</v>
      </c>
      <c r="B1066" s="328" t="s">
        <v>2068</v>
      </c>
      <c r="C1066" s="329">
        <v>90052183</v>
      </c>
      <c r="D1066" s="330">
        <v>41089</v>
      </c>
      <c r="E1066" s="330"/>
      <c r="F1066" s="331">
        <v>15000</v>
      </c>
      <c r="G1066" s="332"/>
      <c r="H1066" s="332"/>
      <c r="I1066" s="333">
        <v>798568395706</v>
      </c>
      <c r="J1066" s="334"/>
      <c r="K1066" s="335" t="s">
        <v>1712</v>
      </c>
      <c r="L1066" s="336">
        <v>80028640</v>
      </c>
      <c r="M1066" s="337"/>
    </row>
    <row r="1067" spans="1:13" s="383" customFormat="1" ht="12.75" hidden="1" customHeight="1" outlineLevel="1" collapsed="1" x14ac:dyDescent="0.2">
      <c r="A1067" s="374" t="s">
        <v>1002</v>
      </c>
      <c r="B1067" s="375" t="s">
        <v>2069</v>
      </c>
      <c r="C1067" s="376">
        <v>90052330</v>
      </c>
      <c r="D1067" s="180">
        <v>41099</v>
      </c>
      <c r="E1067" s="180"/>
      <c r="F1067" s="377">
        <v>1000</v>
      </c>
      <c r="G1067" s="378"/>
      <c r="H1067" s="378"/>
      <c r="I1067" s="379">
        <v>793753820334</v>
      </c>
      <c r="J1067" s="380"/>
      <c r="K1067" s="277" t="s">
        <v>1783</v>
      </c>
      <c r="L1067" s="381">
        <v>80029058</v>
      </c>
      <c r="M1067" s="382"/>
    </row>
    <row r="1068" spans="1:13" s="383" customFormat="1" ht="12.75" hidden="1" customHeight="1" outlineLevel="1" x14ac:dyDescent="0.2">
      <c r="A1068" s="374" t="s">
        <v>1002</v>
      </c>
      <c r="B1068" s="375" t="s">
        <v>2070</v>
      </c>
      <c r="C1068" s="376">
        <v>90052368</v>
      </c>
      <c r="D1068" s="180">
        <v>41099</v>
      </c>
      <c r="E1068" s="180"/>
      <c r="F1068" s="377">
        <v>15000</v>
      </c>
      <c r="G1068" s="378"/>
      <c r="H1068" s="378"/>
      <c r="I1068" s="379">
        <v>793759348412</v>
      </c>
      <c r="J1068" s="380"/>
      <c r="K1068" s="277" t="s">
        <v>2071</v>
      </c>
      <c r="L1068" s="381">
        <v>80029059</v>
      </c>
      <c r="M1068" s="382"/>
    </row>
    <row r="1069" spans="1:13" s="383" customFormat="1" ht="12.75" hidden="1" customHeight="1" outlineLevel="1" x14ac:dyDescent="0.2">
      <c r="A1069" s="374" t="s">
        <v>1002</v>
      </c>
      <c r="B1069" s="375" t="s">
        <v>2072</v>
      </c>
      <c r="C1069" s="376">
        <v>90052369</v>
      </c>
      <c r="D1069" s="180">
        <v>41099</v>
      </c>
      <c r="E1069" s="180"/>
      <c r="F1069" s="377">
        <v>15000</v>
      </c>
      <c r="G1069" s="378"/>
      <c r="H1069" s="378"/>
      <c r="I1069" s="384" t="s">
        <v>2073</v>
      </c>
      <c r="J1069" s="380"/>
      <c r="K1069" s="277" t="s">
        <v>1827</v>
      </c>
      <c r="L1069" s="381">
        <v>80029060</v>
      </c>
      <c r="M1069" s="382"/>
    </row>
    <row r="1070" spans="1:13" s="383" customFormat="1" ht="12.75" hidden="1" customHeight="1" outlineLevel="1" x14ac:dyDescent="0.2">
      <c r="A1070" s="374" t="s">
        <v>1002</v>
      </c>
      <c r="B1070" s="375" t="s">
        <v>2074</v>
      </c>
      <c r="C1070" s="376">
        <v>90052426</v>
      </c>
      <c r="D1070" s="180">
        <v>41101</v>
      </c>
      <c r="E1070" s="180"/>
      <c r="F1070" s="377">
        <v>1000</v>
      </c>
      <c r="G1070" s="378"/>
      <c r="H1070" s="378"/>
      <c r="I1070" s="379">
        <v>793774479540</v>
      </c>
      <c r="J1070" s="380"/>
      <c r="K1070" s="385" t="s">
        <v>1827</v>
      </c>
      <c r="L1070" s="381">
        <v>80029161</v>
      </c>
      <c r="M1070" s="382"/>
    </row>
    <row r="1071" spans="1:13" s="383" customFormat="1" ht="12.75" hidden="1" customHeight="1" outlineLevel="1" x14ac:dyDescent="0.2">
      <c r="A1071" s="374" t="s">
        <v>1002</v>
      </c>
      <c r="B1071" s="375" t="s">
        <v>2075</v>
      </c>
      <c r="C1071" s="376">
        <v>90052427</v>
      </c>
      <c r="D1071" s="180">
        <v>41101</v>
      </c>
      <c r="E1071" s="180"/>
      <c r="F1071" s="377">
        <v>15000</v>
      </c>
      <c r="G1071" s="378"/>
      <c r="H1071" s="378"/>
      <c r="I1071" s="379">
        <v>793774327940</v>
      </c>
      <c r="J1071" s="380"/>
      <c r="K1071" s="385" t="s">
        <v>1714</v>
      </c>
      <c r="L1071" s="381">
        <v>80029164</v>
      </c>
      <c r="M1071" s="382"/>
    </row>
    <row r="1072" spans="1:13" s="383" customFormat="1" ht="12.75" hidden="1" customHeight="1" outlineLevel="1" x14ac:dyDescent="0.2">
      <c r="A1072" s="374" t="s">
        <v>1002</v>
      </c>
      <c r="B1072" s="375" t="s">
        <v>2076</v>
      </c>
      <c r="C1072" s="376">
        <v>90052504</v>
      </c>
      <c r="D1072" s="180">
        <v>41103</v>
      </c>
      <c r="E1072" s="180"/>
      <c r="F1072" s="377">
        <v>1000</v>
      </c>
      <c r="G1072" s="378"/>
      <c r="H1072" s="378"/>
      <c r="I1072" s="379">
        <v>793785000987</v>
      </c>
      <c r="J1072" s="380"/>
      <c r="K1072" s="385" t="s">
        <v>1712</v>
      </c>
      <c r="L1072" s="381">
        <v>80029287</v>
      </c>
      <c r="M1072" s="382"/>
    </row>
    <row r="1073" spans="1:13" s="383" customFormat="1" ht="12.75" hidden="1" customHeight="1" outlineLevel="1" x14ac:dyDescent="0.2">
      <c r="A1073" s="374" t="s">
        <v>1002</v>
      </c>
      <c r="B1073" s="375" t="s">
        <v>2077</v>
      </c>
      <c r="C1073" s="376">
        <v>90052505</v>
      </c>
      <c r="D1073" s="180">
        <v>41103</v>
      </c>
      <c r="E1073" s="180"/>
      <c r="F1073" s="377">
        <v>15000</v>
      </c>
      <c r="G1073" s="378"/>
      <c r="H1073" s="378"/>
      <c r="I1073" s="379">
        <v>798615609928</v>
      </c>
      <c r="J1073" s="380"/>
      <c r="K1073" s="385" t="s">
        <v>1712</v>
      </c>
      <c r="L1073" s="381">
        <v>80029288</v>
      </c>
      <c r="M1073" s="382"/>
    </row>
    <row r="1074" spans="1:13" s="383" customFormat="1" ht="12.75" hidden="1" customHeight="1" outlineLevel="1" x14ac:dyDescent="0.2">
      <c r="A1074" s="374" t="s">
        <v>1002</v>
      </c>
      <c r="B1074" s="375" t="s">
        <v>2078</v>
      </c>
      <c r="C1074" s="376">
        <v>90052528</v>
      </c>
      <c r="D1074" s="180">
        <v>41106</v>
      </c>
      <c r="E1074" s="180"/>
      <c r="F1074" s="377">
        <v>3750</v>
      </c>
      <c r="G1074" s="378"/>
      <c r="H1074" s="378"/>
      <c r="I1074" s="379" t="s">
        <v>2079</v>
      </c>
      <c r="J1074" s="380"/>
      <c r="K1074" s="385" t="s">
        <v>1827</v>
      </c>
      <c r="L1074" s="381">
        <v>80024509</v>
      </c>
      <c r="M1074" s="382"/>
    </row>
    <row r="1075" spans="1:13" s="383" customFormat="1" ht="12.75" hidden="1" customHeight="1" outlineLevel="1" x14ac:dyDescent="0.2">
      <c r="A1075" s="374" t="s">
        <v>1002</v>
      </c>
      <c r="B1075" s="375" t="s">
        <v>2080</v>
      </c>
      <c r="C1075" s="376">
        <v>90052593</v>
      </c>
      <c r="D1075" s="180">
        <v>41107</v>
      </c>
      <c r="E1075" s="180"/>
      <c r="F1075" s="377">
        <v>1000</v>
      </c>
      <c r="G1075" s="378"/>
      <c r="H1075" s="378"/>
      <c r="I1075" s="379" t="s">
        <v>2081</v>
      </c>
      <c r="J1075" s="380"/>
      <c r="K1075" s="385" t="s">
        <v>1788</v>
      </c>
      <c r="L1075" s="381">
        <v>80029436</v>
      </c>
      <c r="M1075" s="382"/>
    </row>
    <row r="1076" spans="1:13" s="383" customFormat="1" ht="12.75" hidden="1" customHeight="1" outlineLevel="1" x14ac:dyDescent="0.2">
      <c r="A1076" s="374" t="s">
        <v>1002</v>
      </c>
      <c r="B1076" s="375" t="s">
        <v>2082</v>
      </c>
      <c r="C1076" s="376">
        <v>90052594</v>
      </c>
      <c r="D1076" s="180">
        <v>41107</v>
      </c>
      <c r="E1076" s="180"/>
      <c r="F1076" s="377">
        <v>15000</v>
      </c>
      <c r="G1076" s="378"/>
      <c r="H1076" s="378"/>
      <c r="I1076" s="379" t="s">
        <v>2081</v>
      </c>
      <c r="J1076" s="380"/>
      <c r="K1076" s="385" t="s">
        <v>2083</v>
      </c>
      <c r="L1076" s="381">
        <v>80029439</v>
      </c>
      <c r="M1076" s="382"/>
    </row>
    <row r="1077" spans="1:13" s="383" customFormat="1" ht="12.75" hidden="1" customHeight="1" outlineLevel="1" x14ac:dyDescent="0.2">
      <c r="A1077" s="374" t="s">
        <v>1002</v>
      </c>
      <c r="B1077" s="375" t="s">
        <v>2080</v>
      </c>
      <c r="C1077" s="376">
        <v>90052595</v>
      </c>
      <c r="D1077" s="180">
        <v>41107</v>
      </c>
      <c r="E1077" s="180"/>
      <c r="F1077" s="377">
        <v>-1000</v>
      </c>
      <c r="G1077" s="378"/>
      <c r="H1077" s="378"/>
      <c r="I1077" s="379" t="s">
        <v>2084</v>
      </c>
      <c r="J1077" s="380"/>
      <c r="K1077" s="385" t="s">
        <v>1788</v>
      </c>
      <c r="L1077" s="381">
        <v>80029436</v>
      </c>
      <c r="M1077" s="382"/>
    </row>
    <row r="1078" spans="1:13" s="383" customFormat="1" ht="12.75" hidden="1" customHeight="1" outlineLevel="1" x14ac:dyDescent="0.2">
      <c r="A1078" s="374" t="s">
        <v>1002</v>
      </c>
      <c r="B1078" s="375" t="s">
        <v>2080</v>
      </c>
      <c r="C1078" s="376">
        <v>90052596</v>
      </c>
      <c r="D1078" s="180">
        <v>41107</v>
      </c>
      <c r="E1078" s="180"/>
      <c r="F1078" s="377">
        <v>15000</v>
      </c>
      <c r="G1078" s="378"/>
      <c r="H1078" s="378"/>
      <c r="I1078" s="379" t="s">
        <v>2081</v>
      </c>
      <c r="J1078" s="380"/>
      <c r="K1078" s="385" t="s">
        <v>1788</v>
      </c>
      <c r="L1078" s="381">
        <v>80029436</v>
      </c>
      <c r="M1078" s="382"/>
    </row>
    <row r="1079" spans="1:13" s="383" customFormat="1" ht="12.75" hidden="1" customHeight="1" outlineLevel="1" x14ac:dyDescent="0.2">
      <c r="A1079" s="374" t="s">
        <v>1002</v>
      </c>
      <c r="B1079" s="375" t="s">
        <v>2085</v>
      </c>
      <c r="C1079" s="376">
        <v>90052824</v>
      </c>
      <c r="D1079" s="180">
        <v>41114</v>
      </c>
      <c r="E1079" s="180"/>
      <c r="F1079" s="377">
        <v>15000</v>
      </c>
      <c r="G1079" s="378"/>
      <c r="H1079" s="378"/>
      <c r="I1079" s="379">
        <v>793827092690</v>
      </c>
      <c r="J1079" s="380"/>
      <c r="K1079" s="277" t="s">
        <v>1783</v>
      </c>
      <c r="L1079" s="381">
        <v>80029759</v>
      </c>
      <c r="M1079" s="382"/>
    </row>
    <row r="1080" spans="1:13" s="383" customFormat="1" ht="12.75" hidden="1" customHeight="1" outlineLevel="1" x14ac:dyDescent="0.2">
      <c r="A1080" s="374" t="s">
        <v>1002</v>
      </c>
      <c r="B1080" s="375" t="s">
        <v>2086</v>
      </c>
      <c r="C1080" s="376">
        <v>90052826</v>
      </c>
      <c r="D1080" s="180">
        <v>41114</v>
      </c>
      <c r="E1080" s="180"/>
      <c r="F1080" s="377">
        <v>15000</v>
      </c>
      <c r="G1080" s="378"/>
      <c r="H1080" s="378"/>
      <c r="I1080" s="379" t="s">
        <v>2081</v>
      </c>
      <c r="J1080" s="380"/>
      <c r="K1080" s="277" t="s">
        <v>1726</v>
      </c>
      <c r="L1080" s="381">
        <v>80029761</v>
      </c>
      <c r="M1080" s="382"/>
    </row>
    <row r="1081" spans="1:13" s="383" customFormat="1" ht="12.75" hidden="1" customHeight="1" outlineLevel="1" x14ac:dyDescent="0.2">
      <c r="A1081" s="374" t="s">
        <v>1002</v>
      </c>
      <c r="B1081" s="375" t="s">
        <v>2087</v>
      </c>
      <c r="C1081" s="376">
        <v>90052829</v>
      </c>
      <c r="D1081" s="180">
        <v>41114</v>
      </c>
      <c r="E1081" s="180"/>
      <c r="F1081" s="377">
        <v>15000</v>
      </c>
      <c r="G1081" s="378"/>
      <c r="H1081" s="378"/>
      <c r="I1081" s="379">
        <v>793821960338</v>
      </c>
      <c r="J1081" s="380"/>
      <c r="K1081" s="277" t="s">
        <v>1712</v>
      </c>
      <c r="L1081" s="381">
        <v>80029774</v>
      </c>
      <c r="M1081" s="382"/>
    </row>
    <row r="1082" spans="1:13" s="383" customFormat="1" ht="12.75" hidden="1" customHeight="1" outlineLevel="1" x14ac:dyDescent="0.2">
      <c r="A1082" s="374" t="s">
        <v>1002</v>
      </c>
      <c r="B1082" s="375" t="s">
        <v>2088</v>
      </c>
      <c r="C1082" s="376">
        <v>90053038</v>
      </c>
      <c r="D1082" s="180">
        <v>41117</v>
      </c>
      <c r="E1082" s="180"/>
      <c r="F1082" s="377">
        <v>3750</v>
      </c>
      <c r="G1082" s="378"/>
      <c r="H1082" s="378"/>
      <c r="I1082" s="379">
        <v>798668147024</v>
      </c>
      <c r="J1082" s="380"/>
      <c r="K1082" s="385" t="s">
        <v>1709</v>
      </c>
      <c r="L1082" s="381">
        <v>80030061</v>
      </c>
      <c r="M1082" s="382"/>
    </row>
    <row r="1083" spans="1:13" s="370" customFormat="1" ht="12.75" hidden="1" customHeight="1" outlineLevel="1" collapsed="1" x14ac:dyDescent="0.2">
      <c r="A1083" s="359" t="s">
        <v>1002</v>
      </c>
      <c r="B1083" s="360" t="s">
        <v>2089</v>
      </c>
      <c r="C1083" s="361">
        <v>90053356</v>
      </c>
      <c r="D1083" s="362">
        <v>41127</v>
      </c>
      <c r="E1083" s="362"/>
      <c r="F1083" s="363">
        <v>1000</v>
      </c>
      <c r="G1083" s="364"/>
      <c r="H1083" s="364"/>
      <c r="I1083" s="365">
        <v>798678752400</v>
      </c>
      <c r="J1083" s="366"/>
      <c r="K1083" s="367" t="s">
        <v>2009</v>
      </c>
      <c r="L1083" s="368">
        <v>80030619</v>
      </c>
      <c r="M1083" s="369"/>
    </row>
    <row r="1084" spans="1:13" s="370" customFormat="1" ht="12.75" hidden="1" customHeight="1" outlineLevel="1" x14ac:dyDescent="0.2">
      <c r="A1084" s="359" t="s">
        <v>1002</v>
      </c>
      <c r="B1084" s="360" t="s">
        <v>2090</v>
      </c>
      <c r="C1084" s="361">
        <v>90053357</v>
      </c>
      <c r="D1084" s="362">
        <v>41127</v>
      </c>
      <c r="E1084" s="362"/>
      <c r="F1084" s="363">
        <v>15000</v>
      </c>
      <c r="G1084" s="364"/>
      <c r="H1084" s="364"/>
      <c r="I1084" s="365">
        <v>798683715231</v>
      </c>
      <c r="J1084" s="366"/>
      <c r="K1084" s="367" t="s">
        <v>1712</v>
      </c>
      <c r="L1084" s="368">
        <v>80030620</v>
      </c>
      <c r="M1084" s="369"/>
    </row>
    <row r="1085" spans="1:13" s="370" customFormat="1" ht="12.75" hidden="1" customHeight="1" outlineLevel="1" x14ac:dyDescent="0.2">
      <c r="A1085" s="359" t="s">
        <v>1002</v>
      </c>
      <c r="B1085" s="360" t="s">
        <v>2091</v>
      </c>
      <c r="C1085" s="361">
        <v>90053358</v>
      </c>
      <c r="D1085" s="362">
        <v>41127</v>
      </c>
      <c r="E1085" s="362"/>
      <c r="F1085" s="363">
        <v>1000</v>
      </c>
      <c r="G1085" s="364"/>
      <c r="H1085" s="364"/>
      <c r="I1085" s="365">
        <v>798693991480</v>
      </c>
      <c r="J1085" s="366"/>
      <c r="K1085" s="367" t="s">
        <v>1739</v>
      </c>
      <c r="L1085" s="368">
        <v>80030622</v>
      </c>
      <c r="M1085" s="369"/>
    </row>
    <row r="1086" spans="1:13" s="370" customFormat="1" ht="12.75" hidden="1" customHeight="1" outlineLevel="1" x14ac:dyDescent="0.2">
      <c r="A1086" s="359" t="s">
        <v>1002</v>
      </c>
      <c r="B1086" s="360" t="s">
        <v>2092</v>
      </c>
      <c r="C1086" s="361">
        <v>90053379</v>
      </c>
      <c r="D1086" s="362">
        <v>41128</v>
      </c>
      <c r="E1086" s="362"/>
      <c r="F1086" s="363">
        <v>15000</v>
      </c>
      <c r="G1086" s="364"/>
      <c r="H1086" s="364"/>
      <c r="I1086" s="365">
        <v>798703890669</v>
      </c>
      <c r="J1086" s="366"/>
      <c r="K1086" s="367" t="s">
        <v>1827</v>
      </c>
      <c r="L1086" s="368">
        <v>80030683</v>
      </c>
      <c r="M1086" s="369"/>
    </row>
    <row r="1087" spans="1:13" s="370" customFormat="1" ht="12.75" hidden="1" customHeight="1" outlineLevel="1" x14ac:dyDescent="0.2">
      <c r="A1087" s="359" t="s">
        <v>1002</v>
      </c>
      <c r="B1087" s="360" t="s">
        <v>2093</v>
      </c>
      <c r="C1087" s="361">
        <v>90053405</v>
      </c>
      <c r="D1087" s="362">
        <v>41129</v>
      </c>
      <c r="E1087" s="362"/>
      <c r="F1087" s="363">
        <v>1000</v>
      </c>
      <c r="G1087" s="364"/>
      <c r="H1087" s="364"/>
      <c r="I1087" s="365">
        <v>793873349301</v>
      </c>
      <c r="J1087" s="366"/>
      <c r="K1087" s="367" t="s">
        <v>1783</v>
      </c>
      <c r="L1087" s="368">
        <v>80030735</v>
      </c>
      <c r="M1087" s="369"/>
    </row>
    <row r="1088" spans="1:13" s="370" customFormat="1" ht="12.75" hidden="1" customHeight="1" outlineLevel="1" x14ac:dyDescent="0.2">
      <c r="A1088" s="359" t="s">
        <v>1002</v>
      </c>
      <c r="B1088" s="360" t="s">
        <v>2094</v>
      </c>
      <c r="C1088" s="361">
        <v>90053467</v>
      </c>
      <c r="D1088" s="362">
        <v>41131</v>
      </c>
      <c r="E1088" s="362"/>
      <c r="F1088" s="363">
        <v>3750</v>
      </c>
      <c r="G1088" s="364"/>
      <c r="H1088" s="364"/>
      <c r="I1088" s="365" t="s">
        <v>2032</v>
      </c>
      <c r="J1088" s="366" t="s">
        <v>122</v>
      </c>
      <c r="K1088" s="367" t="s">
        <v>1824</v>
      </c>
      <c r="L1088" s="368">
        <v>80026337</v>
      </c>
      <c r="M1088" s="369"/>
    </row>
    <row r="1089" spans="1:13" s="338" customFormat="1" ht="12.75" hidden="1" customHeight="1" outlineLevel="1" x14ac:dyDescent="0.2">
      <c r="A1089" s="327" t="s">
        <v>1002</v>
      </c>
      <c r="B1089" s="328" t="s">
        <v>2095</v>
      </c>
      <c r="C1089" s="329">
        <v>90054057</v>
      </c>
      <c r="D1089" s="330">
        <v>41157</v>
      </c>
      <c r="E1089" s="330"/>
      <c r="F1089" s="331">
        <v>1000</v>
      </c>
      <c r="G1089" s="332"/>
      <c r="H1089" s="332"/>
      <c r="I1089" s="333">
        <v>798867572540</v>
      </c>
      <c r="J1089" s="334"/>
      <c r="K1089" s="335" t="s">
        <v>1761</v>
      </c>
      <c r="L1089" s="336">
        <v>80032065</v>
      </c>
      <c r="M1089" s="337"/>
    </row>
    <row r="1090" spans="1:13" s="338" customFormat="1" ht="12.75" hidden="1" customHeight="1" outlineLevel="1" x14ac:dyDescent="0.2">
      <c r="A1090" s="327" t="s">
        <v>1002</v>
      </c>
      <c r="B1090" s="328" t="s">
        <v>2096</v>
      </c>
      <c r="C1090" s="329">
        <v>90054072</v>
      </c>
      <c r="D1090" s="330">
        <v>41157</v>
      </c>
      <c r="E1090" s="330"/>
      <c r="F1090" s="331">
        <v>15000</v>
      </c>
      <c r="G1090" s="332"/>
      <c r="H1090" s="332"/>
      <c r="I1090" s="333">
        <v>798890275355</v>
      </c>
      <c r="J1090" s="334"/>
      <c r="K1090" s="335" t="s">
        <v>1827</v>
      </c>
      <c r="L1090" s="336">
        <v>80032070</v>
      </c>
      <c r="M1090" s="337"/>
    </row>
    <row r="1091" spans="1:13" s="338" customFormat="1" ht="12.75" hidden="1" customHeight="1" outlineLevel="1" x14ac:dyDescent="0.2">
      <c r="A1091" s="327" t="s">
        <v>1002</v>
      </c>
      <c r="B1091" s="328" t="s">
        <v>2097</v>
      </c>
      <c r="C1091" s="329">
        <v>90054074</v>
      </c>
      <c r="D1091" s="330">
        <v>41157</v>
      </c>
      <c r="E1091" s="330"/>
      <c r="F1091" s="331">
        <v>3750</v>
      </c>
      <c r="G1091" s="332"/>
      <c r="H1091" s="332"/>
      <c r="I1091" s="339" t="s">
        <v>2098</v>
      </c>
      <c r="J1091" s="334" t="s">
        <v>47</v>
      </c>
      <c r="K1091" s="335" t="s">
        <v>1827</v>
      </c>
      <c r="L1091" s="336">
        <v>80032074</v>
      </c>
      <c r="M1091" s="337"/>
    </row>
    <row r="1092" spans="1:13" s="338" customFormat="1" ht="12.75" hidden="1" customHeight="1" outlineLevel="1" x14ac:dyDescent="0.2">
      <c r="A1092" s="327" t="s">
        <v>1002</v>
      </c>
      <c r="B1092" s="328" t="s">
        <v>2057</v>
      </c>
      <c r="C1092" s="329">
        <v>90054077</v>
      </c>
      <c r="D1092" s="330">
        <v>41157</v>
      </c>
      <c r="E1092" s="330"/>
      <c r="F1092" s="331">
        <v>3750</v>
      </c>
      <c r="G1092" s="332"/>
      <c r="H1092" s="332"/>
      <c r="I1092" s="333" t="s">
        <v>2058</v>
      </c>
      <c r="J1092" s="334" t="s">
        <v>96</v>
      </c>
      <c r="K1092" s="335" t="s">
        <v>1824</v>
      </c>
      <c r="L1092" s="336">
        <v>80022698</v>
      </c>
      <c r="M1092" s="337"/>
    </row>
    <row r="1093" spans="1:13" s="338" customFormat="1" ht="12.75" hidden="1" customHeight="1" outlineLevel="1" x14ac:dyDescent="0.2">
      <c r="A1093" s="327" t="s">
        <v>1002</v>
      </c>
      <c r="B1093" s="328" t="s">
        <v>2099</v>
      </c>
      <c r="C1093" s="329">
        <v>90054096</v>
      </c>
      <c r="D1093" s="330">
        <v>41157</v>
      </c>
      <c r="E1093" s="330"/>
      <c r="F1093" s="331">
        <v>15000</v>
      </c>
      <c r="G1093" s="332"/>
      <c r="H1093" s="332"/>
      <c r="I1093" s="333">
        <v>798836175230</v>
      </c>
      <c r="J1093" s="334"/>
      <c r="K1093" s="335" t="s">
        <v>1712</v>
      </c>
      <c r="L1093" s="336">
        <v>80032106</v>
      </c>
      <c r="M1093" s="337"/>
    </row>
    <row r="1094" spans="1:13" s="338" customFormat="1" ht="12.75" hidden="1" customHeight="1" outlineLevel="1" x14ac:dyDescent="0.2">
      <c r="A1094" s="327" t="s">
        <v>1002</v>
      </c>
      <c r="B1094" s="328" t="s">
        <v>2100</v>
      </c>
      <c r="C1094" s="329">
        <v>90054097</v>
      </c>
      <c r="D1094" s="330">
        <v>41157</v>
      </c>
      <c r="E1094" s="330"/>
      <c r="F1094" s="331">
        <v>15000</v>
      </c>
      <c r="G1094" s="332"/>
      <c r="H1094" s="332"/>
      <c r="I1094" s="333">
        <v>798836228867</v>
      </c>
      <c r="J1094" s="334"/>
      <c r="K1094" s="335" t="s">
        <v>1712</v>
      </c>
      <c r="L1094" s="336">
        <v>80032108</v>
      </c>
      <c r="M1094" s="337"/>
    </row>
    <row r="1095" spans="1:13" s="338" customFormat="1" ht="12.75" hidden="1" customHeight="1" outlineLevel="1" x14ac:dyDescent="0.2">
      <c r="A1095" s="327" t="s">
        <v>1002</v>
      </c>
      <c r="B1095" s="328" t="s">
        <v>1926</v>
      </c>
      <c r="C1095" s="329">
        <v>90054246</v>
      </c>
      <c r="D1095" s="330">
        <v>41164</v>
      </c>
      <c r="E1095" s="330"/>
      <c r="F1095" s="331">
        <v>3750</v>
      </c>
      <c r="G1095" s="332"/>
      <c r="H1095" s="332"/>
      <c r="I1095" s="333" t="s">
        <v>1974</v>
      </c>
      <c r="J1095" s="334"/>
      <c r="K1095" s="335" t="s">
        <v>2060</v>
      </c>
      <c r="L1095" s="336">
        <v>80019986</v>
      </c>
      <c r="M1095" s="337"/>
    </row>
    <row r="1096" spans="1:13" s="338" customFormat="1" ht="12.75" hidden="1" customHeight="1" outlineLevel="1" x14ac:dyDescent="0.2">
      <c r="A1096" s="327" t="s">
        <v>1002</v>
      </c>
      <c r="B1096" s="328" t="s">
        <v>2061</v>
      </c>
      <c r="C1096" s="329">
        <v>90054247</v>
      </c>
      <c r="D1096" s="330">
        <v>41164</v>
      </c>
      <c r="E1096" s="330"/>
      <c r="F1096" s="331">
        <v>3750</v>
      </c>
      <c r="G1096" s="332"/>
      <c r="H1096" s="332"/>
      <c r="I1096" s="333" t="s">
        <v>2062</v>
      </c>
      <c r="J1096" s="334" t="s">
        <v>96</v>
      </c>
      <c r="K1096" s="335" t="s">
        <v>1827</v>
      </c>
      <c r="L1096" s="336">
        <v>80022964</v>
      </c>
      <c r="M1096" s="337"/>
    </row>
    <row r="1097" spans="1:13" s="338" customFormat="1" ht="12.75" hidden="1" customHeight="1" outlineLevel="1" x14ac:dyDescent="0.2">
      <c r="A1097" s="327" t="s">
        <v>1002</v>
      </c>
      <c r="B1097" s="328" t="s">
        <v>2101</v>
      </c>
      <c r="C1097" s="329">
        <v>90054317</v>
      </c>
      <c r="D1097" s="330">
        <v>41169</v>
      </c>
      <c r="E1097" s="330"/>
      <c r="F1097" s="331">
        <v>15000</v>
      </c>
      <c r="G1097" s="332"/>
      <c r="H1097" s="332"/>
      <c r="I1097" s="333">
        <v>798944105110</v>
      </c>
      <c r="J1097" s="334"/>
      <c r="K1097" s="335" t="s">
        <v>1761</v>
      </c>
      <c r="L1097" s="336">
        <v>80032641</v>
      </c>
      <c r="M1097" s="337"/>
    </row>
    <row r="1098" spans="1:13" s="338" customFormat="1" ht="12.75" hidden="1" customHeight="1" outlineLevel="1" x14ac:dyDescent="0.2">
      <c r="A1098" s="327" t="s">
        <v>1002</v>
      </c>
      <c r="B1098" s="328" t="s">
        <v>2102</v>
      </c>
      <c r="C1098" s="329">
        <v>90054322</v>
      </c>
      <c r="D1098" s="330">
        <v>41169</v>
      </c>
      <c r="E1098" s="330"/>
      <c r="F1098" s="331">
        <v>15000</v>
      </c>
      <c r="G1098" s="332"/>
      <c r="H1098" s="332"/>
      <c r="I1098" s="333">
        <v>798944115420</v>
      </c>
      <c r="J1098" s="334"/>
      <c r="K1098" s="335" t="s">
        <v>1783</v>
      </c>
      <c r="L1098" s="336">
        <v>80032645</v>
      </c>
      <c r="M1098" s="337"/>
    </row>
    <row r="1099" spans="1:13" s="338" customFormat="1" ht="12.75" hidden="1" customHeight="1" outlineLevel="1" x14ac:dyDescent="0.2">
      <c r="A1099" s="327" t="s">
        <v>1002</v>
      </c>
      <c r="B1099" s="328" t="s">
        <v>2103</v>
      </c>
      <c r="C1099" s="329">
        <v>90054323</v>
      </c>
      <c r="D1099" s="330">
        <v>41169</v>
      </c>
      <c r="E1099" s="330"/>
      <c r="F1099" s="331">
        <v>15000</v>
      </c>
      <c r="G1099" s="332"/>
      <c r="H1099" s="332"/>
      <c r="I1099" s="333">
        <v>798964689417</v>
      </c>
      <c r="J1099" s="334"/>
      <c r="K1099" s="335" t="s">
        <v>1761</v>
      </c>
      <c r="L1099" s="336">
        <v>80032648</v>
      </c>
      <c r="M1099" s="337"/>
    </row>
    <row r="1100" spans="1:13" s="338" customFormat="1" ht="12.75" hidden="1" customHeight="1" outlineLevel="1" x14ac:dyDescent="0.2">
      <c r="A1100" s="327" t="s">
        <v>1002</v>
      </c>
      <c r="B1100" s="328" t="s">
        <v>2104</v>
      </c>
      <c r="C1100" s="329">
        <v>90054346</v>
      </c>
      <c r="D1100" s="330">
        <v>41170</v>
      </c>
      <c r="E1100" s="330"/>
      <c r="F1100" s="331">
        <v>15000</v>
      </c>
      <c r="G1100" s="332"/>
      <c r="H1100" s="332"/>
      <c r="I1100" s="333" t="s">
        <v>2105</v>
      </c>
      <c r="J1100" s="334"/>
      <c r="K1100" s="335" t="s">
        <v>1827</v>
      </c>
      <c r="L1100" s="336">
        <v>80032687</v>
      </c>
      <c r="M1100" s="337"/>
    </row>
    <row r="1101" spans="1:13" s="338" customFormat="1" ht="12.75" hidden="1" customHeight="1" outlineLevel="1" x14ac:dyDescent="0.2">
      <c r="A1101" s="327" t="s">
        <v>1002</v>
      </c>
      <c r="B1101" s="328" t="s">
        <v>2106</v>
      </c>
      <c r="C1101" s="329">
        <v>90054347</v>
      </c>
      <c r="D1101" s="330">
        <v>41170</v>
      </c>
      <c r="E1101" s="330"/>
      <c r="F1101" s="331">
        <v>15000</v>
      </c>
      <c r="G1101" s="332"/>
      <c r="H1101" s="332"/>
      <c r="I1101" s="333">
        <v>798932871172</v>
      </c>
      <c r="J1101" s="334"/>
      <c r="K1101" s="335" t="s">
        <v>1712</v>
      </c>
      <c r="L1101" s="336">
        <v>80032694</v>
      </c>
      <c r="M1101" s="337"/>
    </row>
    <row r="1102" spans="1:13" s="338" customFormat="1" ht="12.75" hidden="1" customHeight="1" outlineLevel="1" x14ac:dyDescent="0.2">
      <c r="A1102" s="327" t="s">
        <v>1002</v>
      </c>
      <c r="B1102" s="328" t="s">
        <v>2107</v>
      </c>
      <c r="C1102" s="329">
        <v>90054392</v>
      </c>
      <c r="D1102" s="330">
        <v>41172</v>
      </c>
      <c r="E1102" s="330"/>
      <c r="F1102" s="331">
        <v>1000</v>
      </c>
      <c r="G1102" s="332"/>
      <c r="H1102" s="332"/>
      <c r="I1102" s="333">
        <v>798996756218</v>
      </c>
      <c r="J1102" s="334"/>
      <c r="K1102" s="335" t="s">
        <v>1839</v>
      </c>
      <c r="L1102" s="336">
        <v>80032823</v>
      </c>
      <c r="M1102" s="337"/>
    </row>
    <row r="1103" spans="1:13" s="338" customFormat="1" ht="12.75" hidden="1" customHeight="1" outlineLevel="1" x14ac:dyDescent="0.2">
      <c r="A1103" s="327" t="s">
        <v>1002</v>
      </c>
      <c r="B1103" s="328" t="s">
        <v>2108</v>
      </c>
      <c r="C1103" s="329">
        <v>90054393</v>
      </c>
      <c r="D1103" s="330">
        <v>41172</v>
      </c>
      <c r="E1103" s="330"/>
      <c r="F1103" s="331">
        <v>3750</v>
      </c>
      <c r="G1103" s="332"/>
      <c r="H1103" s="332"/>
      <c r="I1103" s="333">
        <v>798996763757</v>
      </c>
      <c r="J1103" s="334" t="s">
        <v>47</v>
      </c>
      <c r="K1103" s="335" t="s">
        <v>1827</v>
      </c>
      <c r="L1103" s="336">
        <v>80032827</v>
      </c>
      <c r="M1103" s="337"/>
    </row>
    <row r="1104" spans="1:13" s="338" customFormat="1" ht="12.75" hidden="1" customHeight="1" outlineLevel="1" x14ac:dyDescent="0.2">
      <c r="A1104" s="327" t="s">
        <v>1002</v>
      </c>
      <c r="B1104" s="328" t="s">
        <v>1932</v>
      </c>
      <c r="C1104" s="329">
        <v>90054398</v>
      </c>
      <c r="D1104" s="330">
        <v>41172</v>
      </c>
      <c r="E1104" s="330"/>
      <c r="F1104" s="331">
        <v>3750</v>
      </c>
      <c r="G1104" s="332"/>
      <c r="H1104" s="332"/>
      <c r="I1104" s="333" t="s">
        <v>2064</v>
      </c>
      <c r="J1104" s="343" t="s">
        <v>200</v>
      </c>
      <c r="K1104" s="340" t="s">
        <v>1739</v>
      </c>
      <c r="L1104" s="336">
        <v>80020288</v>
      </c>
      <c r="M1104" s="337"/>
    </row>
    <row r="1105" spans="1:13" s="338" customFormat="1" ht="12.75" hidden="1" customHeight="1" outlineLevel="1" x14ac:dyDescent="0.2">
      <c r="A1105" s="327" t="s">
        <v>1002</v>
      </c>
      <c r="B1105" s="328" t="s">
        <v>2109</v>
      </c>
      <c r="C1105" s="329">
        <v>90054804</v>
      </c>
      <c r="D1105" s="330">
        <v>41180</v>
      </c>
      <c r="E1105" s="330"/>
      <c r="F1105" s="331">
        <v>1000</v>
      </c>
      <c r="G1105" s="332"/>
      <c r="H1105" s="332"/>
      <c r="I1105" s="333">
        <v>799061618976</v>
      </c>
      <c r="J1105" s="334"/>
      <c r="K1105" s="335" t="s">
        <v>1743</v>
      </c>
      <c r="L1105" s="336">
        <v>80033390</v>
      </c>
      <c r="M1105" s="337"/>
    </row>
    <row r="1106" spans="1:13" s="338" customFormat="1" ht="12.75" hidden="1" customHeight="1" outlineLevel="1" x14ac:dyDescent="0.2">
      <c r="A1106" s="327" t="s">
        <v>1002</v>
      </c>
      <c r="B1106" s="328" t="s">
        <v>2110</v>
      </c>
      <c r="C1106" s="329">
        <v>90054805</v>
      </c>
      <c r="D1106" s="330">
        <v>41180</v>
      </c>
      <c r="E1106" s="330"/>
      <c r="F1106" s="331">
        <v>15000</v>
      </c>
      <c r="G1106" s="332"/>
      <c r="H1106" s="332"/>
      <c r="I1106" s="333">
        <v>799061601135</v>
      </c>
      <c r="J1106" s="334"/>
      <c r="K1106" s="335" t="s">
        <v>1714</v>
      </c>
      <c r="L1106" s="336">
        <v>80033392</v>
      </c>
      <c r="M1106" s="337"/>
    </row>
    <row r="1107" spans="1:13" s="338" customFormat="1" ht="12.75" hidden="1" customHeight="1" outlineLevel="1" x14ac:dyDescent="0.2">
      <c r="A1107" s="327" t="s">
        <v>2111</v>
      </c>
      <c r="B1107" s="328" t="s">
        <v>2112</v>
      </c>
      <c r="C1107" s="329">
        <v>90054806</v>
      </c>
      <c r="D1107" s="330">
        <v>41180</v>
      </c>
      <c r="E1107" s="330"/>
      <c r="F1107" s="331">
        <v>15000</v>
      </c>
      <c r="G1107" s="332"/>
      <c r="H1107" s="332"/>
      <c r="I1107" s="333">
        <v>799061677210</v>
      </c>
      <c r="J1107" s="334"/>
      <c r="K1107" s="335" t="s">
        <v>1827</v>
      </c>
      <c r="L1107" s="336">
        <v>80033395</v>
      </c>
      <c r="M1107" s="337"/>
    </row>
    <row r="1108" spans="1:13" s="338" customFormat="1" ht="12.75" hidden="1" customHeight="1" outlineLevel="1" x14ac:dyDescent="0.2">
      <c r="A1108" s="327">
        <v>802.11</v>
      </c>
      <c r="B1108" s="328" t="s">
        <v>2112</v>
      </c>
      <c r="C1108" s="329">
        <v>90054807</v>
      </c>
      <c r="D1108" s="330">
        <v>41180</v>
      </c>
      <c r="E1108" s="330"/>
      <c r="F1108" s="331">
        <v>10000</v>
      </c>
      <c r="G1108" s="332"/>
      <c r="H1108" s="332"/>
      <c r="I1108" s="333">
        <v>799061677210</v>
      </c>
      <c r="J1108" s="334"/>
      <c r="K1108" s="335" t="s">
        <v>1827</v>
      </c>
      <c r="L1108" s="336">
        <v>80033397</v>
      </c>
      <c r="M1108" s="337"/>
    </row>
    <row r="1109" spans="1:13" s="383" customFormat="1" ht="15" hidden="1" outlineLevel="1" collapsed="1" thickTop="1" x14ac:dyDescent="0.2">
      <c r="A1109" s="386" t="s">
        <v>1002</v>
      </c>
      <c r="B1109" s="375" t="s">
        <v>2113</v>
      </c>
      <c r="C1109" s="376">
        <v>90054826</v>
      </c>
      <c r="D1109" s="180">
        <v>41187</v>
      </c>
      <c r="E1109" s="180"/>
      <c r="F1109" s="377">
        <v>15000</v>
      </c>
      <c r="G1109" s="378"/>
      <c r="H1109" s="378"/>
      <c r="I1109" s="379">
        <v>799114072253</v>
      </c>
      <c r="J1109" s="380"/>
      <c r="K1109" s="385" t="s">
        <v>1827</v>
      </c>
      <c r="L1109" s="381">
        <v>80033620</v>
      </c>
      <c r="M1109" s="382"/>
    </row>
    <row r="1110" spans="1:13" s="383" customFormat="1" ht="15" hidden="1" outlineLevel="1" thickTop="1" x14ac:dyDescent="0.2">
      <c r="A1110" s="386" t="s">
        <v>1002</v>
      </c>
      <c r="B1110" s="375" t="s">
        <v>2114</v>
      </c>
      <c r="C1110" s="376">
        <v>90054827</v>
      </c>
      <c r="D1110" s="180">
        <v>41187</v>
      </c>
      <c r="E1110" s="180"/>
      <c r="F1110" s="377">
        <v>1000</v>
      </c>
      <c r="G1110" s="378"/>
      <c r="H1110" s="378"/>
      <c r="I1110" s="379">
        <v>799114372413</v>
      </c>
      <c r="J1110" s="380"/>
      <c r="K1110" s="385" t="s">
        <v>1706</v>
      </c>
      <c r="L1110" s="381">
        <v>80033621</v>
      </c>
      <c r="M1110" s="382"/>
    </row>
    <row r="1111" spans="1:13" s="383" customFormat="1" ht="15" hidden="1" outlineLevel="1" thickTop="1" x14ac:dyDescent="0.2">
      <c r="A1111" s="386" t="s">
        <v>1002</v>
      </c>
      <c r="B1111" s="375" t="s">
        <v>2115</v>
      </c>
      <c r="C1111" s="376">
        <v>90054905</v>
      </c>
      <c r="D1111" s="180">
        <v>41192</v>
      </c>
      <c r="E1111" s="180"/>
      <c r="F1111" s="377">
        <v>15000</v>
      </c>
      <c r="G1111" s="378"/>
      <c r="H1111" s="378"/>
      <c r="I1111" s="379">
        <v>799145796580</v>
      </c>
      <c r="J1111" s="380"/>
      <c r="K1111" s="385" t="s">
        <v>1724</v>
      </c>
      <c r="L1111" s="381">
        <v>80033802</v>
      </c>
      <c r="M1111" s="382"/>
    </row>
    <row r="1112" spans="1:13" s="383" customFormat="1" ht="15" hidden="1" outlineLevel="1" thickTop="1" x14ac:dyDescent="0.2">
      <c r="A1112" s="386" t="s">
        <v>1002</v>
      </c>
      <c r="B1112" s="375" t="s">
        <v>2116</v>
      </c>
      <c r="C1112" s="376">
        <v>90054906</v>
      </c>
      <c r="D1112" s="180">
        <v>41192</v>
      </c>
      <c r="E1112" s="180"/>
      <c r="F1112" s="377">
        <v>15000</v>
      </c>
      <c r="G1112" s="378"/>
      <c r="H1112" s="378"/>
      <c r="I1112" s="379">
        <v>799145870262</v>
      </c>
      <c r="J1112" s="380"/>
      <c r="K1112" s="385" t="s">
        <v>2117</v>
      </c>
      <c r="L1112" s="381">
        <v>80033803</v>
      </c>
      <c r="M1112" s="382"/>
    </row>
    <row r="1113" spans="1:13" s="383" customFormat="1" ht="15" hidden="1" outlineLevel="1" thickTop="1" x14ac:dyDescent="0.2">
      <c r="A1113" s="386" t="s">
        <v>1002</v>
      </c>
      <c r="B1113" s="375" t="s">
        <v>2118</v>
      </c>
      <c r="C1113" s="376">
        <v>90055065</v>
      </c>
      <c r="D1113" s="180">
        <v>41194</v>
      </c>
      <c r="E1113" s="180"/>
      <c r="F1113" s="377">
        <v>5000</v>
      </c>
      <c r="G1113" s="378"/>
      <c r="H1113" s="378"/>
      <c r="I1113" s="379">
        <v>799177505493</v>
      </c>
      <c r="J1113" s="380"/>
      <c r="K1113" s="385" t="s">
        <v>1761</v>
      </c>
      <c r="L1113" s="381">
        <v>80033994</v>
      </c>
      <c r="M1113" s="382"/>
    </row>
    <row r="1114" spans="1:13" s="383" customFormat="1" ht="15" hidden="1" outlineLevel="1" thickTop="1" x14ac:dyDescent="0.2">
      <c r="A1114" s="386" t="s">
        <v>1002</v>
      </c>
      <c r="B1114" s="375" t="s">
        <v>2119</v>
      </c>
      <c r="C1114" s="376">
        <v>90055066</v>
      </c>
      <c r="D1114" s="180">
        <v>41194</v>
      </c>
      <c r="E1114" s="180"/>
      <c r="F1114" s="377">
        <v>15000</v>
      </c>
      <c r="G1114" s="378"/>
      <c r="H1114" s="378"/>
      <c r="I1114" s="379">
        <v>799177558865</v>
      </c>
      <c r="J1114" s="380"/>
      <c r="K1114" s="385" t="s">
        <v>1764</v>
      </c>
      <c r="L1114" s="381">
        <v>80033996</v>
      </c>
      <c r="M1114" s="382"/>
    </row>
    <row r="1115" spans="1:13" s="383" customFormat="1" ht="15" hidden="1" outlineLevel="1" thickTop="1" x14ac:dyDescent="0.2">
      <c r="A1115" s="386" t="s">
        <v>1002</v>
      </c>
      <c r="B1115" s="375" t="s">
        <v>2120</v>
      </c>
      <c r="C1115" s="376">
        <v>90055159</v>
      </c>
      <c r="D1115" s="180">
        <v>41197</v>
      </c>
      <c r="E1115" s="180"/>
      <c r="F1115" s="377">
        <v>3750</v>
      </c>
      <c r="G1115" s="378"/>
      <c r="H1115" s="378"/>
      <c r="I1115" s="379">
        <v>799177665930</v>
      </c>
      <c r="J1115" s="380"/>
      <c r="K1115" s="385" t="s">
        <v>1712</v>
      </c>
      <c r="L1115" s="381">
        <v>80034115</v>
      </c>
      <c r="M1115" s="382"/>
    </row>
    <row r="1116" spans="1:13" s="383" customFormat="1" ht="15" hidden="1" outlineLevel="1" thickTop="1" x14ac:dyDescent="0.2">
      <c r="A1116" s="386" t="s">
        <v>1002</v>
      </c>
      <c r="B1116" s="375" t="s">
        <v>2121</v>
      </c>
      <c r="C1116" s="376">
        <v>90055160</v>
      </c>
      <c r="D1116" s="180">
        <v>41197</v>
      </c>
      <c r="E1116" s="180"/>
      <c r="F1116" s="377">
        <v>1000</v>
      </c>
      <c r="G1116" s="378"/>
      <c r="H1116" s="378"/>
      <c r="I1116" s="379">
        <v>799177694498</v>
      </c>
      <c r="J1116" s="380"/>
      <c r="K1116" s="385" t="s">
        <v>1706</v>
      </c>
      <c r="L1116" s="381">
        <v>80034116</v>
      </c>
      <c r="M1116" s="382"/>
    </row>
    <row r="1117" spans="1:13" s="383" customFormat="1" ht="15" hidden="1" outlineLevel="1" thickTop="1" x14ac:dyDescent="0.2">
      <c r="A1117" s="386" t="s">
        <v>1002</v>
      </c>
      <c r="B1117" s="375" t="s">
        <v>2078</v>
      </c>
      <c r="C1117" s="376">
        <v>90055158</v>
      </c>
      <c r="D1117" s="180">
        <v>41198</v>
      </c>
      <c r="E1117" s="180"/>
      <c r="F1117" s="377">
        <v>3750</v>
      </c>
      <c r="G1117" s="378"/>
      <c r="H1117" s="378"/>
      <c r="I1117" s="379" t="s">
        <v>2079</v>
      </c>
      <c r="J1117" s="387" t="s">
        <v>96</v>
      </c>
      <c r="K1117" s="385" t="s">
        <v>1827</v>
      </c>
      <c r="L1117" s="381">
        <v>80024510</v>
      </c>
      <c r="M1117" s="382"/>
    </row>
    <row r="1118" spans="1:13" s="383" customFormat="1" ht="15" hidden="1" outlineLevel="1" thickTop="1" x14ac:dyDescent="0.2">
      <c r="A1118" s="386" t="s">
        <v>1002</v>
      </c>
      <c r="B1118" s="375" t="s">
        <v>2122</v>
      </c>
      <c r="C1118" s="376">
        <v>90055276</v>
      </c>
      <c r="D1118" s="180">
        <v>41199</v>
      </c>
      <c r="E1118" s="180"/>
      <c r="F1118" s="377">
        <v>1000</v>
      </c>
      <c r="G1118" s="378"/>
      <c r="H1118" s="378"/>
      <c r="I1118" s="379">
        <v>799210067056</v>
      </c>
      <c r="J1118" s="380"/>
      <c r="K1118" s="277" t="s">
        <v>1824</v>
      </c>
      <c r="L1118" s="381">
        <v>80034371</v>
      </c>
      <c r="M1118" s="382"/>
    </row>
    <row r="1119" spans="1:13" s="383" customFormat="1" ht="12.75" hidden="1" customHeight="1" outlineLevel="1" x14ac:dyDescent="0.2">
      <c r="A1119" s="386" t="s">
        <v>1002</v>
      </c>
      <c r="B1119" s="375" t="s">
        <v>2123</v>
      </c>
      <c r="C1119" s="376">
        <v>90055547</v>
      </c>
      <c r="D1119" s="180">
        <v>41208</v>
      </c>
      <c r="E1119" s="180"/>
      <c r="F1119" s="377">
        <v>15000</v>
      </c>
      <c r="G1119" s="378"/>
      <c r="H1119" s="378"/>
      <c r="I1119" s="379">
        <v>793936087596</v>
      </c>
      <c r="J1119" s="380"/>
      <c r="K1119" s="277" t="s">
        <v>1824</v>
      </c>
      <c r="L1119" s="381">
        <v>80034916</v>
      </c>
      <c r="M1119" s="382"/>
    </row>
    <row r="1120" spans="1:13" s="383" customFormat="1" ht="15" hidden="1" outlineLevel="1" thickTop="1" x14ac:dyDescent="0.2">
      <c r="A1120" s="386" t="s">
        <v>1002</v>
      </c>
      <c r="B1120" s="375" t="s">
        <v>2124</v>
      </c>
      <c r="C1120" s="376">
        <v>90055548</v>
      </c>
      <c r="D1120" s="180">
        <v>41208</v>
      </c>
      <c r="E1120" s="180"/>
      <c r="F1120" s="377">
        <v>15000</v>
      </c>
      <c r="G1120" s="378"/>
      <c r="H1120" s="378"/>
      <c r="I1120" s="379">
        <v>793936125590</v>
      </c>
      <c r="J1120" s="380"/>
      <c r="K1120" s="277" t="s">
        <v>1739</v>
      </c>
      <c r="L1120" s="381">
        <v>80034924</v>
      </c>
      <c r="M1120" s="382"/>
    </row>
    <row r="1121" spans="1:13" s="383" customFormat="1" ht="15" hidden="1" outlineLevel="1" thickTop="1" x14ac:dyDescent="0.2">
      <c r="A1121" s="386" t="s">
        <v>1002</v>
      </c>
      <c r="B1121" s="375" t="s">
        <v>2125</v>
      </c>
      <c r="C1121" s="376">
        <v>90055549</v>
      </c>
      <c r="D1121" s="180">
        <v>41208</v>
      </c>
      <c r="E1121" s="180"/>
      <c r="F1121" s="377">
        <v>3750</v>
      </c>
      <c r="G1121" s="378"/>
      <c r="H1121" s="378"/>
      <c r="I1121" s="379">
        <v>793936187496</v>
      </c>
      <c r="J1121" s="387" t="s">
        <v>47</v>
      </c>
      <c r="K1121" s="277" t="s">
        <v>1741</v>
      </c>
      <c r="L1121" s="381">
        <v>80034925</v>
      </c>
      <c r="M1121" s="382"/>
    </row>
    <row r="1122" spans="1:13" s="383" customFormat="1" ht="15" hidden="1" outlineLevel="1" thickTop="1" x14ac:dyDescent="0.2">
      <c r="A1122" s="386" t="s">
        <v>1002</v>
      </c>
      <c r="B1122" s="375" t="s">
        <v>2126</v>
      </c>
      <c r="C1122" s="376">
        <v>90055603</v>
      </c>
      <c r="D1122" s="180">
        <v>41208</v>
      </c>
      <c r="E1122" s="180"/>
      <c r="F1122" s="377">
        <v>3750</v>
      </c>
      <c r="G1122" s="378"/>
      <c r="H1122" s="378"/>
      <c r="I1122" s="384" t="s">
        <v>2127</v>
      </c>
      <c r="J1122" s="387" t="s">
        <v>122</v>
      </c>
      <c r="K1122" s="277" t="s">
        <v>1709</v>
      </c>
      <c r="L1122" s="381">
        <v>80030062</v>
      </c>
      <c r="M1122" s="382"/>
    </row>
    <row r="1123" spans="1:13" s="370" customFormat="1" ht="15" hidden="1" outlineLevel="1" thickTop="1" x14ac:dyDescent="0.2">
      <c r="A1123" s="359" t="s">
        <v>1002</v>
      </c>
      <c r="B1123" s="360" t="s">
        <v>2128</v>
      </c>
      <c r="C1123" s="361">
        <v>90055777</v>
      </c>
      <c r="D1123" s="362">
        <v>41214</v>
      </c>
      <c r="E1123" s="362"/>
      <c r="F1123" s="363">
        <v>15000</v>
      </c>
      <c r="G1123" s="364"/>
      <c r="H1123" s="364"/>
      <c r="I1123" s="365">
        <v>793975743608</v>
      </c>
      <c r="J1123" s="366"/>
      <c r="K1123" s="367" t="s">
        <v>1761</v>
      </c>
      <c r="L1123" s="368">
        <v>80035286</v>
      </c>
      <c r="M1123" s="369"/>
    </row>
    <row r="1124" spans="1:13" s="370" customFormat="1" ht="15" hidden="1" outlineLevel="1" thickTop="1" x14ac:dyDescent="0.2">
      <c r="A1124" s="359" t="s">
        <v>1002</v>
      </c>
      <c r="B1124" s="360" t="s">
        <v>2129</v>
      </c>
      <c r="C1124" s="361">
        <v>90055802</v>
      </c>
      <c r="D1124" s="362">
        <v>41215</v>
      </c>
      <c r="E1124" s="362"/>
      <c r="F1124" s="363">
        <v>15000</v>
      </c>
      <c r="G1124" s="364"/>
      <c r="H1124" s="364"/>
      <c r="I1124" s="365">
        <v>793976028330</v>
      </c>
      <c r="J1124" s="366"/>
      <c r="K1124" s="367" t="s">
        <v>1714</v>
      </c>
      <c r="L1124" s="368">
        <v>80035341</v>
      </c>
      <c r="M1124" s="369"/>
    </row>
    <row r="1125" spans="1:13" s="370" customFormat="1" ht="15" hidden="1" outlineLevel="1" thickTop="1" x14ac:dyDescent="0.2">
      <c r="A1125" s="359" t="s">
        <v>1002</v>
      </c>
      <c r="B1125" s="360" t="s">
        <v>2130</v>
      </c>
      <c r="C1125" s="361">
        <v>90055803</v>
      </c>
      <c r="D1125" s="362">
        <v>41215</v>
      </c>
      <c r="E1125" s="362"/>
      <c r="F1125" s="363">
        <v>15000</v>
      </c>
      <c r="G1125" s="364"/>
      <c r="H1125" s="364"/>
      <c r="I1125" s="365">
        <v>793976331264</v>
      </c>
      <c r="J1125" s="366"/>
      <c r="K1125" s="367" t="s">
        <v>1709</v>
      </c>
      <c r="L1125" s="368">
        <v>80035343</v>
      </c>
      <c r="M1125" s="369"/>
    </row>
    <row r="1126" spans="1:13" s="370" customFormat="1" ht="15" hidden="1" outlineLevel="1" thickTop="1" x14ac:dyDescent="0.2">
      <c r="A1126" s="359" t="s">
        <v>1002</v>
      </c>
      <c r="B1126" s="360" t="s">
        <v>2131</v>
      </c>
      <c r="C1126" s="361">
        <v>90055804</v>
      </c>
      <c r="D1126" s="362">
        <v>41215</v>
      </c>
      <c r="E1126" s="362"/>
      <c r="F1126" s="363">
        <v>15000</v>
      </c>
      <c r="G1126" s="364"/>
      <c r="H1126" s="364"/>
      <c r="I1126" s="365">
        <v>793976285982</v>
      </c>
      <c r="J1126" s="366"/>
      <c r="K1126" s="367" t="s">
        <v>1709</v>
      </c>
      <c r="L1126" s="368">
        <v>80035345</v>
      </c>
      <c r="M1126" s="369"/>
    </row>
    <row r="1127" spans="1:13" s="370" customFormat="1" ht="15" hidden="1" outlineLevel="1" thickTop="1" x14ac:dyDescent="0.2">
      <c r="A1127" s="359" t="s">
        <v>1002</v>
      </c>
      <c r="B1127" s="360" t="s">
        <v>2132</v>
      </c>
      <c r="C1127" s="361">
        <v>90055805</v>
      </c>
      <c r="D1127" s="362">
        <v>41215</v>
      </c>
      <c r="E1127" s="362"/>
      <c r="F1127" s="363">
        <v>3750</v>
      </c>
      <c r="G1127" s="364"/>
      <c r="H1127" s="364"/>
      <c r="I1127" s="365">
        <v>793966565028</v>
      </c>
      <c r="J1127" s="366" t="s">
        <v>47</v>
      </c>
      <c r="K1127" s="367" t="s">
        <v>1739</v>
      </c>
      <c r="L1127" s="368">
        <v>80035349</v>
      </c>
      <c r="M1127" s="369"/>
    </row>
    <row r="1128" spans="1:13" s="370" customFormat="1" ht="15" hidden="1" outlineLevel="1" thickTop="1" x14ac:dyDescent="0.2">
      <c r="A1128" s="373" t="s">
        <v>1002</v>
      </c>
      <c r="B1128" s="360" t="s">
        <v>2133</v>
      </c>
      <c r="C1128" s="361">
        <v>90055889</v>
      </c>
      <c r="D1128" s="362">
        <v>41221</v>
      </c>
      <c r="E1128" s="362"/>
      <c r="F1128" s="363">
        <v>15000</v>
      </c>
      <c r="G1128" s="364"/>
      <c r="H1128" s="364"/>
      <c r="I1128" s="371" t="s">
        <v>2134</v>
      </c>
      <c r="J1128" s="366"/>
      <c r="K1128" s="372" t="s">
        <v>1709</v>
      </c>
      <c r="L1128" s="368">
        <v>80035557</v>
      </c>
      <c r="M1128" s="369"/>
    </row>
    <row r="1129" spans="1:13" s="370" customFormat="1" ht="15" hidden="1" outlineLevel="1" thickTop="1" x14ac:dyDescent="0.2">
      <c r="A1129" s="373" t="s">
        <v>1002</v>
      </c>
      <c r="B1129" s="360" t="s">
        <v>2094</v>
      </c>
      <c r="C1129" s="361">
        <v>90056060</v>
      </c>
      <c r="D1129" s="362">
        <v>41225</v>
      </c>
      <c r="E1129" s="362"/>
      <c r="F1129" s="363">
        <v>3750</v>
      </c>
      <c r="G1129" s="364"/>
      <c r="H1129" s="364"/>
      <c r="I1129" s="365" t="s">
        <v>2032</v>
      </c>
      <c r="J1129" s="388" t="s">
        <v>96</v>
      </c>
      <c r="K1129" s="367" t="s">
        <v>1824</v>
      </c>
      <c r="L1129" s="368">
        <v>80026338</v>
      </c>
      <c r="M1129" s="369"/>
    </row>
    <row r="1130" spans="1:13" s="370" customFormat="1" ht="15" hidden="1" outlineLevel="1" thickTop="1" x14ac:dyDescent="0.2">
      <c r="A1130" s="373" t="s">
        <v>2135</v>
      </c>
      <c r="B1130" s="360" t="s">
        <v>2136</v>
      </c>
      <c r="C1130" s="361">
        <v>90056093</v>
      </c>
      <c r="D1130" s="362">
        <v>41225</v>
      </c>
      <c r="E1130" s="47">
        <v>12958.8</v>
      </c>
      <c r="F1130" s="389">
        <v>10000</v>
      </c>
      <c r="G1130" s="390"/>
      <c r="H1130" s="390"/>
      <c r="I1130" s="365">
        <v>794058440860</v>
      </c>
      <c r="J1130" s="366"/>
      <c r="K1130" s="372" t="s">
        <v>1709</v>
      </c>
      <c r="L1130" s="368">
        <v>80035858</v>
      </c>
      <c r="M1130" s="369"/>
    </row>
    <row r="1131" spans="1:13" s="370" customFormat="1" ht="15" hidden="1" outlineLevel="1" thickTop="1" x14ac:dyDescent="0.2">
      <c r="A1131" s="373" t="s">
        <v>70</v>
      </c>
      <c r="B1131" s="360" t="s">
        <v>2137</v>
      </c>
      <c r="C1131" s="361">
        <v>90056091</v>
      </c>
      <c r="D1131" s="362">
        <v>41226</v>
      </c>
      <c r="E1131" s="362"/>
      <c r="F1131" s="363">
        <v>1000</v>
      </c>
      <c r="G1131" s="364"/>
      <c r="H1131" s="364"/>
      <c r="I1131" s="365">
        <v>794057980200</v>
      </c>
      <c r="J1131" s="366"/>
      <c r="K1131" s="372" t="s">
        <v>1739</v>
      </c>
      <c r="L1131" s="368">
        <v>80035859</v>
      </c>
      <c r="M1131" s="369"/>
    </row>
    <row r="1132" spans="1:13" s="370" customFormat="1" ht="15" hidden="1" outlineLevel="1" thickTop="1" x14ac:dyDescent="0.2">
      <c r="A1132" s="373" t="s">
        <v>1002</v>
      </c>
      <c r="B1132" s="360" t="s">
        <v>2138</v>
      </c>
      <c r="C1132" s="361">
        <v>90056407</v>
      </c>
      <c r="D1132" s="362">
        <v>41234</v>
      </c>
      <c r="E1132" s="362"/>
      <c r="F1132" s="363">
        <v>15000</v>
      </c>
      <c r="G1132" s="364"/>
      <c r="H1132" s="364"/>
      <c r="I1132" s="365">
        <v>794124460319</v>
      </c>
      <c r="J1132" s="366"/>
      <c r="K1132" s="372" t="s">
        <v>1712</v>
      </c>
      <c r="L1132" s="368">
        <v>80036572</v>
      </c>
      <c r="M1132" s="369"/>
    </row>
    <row r="1133" spans="1:13" s="338" customFormat="1" ht="15" hidden="1" outlineLevel="1" thickTop="1" x14ac:dyDescent="0.2">
      <c r="A1133" s="341" t="s">
        <v>1002</v>
      </c>
      <c r="B1133" s="328" t="s">
        <v>2139</v>
      </c>
      <c r="C1133" s="329">
        <v>90056635</v>
      </c>
      <c r="D1133" s="330">
        <v>41240</v>
      </c>
      <c r="E1133" s="391">
        <v>41232</v>
      </c>
      <c r="F1133" s="331">
        <v>15000</v>
      </c>
      <c r="G1133" s="332"/>
      <c r="H1133" s="332"/>
      <c r="I1133" s="333">
        <v>794174266393</v>
      </c>
      <c r="J1133" s="334"/>
      <c r="K1133" s="340" t="s">
        <v>1712</v>
      </c>
      <c r="L1133" s="336">
        <v>80037076</v>
      </c>
      <c r="M1133" s="337"/>
    </row>
    <row r="1134" spans="1:13" s="338" customFormat="1" ht="15" hidden="1" outlineLevel="1" thickTop="1" x14ac:dyDescent="0.2">
      <c r="A1134" s="341" t="s">
        <v>1002</v>
      </c>
      <c r="B1134" s="328" t="s">
        <v>2140</v>
      </c>
      <c r="C1134" s="329">
        <v>90056659</v>
      </c>
      <c r="D1134" s="330">
        <v>41246</v>
      </c>
      <c r="E1134" s="330">
        <v>41246</v>
      </c>
      <c r="F1134" s="331">
        <v>15000</v>
      </c>
      <c r="G1134" s="332"/>
      <c r="H1134" s="332"/>
      <c r="I1134" s="333">
        <v>794209494147</v>
      </c>
      <c r="J1134" s="334"/>
      <c r="K1134" s="340" t="s">
        <v>1739</v>
      </c>
      <c r="L1134" s="336">
        <v>80037160</v>
      </c>
      <c r="M1134" s="337"/>
    </row>
    <row r="1135" spans="1:13" s="338" customFormat="1" ht="15" hidden="1" outlineLevel="1" thickTop="1" x14ac:dyDescent="0.2">
      <c r="A1135" s="341" t="s">
        <v>1002</v>
      </c>
      <c r="B1135" s="328" t="s">
        <v>2097</v>
      </c>
      <c r="C1135" s="329">
        <v>90056660</v>
      </c>
      <c r="D1135" s="330">
        <v>41247</v>
      </c>
      <c r="E1135" s="330">
        <v>41156</v>
      </c>
      <c r="F1135" s="331">
        <v>3750</v>
      </c>
      <c r="G1135" s="332"/>
      <c r="H1135" s="332"/>
      <c r="I1135" s="333" t="s">
        <v>2098</v>
      </c>
      <c r="J1135" s="343" t="s">
        <v>122</v>
      </c>
      <c r="K1135" s="340" t="s">
        <v>1827</v>
      </c>
      <c r="L1135" s="336">
        <v>80032075</v>
      </c>
      <c r="M1135" s="337"/>
    </row>
    <row r="1136" spans="1:13" s="338" customFormat="1" ht="39" hidden="1" outlineLevel="1" thickTop="1" x14ac:dyDescent="0.2">
      <c r="A1136" s="341" t="s">
        <v>1002</v>
      </c>
      <c r="B1136" s="328" t="s">
        <v>2061</v>
      </c>
      <c r="C1136" s="329">
        <v>90056687</v>
      </c>
      <c r="D1136" s="330">
        <v>41248</v>
      </c>
      <c r="E1136" s="330">
        <v>40980</v>
      </c>
      <c r="F1136" s="331">
        <v>3750</v>
      </c>
      <c r="G1136" s="332"/>
      <c r="H1136" s="332"/>
      <c r="I1136" s="339" t="s">
        <v>2141</v>
      </c>
      <c r="J1136" s="334" t="s">
        <v>200</v>
      </c>
      <c r="K1136" s="340" t="s">
        <v>1827</v>
      </c>
      <c r="L1136" s="336">
        <v>80022965</v>
      </c>
      <c r="M1136" s="337"/>
    </row>
    <row r="1137" spans="1:13" s="338" customFormat="1" ht="15" hidden="1" outlineLevel="1" thickTop="1" x14ac:dyDescent="0.2">
      <c r="A1137" s="341" t="s">
        <v>1002</v>
      </c>
      <c r="B1137" s="328" t="s">
        <v>2057</v>
      </c>
      <c r="C1137" s="329">
        <v>90056688</v>
      </c>
      <c r="D1137" s="330">
        <v>41248</v>
      </c>
      <c r="E1137" s="330">
        <v>40973</v>
      </c>
      <c r="F1137" s="331">
        <v>3750</v>
      </c>
      <c r="G1137" s="332"/>
      <c r="H1137" s="332"/>
      <c r="I1137" s="333" t="s">
        <v>2058</v>
      </c>
      <c r="J1137" s="334" t="s">
        <v>200</v>
      </c>
      <c r="K1137" s="335" t="s">
        <v>1824</v>
      </c>
      <c r="L1137" s="336">
        <v>80022699</v>
      </c>
      <c r="M1137" s="337"/>
    </row>
    <row r="1138" spans="1:13" s="338" customFormat="1" ht="15" hidden="1" outlineLevel="1" thickTop="1" x14ac:dyDescent="0.2">
      <c r="A1138" s="341" t="s">
        <v>1002</v>
      </c>
      <c r="B1138" s="328" t="s">
        <v>2108</v>
      </c>
      <c r="C1138" s="329">
        <v>90056901</v>
      </c>
      <c r="D1138" s="330">
        <v>41261</v>
      </c>
      <c r="E1138" s="330">
        <v>41170</v>
      </c>
      <c r="F1138" s="331">
        <v>3750</v>
      </c>
      <c r="G1138" s="332"/>
      <c r="H1138" s="332"/>
      <c r="I1138" s="333" t="s">
        <v>2142</v>
      </c>
      <c r="J1138" s="334" t="s">
        <v>122</v>
      </c>
      <c r="K1138" s="335" t="s">
        <v>1827</v>
      </c>
      <c r="L1138" s="336">
        <v>80032844</v>
      </c>
      <c r="M1138" s="337"/>
    </row>
    <row r="1139" spans="1:13" s="338" customFormat="1" ht="15" hidden="1" outlineLevel="1" thickTop="1" x14ac:dyDescent="0.2">
      <c r="A1139" s="341" t="s">
        <v>1002</v>
      </c>
      <c r="B1139" s="328" t="s">
        <v>2143</v>
      </c>
      <c r="C1139" s="329">
        <v>90057046</v>
      </c>
      <c r="D1139" s="330">
        <v>41263</v>
      </c>
      <c r="E1139" s="330">
        <v>41263</v>
      </c>
      <c r="F1139" s="331">
        <v>15000</v>
      </c>
      <c r="G1139" s="332"/>
      <c r="H1139" s="332"/>
      <c r="I1139" s="333">
        <v>794377265910</v>
      </c>
      <c r="J1139" s="334"/>
      <c r="K1139" s="335" t="s">
        <v>1986</v>
      </c>
      <c r="L1139" s="336">
        <v>80038122</v>
      </c>
      <c r="M1139" s="337"/>
    </row>
    <row r="1140" spans="1:13" s="403" customFormat="1" ht="15" hidden="1" outlineLevel="1" thickTop="1" x14ac:dyDescent="0.2">
      <c r="A1140" s="392" t="s">
        <v>1002</v>
      </c>
      <c r="B1140" s="393" t="s">
        <v>2144</v>
      </c>
      <c r="C1140" s="394">
        <v>90057147</v>
      </c>
      <c r="D1140" s="395">
        <v>41277</v>
      </c>
      <c r="E1140" s="395">
        <v>41277</v>
      </c>
      <c r="F1140" s="396">
        <v>15000</v>
      </c>
      <c r="G1140" s="397"/>
      <c r="H1140" s="397"/>
      <c r="I1140" s="398">
        <v>794445141789</v>
      </c>
      <c r="J1140" s="399"/>
      <c r="K1140" s="400" t="s">
        <v>1724</v>
      </c>
      <c r="L1140" s="401">
        <v>80038366</v>
      </c>
      <c r="M1140" s="402"/>
    </row>
    <row r="1141" spans="1:13" s="403" customFormat="1" ht="15" hidden="1" outlineLevel="1" thickTop="1" x14ac:dyDescent="0.2">
      <c r="A1141" s="392" t="s">
        <v>1002</v>
      </c>
      <c r="B1141" s="393" t="s">
        <v>2145</v>
      </c>
      <c r="C1141" s="394">
        <v>90057148</v>
      </c>
      <c r="D1141" s="395">
        <v>41277</v>
      </c>
      <c r="E1141" s="395">
        <v>41277</v>
      </c>
      <c r="F1141" s="396">
        <v>15000</v>
      </c>
      <c r="G1141" s="397"/>
      <c r="H1141" s="397"/>
      <c r="I1141" s="398">
        <v>794445433550</v>
      </c>
      <c r="J1141" s="399"/>
      <c r="K1141" s="400" t="s">
        <v>1839</v>
      </c>
      <c r="L1141" s="401">
        <v>80038367</v>
      </c>
      <c r="M1141" s="402"/>
    </row>
    <row r="1142" spans="1:13" s="403" customFormat="1" ht="15" hidden="1" outlineLevel="1" thickTop="1" x14ac:dyDescent="0.2">
      <c r="A1142" s="392" t="s">
        <v>1002</v>
      </c>
      <c r="B1142" s="393" t="s">
        <v>2146</v>
      </c>
      <c r="C1142" s="394">
        <v>90057149</v>
      </c>
      <c r="D1142" s="395">
        <v>41277</v>
      </c>
      <c r="E1142" s="395">
        <v>41277</v>
      </c>
      <c r="F1142" s="396">
        <v>1000</v>
      </c>
      <c r="G1142" s="397"/>
      <c r="H1142" s="397"/>
      <c r="I1142" s="398">
        <v>794445568021</v>
      </c>
      <c r="J1142" s="399"/>
      <c r="K1142" s="400" t="s">
        <v>1783</v>
      </c>
      <c r="L1142" s="401">
        <v>80038369</v>
      </c>
      <c r="M1142" s="402"/>
    </row>
    <row r="1143" spans="1:13" s="403" customFormat="1" ht="15" hidden="1" outlineLevel="1" thickTop="1" x14ac:dyDescent="0.2">
      <c r="A1143" s="392" t="s">
        <v>1002</v>
      </c>
      <c r="B1143" s="393" t="s">
        <v>2147</v>
      </c>
      <c r="C1143" s="394">
        <v>90057150</v>
      </c>
      <c r="D1143" s="395">
        <v>41277</v>
      </c>
      <c r="E1143" s="395">
        <v>41277</v>
      </c>
      <c r="F1143" s="396">
        <v>3750</v>
      </c>
      <c r="G1143" s="397"/>
      <c r="H1143" s="397"/>
      <c r="I1143" s="398">
        <v>794444961021</v>
      </c>
      <c r="J1143" s="399" t="s">
        <v>47</v>
      </c>
      <c r="K1143" s="400" t="s">
        <v>1827</v>
      </c>
      <c r="L1143" s="401">
        <v>80038371</v>
      </c>
      <c r="M1143" s="402"/>
    </row>
    <row r="1144" spans="1:13" s="403" customFormat="1" ht="15" hidden="1" outlineLevel="1" thickTop="1" x14ac:dyDescent="0.2">
      <c r="A1144" s="392" t="s">
        <v>1002</v>
      </c>
      <c r="B1144" s="393" t="s">
        <v>2148</v>
      </c>
      <c r="C1144" s="394">
        <v>90057158</v>
      </c>
      <c r="D1144" s="395">
        <v>41281</v>
      </c>
      <c r="E1144" s="395">
        <v>41281</v>
      </c>
      <c r="F1144" s="396">
        <v>15000</v>
      </c>
      <c r="G1144" s="397"/>
      <c r="H1144" s="397"/>
      <c r="I1144" s="398">
        <v>794468013103</v>
      </c>
      <c r="J1144" s="399"/>
      <c r="K1144" s="404" t="s">
        <v>2149</v>
      </c>
      <c r="L1144" s="401">
        <v>80038416</v>
      </c>
      <c r="M1144" s="402"/>
    </row>
    <row r="1145" spans="1:13" s="403" customFormat="1" ht="15" hidden="1" outlineLevel="1" thickTop="1" x14ac:dyDescent="0.2">
      <c r="A1145" s="392" t="s">
        <v>1002</v>
      </c>
      <c r="B1145" s="393" t="s">
        <v>2120</v>
      </c>
      <c r="C1145" s="394">
        <v>90057296</v>
      </c>
      <c r="D1145" s="395">
        <v>41285</v>
      </c>
      <c r="E1145" s="395">
        <v>41193</v>
      </c>
      <c r="F1145" s="396">
        <v>3750</v>
      </c>
      <c r="G1145" s="397"/>
      <c r="H1145" s="397"/>
      <c r="I1145" s="398" t="s">
        <v>2150</v>
      </c>
      <c r="J1145" s="399" t="s">
        <v>122</v>
      </c>
      <c r="K1145" s="400" t="s">
        <v>1712</v>
      </c>
      <c r="L1145" s="401">
        <v>80034112</v>
      </c>
      <c r="M1145" s="402"/>
    </row>
    <row r="1146" spans="1:13" s="403" customFormat="1" ht="15" hidden="1" outlineLevel="1" thickTop="1" x14ac:dyDescent="0.2">
      <c r="A1146" s="392" t="s">
        <v>1002</v>
      </c>
      <c r="B1146" s="393" t="s">
        <v>2078</v>
      </c>
      <c r="C1146" s="394">
        <v>90057377</v>
      </c>
      <c r="D1146" s="395">
        <v>41290</v>
      </c>
      <c r="E1146" s="395">
        <v>41015</v>
      </c>
      <c r="F1146" s="396">
        <v>3750</v>
      </c>
      <c r="G1146" s="397"/>
      <c r="H1146" s="397"/>
      <c r="I1146" s="398" t="s">
        <v>2079</v>
      </c>
      <c r="J1146" s="399" t="s">
        <v>200</v>
      </c>
      <c r="K1146" s="400" t="s">
        <v>1827</v>
      </c>
      <c r="L1146" s="401">
        <v>80024511</v>
      </c>
      <c r="M1146" s="402"/>
    </row>
    <row r="1147" spans="1:13" s="403" customFormat="1" ht="15" hidden="1" outlineLevel="1" thickTop="1" x14ac:dyDescent="0.2">
      <c r="A1147" s="392" t="s">
        <v>1002</v>
      </c>
      <c r="B1147" s="393" t="s">
        <v>2151</v>
      </c>
      <c r="C1147" s="394">
        <v>90057400</v>
      </c>
      <c r="D1147" s="395">
        <v>41289</v>
      </c>
      <c r="E1147" s="395">
        <v>41289</v>
      </c>
      <c r="F1147" s="396">
        <v>1000</v>
      </c>
      <c r="G1147" s="397"/>
      <c r="H1147" s="397"/>
      <c r="I1147" s="398">
        <v>794526722114</v>
      </c>
      <c r="J1147" s="399"/>
      <c r="K1147" s="404" t="s">
        <v>1761</v>
      </c>
      <c r="L1147" s="401">
        <v>80038791</v>
      </c>
      <c r="M1147" s="402"/>
    </row>
    <row r="1148" spans="1:13" s="403" customFormat="1" ht="15" hidden="1" outlineLevel="1" thickTop="1" x14ac:dyDescent="0.2">
      <c r="A1148" s="392" t="s">
        <v>1002</v>
      </c>
      <c r="B1148" s="393" t="s">
        <v>2152</v>
      </c>
      <c r="C1148" s="394">
        <v>90057401</v>
      </c>
      <c r="D1148" s="395">
        <v>41289</v>
      </c>
      <c r="E1148" s="395">
        <v>41289</v>
      </c>
      <c r="F1148" s="396">
        <v>1000</v>
      </c>
      <c r="G1148" s="397"/>
      <c r="H1148" s="397"/>
      <c r="I1148" s="398">
        <v>794526735397</v>
      </c>
      <c r="J1148" s="399"/>
      <c r="K1148" s="404" t="s">
        <v>1724</v>
      </c>
      <c r="L1148" s="401">
        <v>80038807</v>
      </c>
      <c r="M1148" s="405" t="s">
        <v>2153</v>
      </c>
    </row>
    <row r="1149" spans="1:13" s="403" customFormat="1" ht="15" hidden="1" outlineLevel="1" thickTop="1" x14ac:dyDescent="0.2">
      <c r="A1149" s="392" t="s">
        <v>1002</v>
      </c>
      <c r="B1149" s="393" t="s">
        <v>2125</v>
      </c>
      <c r="C1149" s="394">
        <v>90057521</v>
      </c>
      <c r="D1149" s="395">
        <v>41296</v>
      </c>
      <c r="E1149" s="395">
        <v>41204</v>
      </c>
      <c r="F1149" s="396">
        <v>3750</v>
      </c>
      <c r="G1149" s="397"/>
      <c r="H1149" s="397"/>
      <c r="I1149" s="398" t="s">
        <v>2154</v>
      </c>
      <c r="J1149" s="399" t="s">
        <v>122</v>
      </c>
      <c r="K1149" s="400" t="s">
        <v>1741</v>
      </c>
      <c r="L1149" s="401">
        <v>80034928</v>
      </c>
      <c r="M1149" s="402"/>
    </row>
    <row r="1150" spans="1:13" s="417" customFormat="1" ht="15" hidden="1" outlineLevel="1" thickTop="1" x14ac:dyDescent="0.2">
      <c r="A1150" s="406" t="s">
        <v>1002</v>
      </c>
      <c r="B1150" s="407" t="s">
        <v>2155</v>
      </c>
      <c r="C1150" s="408">
        <v>90057830</v>
      </c>
      <c r="D1150" s="409">
        <v>41300</v>
      </c>
      <c r="E1150" s="391">
        <v>41298</v>
      </c>
      <c r="F1150" s="410">
        <v>1000</v>
      </c>
      <c r="G1150" s="411"/>
      <c r="H1150" s="411"/>
      <c r="I1150" s="412">
        <v>794618575551</v>
      </c>
      <c r="J1150" s="413"/>
      <c r="K1150" s="414" t="s">
        <v>2156</v>
      </c>
      <c r="L1150" s="415">
        <v>80039550</v>
      </c>
      <c r="M1150" s="416"/>
    </row>
    <row r="1151" spans="1:13" s="417" customFormat="1" ht="15" hidden="1" outlineLevel="1" thickTop="1" x14ac:dyDescent="0.2">
      <c r="A1151" s="406" t="s">
        <v>1002</v>
      </c>
      <c r="B1151" s="407" t="s">
        <v>2126</v>
      </c>
      <c r="C1151" s="408">
        <v>90057831</v>
      </c>
      <c r="D1151" s="409">
        <v>41300</v>
      </c>
      <c r="E1151" s="409">
        <v>41116</v>
      </c>
      <c r="F1151" s="410">
        <v>3750</v>
      </c>
      <c r="G1151" s="411"/>
      <c r="H1151" s="411"/>
      <c r="I1151" s="412" t="s">
        <v>2127</v>
      </c>
      <c r="J1151" s="413" t="s">
        <v>96</v>
      </c>
      <c r="K1151" s="414" t="s">
        <v>1709</v>
      </c>
      <c r="L1151" s="415">
        <v>80030076</v>
      </c>
      <c r="M1151" s="416"/>
    </row>
    <row r="1152" spans="1:13" s="417" customFormat="1" ht="15" hidden="1" outlineLevel="1" thickTop="1" x14ac:dyDescent="0.2">
      <c r="A1152" s="406" t="s">
        <v>1002</v>
      </c>
      <c r="B1152" s="407" t="s">
        <v>2132</v>
      </c>
      <c r="C1152" s="408">
        <v>90057832</v>
      </c>
      <c r="D1152" s="409">
        <v>41304</v>
      </c>
      <c r="E1152" s="409">
        <v>41577</v>
      </c>
      <c r="F1152" s="410">
        <v>3750</v>
      </c>
      <c r="G1152" s="411"/>
      <c r="H1152" s="411"/>
      <c r="I1152" s="412" t="s">
        <v>2157</v>
      </c>
      <c r="J1152" s="413" t="s">
        <v>122</v>
      </c>
      <c r="K1152" s="414" t="s">
        <v>1739</v>
      </c>
      <c r="L1152" s="415">
        <v>80035350</v>
      </c>
      <c r="M1152" s="416"/>
    </row>
    <row r="1153" spans="1:13" s="417" customFormat="1" ht="15" hidden="1" outlineLevel="1" thickTop="1" x14ac:dyDescent="0.2">
      <c r="A1153" s="406" t="s">
        <v>1002</v>
      </c>
      <c r="B1153" s="407" t="s">
        <v>2158</v>
      </c>
      <c r="C1153" s="408">
        <v>90058163</v>
      </c>
      <c r="D1153" s="409">
        <v>41312</v>
      </c>
      <c r="E1153" s="409">
        <v>41312</v>
      </c>
      <c r="F1153" s="410">
        <v>15000</v>
      </c>
      <c r="G1153" s="411"/>
      <c r="H1153" s="411"/>
      <c r="I1153" s="412" t="s">
        <v>2159</v>
      </c>
      <c r="J1153" s="413"/>
      <c r="K1153" s="414" t="s">
        <v>1709</v>
      </c>
      <c r="L1153" s="415">
        <v>80040109</v>
      </c>
      <c r="M1153" s="416"/>
    </row>
    <row r="1154" spans="1:13" s="417" customFormat="1" ht="15" hidden="1" outlineLevel="1" thickTop="1" x14ac:dyDescent="0.2">
      <c r="A1154" s="406" t="s">
        <v>1002</v>
      </c>
      <c r="B1154" s="407" t="s">
        <v>2160</v>
      </c>
      <c r="C1154" s="408">
        <v>90058191</v>
      </c>
      <c r="D1154" s="409">
        <v>41312</v>
      </c>
      <c r="E1154" s="409">
        <v>41312</v>
      </c>
      <c r="F1154" s="410">
        <v>3750</v>
      </c>
      <c r="G1154" s="411"/>
      <c r="H1154" s="411"/>
      <c r="I1154" s="412" t="s">
        <v>2161</v>
      </c>
      <c r="J1154" s="413" t="s">
        <v>47</v>
      </c>
      <c r="K1154" s="414" t="s">
        <v>1709</v>
      </c>
      <c r="L1154" s="415">
        <v>80040110</v>
      </c>
      <c r="M1154" s="416"/>
    </row>
    <row r="1155" spans="1:13" s="417" customFormat="1" ht="15" hidden="1" outlineLevel="1" thickTop="1" x14ac:dyDescent="0.2">
      <c r="A1155" s="406" t="s">
        <v>1002</v>
      </c>
      <c r="B1155" s="407" t="s">
        <v>2162</v>
      </c>
      <c r="C1155" s="408">
        <v>90058206</v>
      </c>
      <c r="D1155" s="409">
        <v>41312</v>
      </c>
      <c r="E1155" s="409">
        <v>41312</v>
      </c>
      <c r="F1155" s="410">
        <v>15000</v>
      </c>
      <c r="G1155" s="411"/>
      <c r="H1155" s="411"/>
      <c r="I1155" s="412">
        <v>794724728928</v>
      </c>
      <c r="J1155" s="413"/>
      <c r="K1155" s="414" t="s">
        <v>1709</v>
      </c>
      <c r="L1155" s="415">
        <v>80040196</v>
      </c>
      <c r="M1155" s="416"/>
    </row>
    <row r="1156" spans="1:13" s="417" customFormat="1" ht="15" hidden="1" outlineLevel="1" thickTop="1" x14ac:dyDescent="0.2">
      <c r="A1156" s="406" t="s">
        <v>1002</v>
      </c>
      <c r="B1156" s="407" t="s">
        <v>2094</v>
      </c>
      <c r="C1156" s="408">
        <v>90058190</v>
      </c>
      <c r="D1156" s="409">
        <v>41315</v>
      </c>
      <c r="E1156" s="409">
        <v>41039</v>
      </c>
      <c r="F1156" s="410">
        <v>3750</v>
      </c>
      <c r="G1156" s="411"/>
      <c r="H1156" s="411"/>
      <c r="I1156" s="418" t="s">
        <v>2032</v>
      </c>
      <c r="J1156" s="419" t="s">
        <v>200</v>
      </c>
      <c r="K1156" s="414" t="s">
        <v>1824</v>
      </c>
      <c r="L1156" s="415">
        <v>80026339</v>
      </c>
      <c r="M1156" s="416"/>
    </row>
    <row r="1157" spans="1:13" s="417" customFormat="1" ht="15" hidden="1" outlineLevel="1" thickTop="1" x14ac:dyDescent="0.2">
      <c r="A1157" s="406" t="s">
        <v>1002</v>
      </c>
      <c r="B1157" s="407" t="s">
        <v>2163</v>
      </c>
      <c r="C1157" s="408">
        <v>90058379</v>
      </c>
      <c r="D1157" s="409">
        <v>41325</v>
      </c>
      <c r="E1157" s="409">
        <v>41325</v>
      </c>
      <c r="F1157" s="410">
        <v>1000</v>
      </c>
      <c r="G1157" s="411"/>
      <c r="H1157" s="411"/>
      <c r="I1157" s="412">
        <v>794799975857</v>
      </c>
      <c r="J1157" s="413"/>
      <c r="K1157" s="414" t="s">
        <v>2060</v>
      </c>
      <c r="L1157" s="415">
        <v>80040611</v>
      </c>
      <c r="M1157" s="416"/>
    </row>
    <row r="1158" spans="1:13" s="383" customFormat="1" ht="15" hidden="1" outlineLevel="1" thickTop="1" x14ac:dyDescent="0.2">
      <c r="A1158" s="386" t="s">
        <v>1002</v>
      </c>
      <c r="B1158" s="375" t="s">
        <v>2164</v>
      </c>
      <c r="C1158" s="376">
        <v>90058571</v>
      </c>
      <c r="D1158" s="180">
        <v>41330</v>
      </c>
      <c r="E1158" s="180">
        <v>41326</v>
      </c>
      <c r="F1158" s="377">
        <v>15000</v>
      </c>
      <c r="G1158" s="378"/>
      <c r="H1158" s="378"/>
      <c r="I1158" s="379">
        <v>794829152151</v>
      </c>
      <c r="J1158" s="380"/>
      <c r="K1158" s="385" t="s">
        <v>1709</v>
      </c>
      <c r="L1158" s="381">
        <v>80041028</v>
      </c>
      <c r="M1158" s="382"/>
    </row>
    <row r="1159" spans="1:13" s="383" customFormat="1" ht="15" hidden="1" outlineLevel="1" thickTop="1" x14ac:dyDescent="0.2">
      <c r="A1159" s="386" t="s">
        <v>1002</v>
      </c>
      <c r="B1159" s="375" t="s">
        <v>2165</v>
      </c>
      <c r="C1159" s="376">
        <v>90058572</v>
      </c>
      <c r="D1159" s="180">
        <v>41332</v>
      </c>
      <c r="E1159" s="180">
        <v>41332</v>
      </c>
      <c r="F1159" s="377">
        <v>15000</v>
      </c>
      <c r="G1159" s="378"/>
      <c r="H1159" s="378"/>
      <c r="I1159" s="379">
        <v>794853990836</v>
      </c>
      <c r="J1159" s="380"/>
      <c r="K1159" s="385" t="s">
        <v>1783</v>
      </c>
      <c r="L1159" s="381">
        <v>80041031</v>
      </c>
      <c r="M1159" s="382"/>
    </row>
    <row r="1160" spans="1:13" s="383" customFormat="1" ht="15" hidden="1" outlineLevel="1" thickTop="1" x14ac:dyDescent="0.2">
      <c r="A1160" s="386" t="s">
        <v>1002</v>
      </c>
      <c r="B1160" s="375" t="s">
        <v>2166</v>
      </c>
      <c r="C1160" s="376">
        <v>90058573</v>
      </c>
      <c r="D1160" s="180">
        <v>41333</v>
      </c>
      <c r="E1160" s="180">
        <v>41333</v>
      </c>
      <c r="F1160" s="377">
        <v>15000</v>
      </c>
      <c r="G1160" s="378"/>
      <c r="H1160" s="378"/>
      <c r="I1160" s="379">
        <v>794866577378</v>
      </c>
      <c r="J1160" s="380"/>
      <c r="K1160" s="385" t="s">
        <v>1733</v>
      </c>
      <c r="L1160" s="381">
        <v>80041032</v>
      </c>
      <c r="M1160" s="382"/>
    </row>
    <row r="1161" spans="1:13" s="383" customFormat="1" ht="15" hidden="1" outlineLevel="1" thickTop="1" x14ac:dyDescent="0.2">
      <c r="A1161" s="386" t="s">
        <v>1002</v>
      </c>
      <c r="B1161" s="375" t="s">
        <v>2167</v>
      </c>
      <c r="C1161" s="376">
        <v>90058574</v>
      </c>
      <c r="D1161" s="180">
        <v>41331</v>
      </c>
      <c r="E1161" s="180">
        <v>41331</v>
      </c>
      <c r="F1161" s="377">
        <v>3750</v>
      </c>
      <c r="G1161" s="378"/>
      <c r="H1161" s="378"/>
      <c r="I1161" s="379">
        <v>794844134910</v>
      </c>
      <c r="J1161" s="380" t="s">
        <v>47</v>
      </c>
      <c r="K1161" s="385" t="s">
        <v>1709</v>
      </c>
      <c r="L1161" s="381">
        <v>80041033</v>
      </c>
      <c r="M1161" s="382"/>
    </row>
    <row r="1162" spans="1:13" s="383" customFormat="1" ht="15" hidden="1" outlineLevel="1" thickTop="1" x14ac:dyDescent="0.2">
      <c r="A1162" s="386" t="s">
        <v>1002</v>
      </c>
      <c r="B1162" s="375" t="s">
        <v>2097</v>
      </c>
      <c r="C1162" s="376">
        <v>90058575</v>
      </c>
      <c r="D1162" s="180">
        <v>41337</v>
      </c>
      <c r="E1162" s="180">
        <v>41156</v>
      </c>
      <c r="F1162" s="377">
        <v>3750</v>
      </c>
      <c r="G1162" s="378"/>
      <c r="H1162" s="378"/>
      <c r="I1162" s="379" t="s">
        <v>2098</v>
      </c>
      <c r="J1162" s="387" t="s">
        <v>96</v>
      </c>
      <c r="K1162" s="385" t="s">
        <v>1827</v>
      </c>
      <c r="L1162" s="381">
        <v>80032076</v>
      </c>
      <c r="M1162" s="382"/>
    </row>
    <row r="1163" spans="1:13" s="383" customFormat="1" ht="15" hidden="1" outlineLevel="1" thickTop="1" x14ac:dyDescent="0.2">
      <c r="A1163" s="386" t="s">
        <v>1002</v>
      </c>
      <c r="B1163" s="375" t="s">
        <v>2168</v>
      </c>
      <c r="C1163" s="376">
        <v>90058754</v>
      </c>
      <c r="D1163" s="180">
        <v>41345</v>
      </c>
      <c r="E1163" s="180">
        <v>41345</v>
      </c>
      <c r="F1163" s="377">
        <v>1000</v>
      </c>
      <c r="G1163" s="378"/>
      <c r="H1163" s="378"/>
      <c r="I1163" s="379">
        <v>799261136315</v>
      </c>
      <c r="J1163" s="380"/>
      <c r="K1163" s="277" t="s">
        <v>1739</v>
      </c>
      <c r="L1163" s="381">
        <v>80041432</v>
      </c>
      <c r="M1163" s="382"/>
    </row>
    <row r="1164" spans="1:13" s="383" customFormat="1" ht="15" hidden="1" outlineLevel="1" thickTop="1" x14ac:dyDescent="0.2">
      <c r="A1164" s="386" t="s">
        <v>1002</v>
      </c>
      <c r="B1164" s="375" t="s">
        <v>2169</v>
      </c>
      <c r="C1164" s="376">
        <v>90058777</v>
      </c>
      <c r="D1164" s="180">
        <v>41345</v>
      </c>
      <c r="E1164" s="180">
        <v>41345</v>
      </c>
      <c r="F1164" s="377">
        <v>15000</v>
      </c>
      <c r="G1164" s="378"/>
      <c r="H1164" s="378"/>
      <c r="I1164" s="379">
        <v>799261653609</v>
      </c>
      <c r="J1164" s="380"/>
      <c r="K1164" s="385" t="s">
        <v>1901</v>
      </c>
      <c r="L1164" s="381">
        <v>80041520</v>
      </c>
      <c r="M1164" s="420" t="s">
        <v>2153</v>
      </c>
    </row>
    <row r="1165" spans="1:13" s="383" customFormat="1" ht="15" hidden="1" outlineLevel="1" thickTop="1" x14ac:dyDescent="0.2">
      <c r="A1165" s="386" t="s">
        <v>1002</v>
      </c>
      <c r="B1165" s="375" t="s">
        <v>2170</v>
      </c>
      <c r="C1165" s="376">
        <v>90058821</v>
      </c>
      <c r="D1165" s="180">
        <v>41346</v>
      </c>
      <c r="E1165" s="180">
        <v>41346</v>
      </c>
      <c r="F1165" s="377">
        <v>3750</v>
      </c>
      <c r="G1165" s="378"/>
      <c r="H1165" s="378"/>
      <c r="I1165" s="379">
        <v>799275127707</v>
      </c>
      <c r="J1165" s="380" t="s">
        <v>47</v>
      </c>
      <c r="K1165" s="385" t="s">
        <v>1827</v>
      </c>
      <c r="L1165" s="381">
        <v>80041586</v>
      </c>
      <c r="M1165" s="382"/>
    </row>
    <row r="1166" spans="1:13" s="383" customFormat="1" ht="15" hidden="1" outlineLevel="1" thickTop="1" x14ac:dyDescent="0.2">
      <c r="A1166" s="386" t="s">
        <v>1002</v>
      </c>
      <c r="B1166" s="375" t="s">
        <v>2108</v>
      </c>
      <c r="C1166" s="376">
        <v>90058871</v>
      </c>
      <c r="D1166" s="180">
        <v>41351</v>
      </c>
      <c r="E1166" s="180">
        <v>41170</v>
      </c>
      <c r="F1166" s="377">
        <v>3750</v>
      </c>
      <c r="G1166" s="378"/>
      <c r="H1166" s="378"/>
      <c r="I1166" s="379" t="s">
        <v>2171</v>
      </c>
      <c r="J1166" s="380" t="s">
        <v>96</v>
      </c>
      <c r="K1166" s="385" t="s">
        <v>1827</v>
      </c>
      <c r="L1166" s="381">
        <v>80032847</v>
      </c>
      <c r="M1166" s="382"/>
    </row>
    <row r="1167" spans="1:13" s="383" customFormat="1" ht="15" hidden="1" outlineLevel="1" thickTop="1" x14ac:dyDescent="0.2">
      <c r="A1167" s="386" t="s">
        <v>1002</v>
      </c>
      <c r="B1167" s="375" t="s">
        <v>2172</v>
      </c>
      <c r="C1167" s="376">
        <v>90058922</v>
      </c>
      <c r="D1167" s="180">
        <v>41351</v>
      </c>
      <c r="E1167" s="180">
        <v>41351</v>
      </c>
      <c r="F1167" s="377">
        <v>15000</v>
      </c>
      <c r="G1167" s="378"/>
      <c r="H1167" s="378"/>
      <c r="I1167" s="379">
        <v>799316469500</v>
      </c>
      <c r="J1167" s="380"/>
      <c r="K1167" s="277" t="s">
        <v>1739</v>
      </c>
      <c r="L1167" s="381">
        <v>80041826</v>
      </c>
      <c r="M1167" s="382"/>
    </row>
    <row r="1168" spans="1:13" s="383" customFormat="1" ht="15" hidden="1" outlineLevel="1" thickTop="1" x14ac:dyDescent="0.2">
      <c r="A1168" s="386" t="s">
        <v>1002</v>
      </c>
      <c r="B1168" s="375" t="s">
        <v>2173</v>
      </c>
      <c r="C1168" s="376">
        <v>90058923</v>
      </c>
      <c r="D1168" s="180">
        <v>41351</v>
      </c>
      <c r="E1168" s="180">
        <v>41351</v>
      </c>
      <c r="F1168" s="377">
        <v>3750</v>
      </c>
      <c r="G1168" s="378"/>
      <c r="H1168" s="378"/>
      <c r="I1168" s="384" t="s">
        <v>2174</v>
      </c>
      <c r="J1168" s="387" t="s">
        <v>47</v>
      </c>
      <c r="K1168" s="277" t="s">
        <v>1827</v>
      </c>
      <c r="L1168" s="381">
        <v>80041828</v>
      </c>
      <c r="M1168" s="382"/>
    </row>
    <row r="1169" spans="1:13" s="383" customFormat="1" ht="15" hidden="1" outlineLevel="1" thickTop="1" x14ac:dyDescent="0.2">
      <c r="A1169" s="386" t="s">
        <v>1002</v>
      </c>
      <c r="B1169" s="375" t="s">
        <v>2175</v>
      </c>
      <c r="C1169" s="376">
        <v>90058950</v>
      </c>
      <c r="D1169" s="180">
        <v>41333</v>
      </c>
      <c r="E1169" s="180">
        <v>41263</v>
      </c>
      <c r="F1169" s="377">
        <v>15000</v>
      </c>
      <c r="G1169" s="378"/>
      <c r="H1169" s="378"/>
      <c r="I1169" s="384" t="s">
        <v>2176</v>
      </c>
      <c r="J1169" s="380"/>
      <c r="K1169" s="277" t="s">
        <v>1712</v>
      </c>
      <c r="L1169" s="381">
        <v>80041904</v>
      </c>
      <c r="M1169" s="382"/>
    </row>
    <row r="1170" spans="1:13" s="383" customFormat="1" ht="43.5" hidden="1" outlineLevel="1" thickTop="1" x14ac:dyDescent="0.2">
      <c r="A1170" s="386" t="s">
        <v>1002</v>
      </c>
      <c r="B1170" s="375" t="s">
        <v>2177</v>
      </c>
      <c r="C1170" s="376">
        <v>90059181</v>
      </c>
      <c r="D1170" s="180">
        <v>41360</v>
      </c>
      <c r="E1170" s="180">
        <v>41360</v>
      </c>
      <c r="F1170" s="377">
        <v>15000</v>
      </c>
      <c r="G1170" s="378"/>
      <c r="H1170" s="378"/>
      <c r="I1170" s="379" t="s">
        <v>2178</v>
      </c>
      <c r="J1170" s="64"/>
      <c r="K1170" s="277" t="s">
        <v>1827</v>
      </c>
      <c r="L1170" s="381">
        <v>80042314</v>
      </c>
      <c r="M1170" s="382" t="s">
        <v>2179</v>
      </c>
    </row>
    <row r="1171" spans="1:13" s="383" customFormat="1" ht="15" hidden="1" outlineLevel="1" thickTop="1" x14ac:dyDescent="0.2">
      <c r="A1171" s="386" t="s">
        <v>1002</v>
      </c>
      <c r="B1171" s="375" t="s">
        <v>2180</v>
      </c>
      <c r="C1171" s="376">
        <v>90059182</v>
      </c>
      <c r="D1171" s="180">
        <v>41360</v>
      </c>
      <c r="E1171" s="180">
        <v>41360</v>
      </c>
      <c r="F1171" s="377">
        <v>1000</v>
      </c>
      <c r="G1171" s="378"/>
      <c r="H1171" s="378"/>
      <c r="I1171" s="379">
        <v>799393507215</v>
      </c>
      <c r="J1171" s="64"/>
      <c r="K1171" s="385" t="s">
        <v>1986</v>
      </c>
      <c r="L1171" s="381">
        <v>80042315</v>
      </c>
      <c r="M1171" s="382"/>
    </row>
    <row r="1172" spans="1:13" s="338" customFormat="1" ht="15" hidden="1" outlineLevel="1" thickTop="1" x14ac:dyDescent="0.2">
      <c r="A1172" s="327" t="s">
        <v>1002</v>
      </c>
      <c r="B1172" s="328" t="s">
        <v>2147</v>
      </c>
      <c r="C1172" s="329">
        <v>90059242</v>
      </c>
      <c r="D1172" s="330">
        <v>41367</v>
      </c>
      <c r="E1172" s="330">
        <v>41277</v>
      </c>
      <c r="F1172" s="331">
        <v>3750</v>
      </c>
      <c r="G1172" s="332"/>
      <c r="H1172" s="332"/>
      <c r="I1172" s="342" t="s">
        <v>2181</v>
      </c>
      <c r="J1172" s="65" t="s">
        <v>122</v>
      </c>
      <c r="K1172" s="335" t="s">
        <v>1827</v>
      </c>
      <c r="L1172" s="336">
        <v>80038372</v>
      </c>
      <c r="M1172" s="337"/>
    </row>
    <row r="1173" spans="1:13" s="338" customFormat="1" ht="15" hidden="1" outlineLevel="1" thickTop="1" x14ac:dyDescent="0.2">
      <c r="A1173" s="327" t="s">
        <v>1002</v>
      </c>
      <c r="B1173" s="328" t="s">
        <v>2182</v>
      </c>
      <c r="C1173" s="329">
        <v>90059244</v>
      </c>
      <c r="D1173" s="330">
        <v>41365</v>
      </c>
      <c r="E1173" s="330">
        <v>41361</v>
      </c>
      <c r="F1173" s="331">
        <v>1000</v>
      </c>
      <c r="G1173" s="332"/>
      <c r="H1173" s="332"/>
      <c r="I1173" s="333">
        <v>799415789333</v>
      </c>
      <c r="J1173" s="65"/>
      <c r="K1173" s="335" t="s">
        <v>1827</v>
      </c>
      <c r="L1173" s="336">
        <v>80042554</v>
      </c>
      <c r="M1173" s="337"/>
    </row>
    <row r="1174" spans="1:13" s="338" customFormat="1" ht="15" hidden="1" outlineLevel="1" thickTop="1" x14ac:dyDescent="0.2">
      <c r="A1174" s="327" t="s">
        <v>1002</v>
      </c>
      <c r="B1174" s="328" t="s">
        <v>2183</v>
      </c>
      <c r="C1174" s="329">
        <v>90059245</v>
      </c>
      <c r="D1174" s="330">
        <v>41367</v>
      </c>
      <c r="E1174" s="330">
        <v>41367</v>
      </c>
      <c r="F1174" s="331">
        <v>15000</v>
      </c>
      <c r="G1174" s="332"/>
      <c r="H1174" s="332"/>
      <c r="I1174" s="333">
        <v>799439353800</v>
      </c>
      <c r="J1174" s="65"/>
      <c r="K1174" s="335" t="s">
        <v>1712</v>
      </c>
      <c r="L1174" s="336">
        <v>80042555</v>
      </c>
      <c r="M1174" s="337"/>
    </row>
    <row r="1175" spans="1:13" s="338" customFormat="1" ht="15" hidden="1" outlineLevel="1" thickTop="1" x14ac:dyDescent="0.2">
      <c r="A1175" s="327" t="s">
        <v>1002</v>
      </c>
      <c r="B1175" s="328" t="s">
        <v>2184</v>
      </c>
      <c r="C1175" s="329">
        <v>90059246</v>
      </c>
      <c r="D1175" s="330">
        <v>41367</v>
      </c>
      <c r="E1175" s="330">
        <v>41367</v>
      </c>
      <c r="F1175" s="331">
        <v>15000</v>
      </c>
      <c r="G1175" s="332"/>
      <c r="H1175" s="332"/>
      <c r="I1175" s="333">
        <v>799440532693</v>
      </c>
      <c r="J1175" s="65"/>
      <c r="K1175" s="335" t="s">
        <v>1706</v>
      </c>
      <c r="L1175" s="336">
        <v>80042556</v>
      </c>
      <c r="M1175" s="337"/>
    </row>
    <row r="1176" spans="1:13" s="338" customFormat="1" ht="15" hidden="1" outlineLevel="1" thickTop="1" x14ac:dyDescent="0.2">
      <c r="A1176" s="327" t="s">
        <v>1002</v>
      </c>
      <c r="B1176" s="328" t="s">
        <v>2185</v>
      </c>
      <c r="C1176" s="329">
        <v>90059247</v>
      </c>
      <c r="D1176" s="330">
        <v>41367</v>
      </c>
      <c r="E1176" s="330">
        <v>41367</v>
      </c>
      <c r="F1176" s="331">
        <v>15000</v>
      </c>
      <c r="G1176" s="332"/>
      <c r="H1176" s="332"/>
      <c r="I1176" s="333">
        <v>799440063883</v>
      </c>
      <c r="J1176" s="65"/>
      <c r="K1176" s="335" t="s">
        <v>1714</v>
      </c>
      <c r="L1176" s="336">
        <v>80042557</v>
      </c>
      <c r="M1176" s="337"/>
    </row>
    <row r="1177" spans="1:13" s="338" customFormat="1" ht="29.25" hidden="1" outlineLevel="1" thickTop="1" x14ac:dyDescent="0.2">
      <c r="A1177" s="327" t="s">
        <v>2135</v>
      </c>
      <c r="B1177" s="328" t="s">
        <v>2186</v>
      </c>
      <c r="C1177" s="329">
        <v>90059248</v>
      </c>
      <c r="D1177" s="330">
        <v>41367</v>
      </c>
      <c r="E1177" s="330">
        <v>41367</v>
      </c>
      <c r="F1177" s="421">
        <v>10000</v>
      </c>
      <c r="G1177" s="422"/>
      <c r="H1177" s="422"/>
      <c r="I1177" s="333">
        <v>799438186019</v>
      </c>
      <c r="J1177" s="65"/>
      <c r="K1177" s="340" t="s">
        <v>1712</v>
      </c>
      <c r="L1177" s="336">
        <v>80042558</v>
      </c>
      <c r="M1177" s="423" t="s">
        <v>2187</v>
      </c>
    </row>
    <row r="1178" spans="1:13" s="338" customFormat="1" ht="15" hidden="1" outlineLevel="1" thickTop="1" x14ac:dyDescent="0.2">
      <c r="A1178" s="327" t="s">
        <v>1002</v>
      </c>
      <c r="B1178" s="328" t="s">
        <v>2120</v>
      </c>
      <c r="C1178" s="329">
        <v>90059281</v>
      </c>
      <c r="D1178" s="330">
        <v>41375</v>
      </c>
      <c r="E1178" s="330">
        <v>41193</v>
      </c>
      <c r="F1178" s="331">
        <v>3750</v>
      </c>
      <c r="G1178" s="332"/>
      <c r="H1178" s="332"/>
      <c r="I1178" s="333" t="s">
        <v>2150</v>
      </c>
      <c r="J1178" s="65" t="s">
        <v>96</v>
      </c>
      <c r="K1178" s="340" t="s">
        <v>1712</v>
      </c>
      <c r="L1178" s="336">
        <v>80034113</v>
      </c>
      <c r="M1178" s="337"/>
    </row>
    <row r="1179" spans="1:13" s="338" customFormat="1" ht="15" hidden="1" outlineLevel="1" thickTop="1" x14ac:dyDescent="0.2">
      <c r="A1179" s="327" t="s">
        <v>1002</v>
      </c>
      <c r="B1179" s="328" t="s">
        <v>2188</v>
      </c>
      <c r="C1179" s="329">
        <v>90059282</v>
      </c>
      <c r="D1179" s="330">
        <v>41373</v>
      </c>
      <c r="E1179" s="330">
        <v>41373</v>
      </c>
      <c r="F1179" s="331">
        <v>15000</v>
      </c>
      <c r="G1179" s="332"/>
      <c r="H1179" s="332"/>
      <c r="I1179" s="333">
        <v>799485786054</v>
      </c>
      <c r="J1179" s="65"/>
      <c r="K1179" s="340" t="s">
        <v>1712</v>
      </c>
      <c r="L1179" s="336">
        <v>80042759</v>
      </c>
      <c r="M1179" s="337"/>
    </row>
    <row r="1180" spans="1:13" s="338" customFormat="1" ht="15" hidden="1" outlineLevel="1" thickTop="1" x14ac:dyDescent="0.2">
      <c r="A1180" s="327" t="s">
        <v>1002</v>
      </c>
      <c r="B1180" s="328" t="s">
        <v>2189</v>
      </c>
      <c r="C1180" s="329">
        <v>90059284</v>
      </c>
      <c r="D1180" s="330">
        <v>41374</v>
      </c>
      <c r="E1180" s="330">
        <v>41374</v>
      </c>
      <c r="F1180" s="331">
        <v>1000</v>
      </c>
      <c r="G1180" s="332"/>
      <c r="H1180" s="332"/>
      <c r="I1180" s="339" t="s">
        <v>2190</v>
      </c>
      <c r="J1180" s="65"/>
      <c r="K1180" s="335" t="s">
        <v>1827</v>
      </c>
      <c r="L1180" s="336">
        <v>80042762</v>
      </c>
      <c r="M1180" s="337"/>
    </row>
    <row r="1181" spans="1:13" s="338" customFormat="1" ht="15" hidden="1" outlineLevel="1" thickTop="1" x14ac:dyDescent="0.2">
      <c r="A1181" s="327" t="s">
        <v>1002</v>
      </c>
      <c r="B1181" s="328" t="s">
        <v>2191</v>
      </c>
      <c r="C1181" s="329">
        <v>90059304</v>
      </c>
      <c r="D1181" s="330">
        <v>41375</v>
      </c>
      <c r="E1181" s="330">
        <v>41375</v>
      </c>
      <c r="F1181" s="331">
        <v>3750</v>
      </c>
      <c r="G1181" s="332"/>
      <c r="H1181" s="332"/>
      <c r="I1181" s="333">
        <v>799508684009</v>
      </c>
      <c r="J1181" s="343" t="s">
        <v>47</v>
      </c>
      <c r="K1181" s="340" t="s">
        <v>1827</v>
      </c>
      <c r="L1181" s="336">
        <v>80042945</v>
      </c>
      <c r="M1181" s="337"/>
    </row>
    <row r="1182" spans="1:13" s="338" customFormat="1" ht="15" hidden="1" outlineLevel="1" thickTop="1" x14ac:dyDescent="0.2">
      <c r="A1182" s="341" t="s">
        <v>1002</v>
      </c>
      <c r="B1182" s="328" t="s">
        <v>2125</v>
      </c>
      <c r="C1182" s="329">
        <v>90059561</v>
      </c>
      <c r="D1182" s="330">
        <v>41386</v>
      </c>
      <c r="E1182" s="330">
        <v>41204</v>
      </c>
      <c r="F1182" s="331">
        <v>3750</v>
      </c>
      <c r="G1182" s="332"/>
      <c r="H1182" s="332"/>
      <c r="I1182" s="333" t="s">
        <v>2154</v>
      </c>
      <c r="J1182" s="343" t="s">
        <v>96</v>
      </c>
      <c r="K1182" s="340" t="s">
        <v>1741</v>
      </c>
      <c r="L1182" s="336">
        <v>80034929</v>
      </c>
      <c r="M1182" s="337"/>
    </row>
    <row r="1183" spans="1:13" s="338" customFormat="1" ht="15" hidden="1" outlineLevel="1" thickTop="1" x14ac:dyDescent="0.2">
      <c r="A1183" s="341" t="s">
        <v>1002</v>
      </c>
      <c r="B1183" s="328" t="s">
        <v>2192</v>
      </c>
      <c r="C1183" s="329">
        <v>90059662</v>
      </c>
      <c r="D1183" s="330">
        <v>41382</v>
      </c>
      <c r="E1183" s="330">
        <v>41382</v>
      </c>
      <c r="F1183" s="331">
        <v>1000</v>
      </c>
      <c r="G1183" s="332"/>
      <c r="H1183" s="332"/>
      <c r="I1183" s="333" t="s">
        <v>2193</v>
      </c>
      <c r="J1183" s="334"/>
      <c r="K1183" s="335" t="s">
        <v>1827</v>
      </c>
      <c r="L1183" s="336">
        <v>80043396</v>
      </c>
      <c r="M1183" s="337"/>
    </row>
    <row r="1184" spans="1:13" s="338" customFormat="1" ht="15" hidden="1" outlineLevel="1" thickTop="1" x14ac:dyDescent="0.2">
      <c r="A1184" s="341" t="s">
        <v>1002</v>
      </c>
      <c r="B1184" s="328" t="s">
        <v>2194</v>
      </c>
      <c r="C1184" s="329">
        <v>90059670</v>
      </c>
      <c r="D1184" s="330">
        <v>41382</v>
      </c>
      <c r="E1184" s="330">
        <v>41382</v>
      </c>
      <c r="F1184" s="331">
        <v>1000</v>
      </c>
      <c r="G1184" s="332"/>
      <c r="H1184" s="332"/>
      <c r="I1184" s="333">
        <v>799582507577</v>
      </c>
      <c r="J1184" s="334"/>
      <c r="K1184" s="335" t="s">
        <v>1706</v>
      </c>
      <c r="L1184" s="336">
        <v>80043410</v>
      </c>
      <c r="M1184" s="337"/>
    </row>
    <row r="1185" spans="1:13" s="338" customFormat="1" ht="15" hidden="1" outlineLevel="1" thickTop="1" x14ac:dyDescent="0.2">
      <c r="A1185" s="341" t="s">
        <v>1002</v>
      </c>
      <c r="B1185" s="328" t="s">
        <v>2195</v>
      </c>
      <c r="C1185" s="329">
        <v>90059671</v>
      </c>
      <c r="D1185" s="330">
        <v>41382</v>
      </c>
      <c r="E1185" s="330">
        <v>41382</v>
      </c>
      <c r="F1185" s="331">
        <v>15000</v>
      </c>
      <c r="G1185" s="332"/>
      <c r="H1185" s="332"/>
      <c r="I1185" s="333">
        <v>799584033312</v>
      </c>
      <c r="J1185" s="334"/>
      <c r="K1185" s="335" t="s">
        <v>1827</v>
      </c>
      <c r="L1185" s="336">
        <v>80043417</v>
      </c>
      <c r="M1185" s="337"/>
    </row>
    <row r="1186" spans="1:13" s="338" customFormat="1" ht="15" hidden="1" outlineLevel="1" thickTop="1" x14ac:dyDescent="0.2">
      <c r="A1186" s="341" t="s">
        <v>1002</v>
      </c>
      <c r="B1186" s="328" t="s">
        <v>2196</v>
      </c>
      <c r="C1186" s="329">
        <v>90059672</v>
      </c>
      <c r="D1186" s="330">
        <v>41382</v>
      </c>
      <c r="E1186" s="330">
        <v>41382</v>
      </c>
      <c r="F1186" s="331">
        <v>15000</v>
      </c>
      <c r="G1186" s="332"/>
      <c r="H1186" s="332"/>
      <c r="I1186" s="333">
        <v>799584471737</v>
      </c>
      <c r="J1186" s="334"/>
      <c r="K1186" s="335" t="s">
        <v>1714</v>
      </c>
      <c r="L1186" s="336">
        <v>80043418</v>
      </c>
      <c r="M1186" s="337"/>
    </row>
    <row r="1187" spans="1:13" s="338" customFormat="1" ht="15" hidden="1" outlineLevel="1" thickTop="1" x14ac:dyDescent="0.2">
      <c r="A1187" s="341" t="s">
        <v>1002</v>
      </c>
      <c r="B1187" s="328" t="s">
        <v>2126</v>
      </c>
      <c r="C1187" s="329">
        <v>90059903</v>
      </c>
      <c r="D1187" s="330">
        <v>41390</v>
      </c>
      <c r="E1187" s="330">
        <v>41116</v>
      </c>
      <c r="F1187" s="331">
        <v>3750</v>
      </c>
      <c r="G1187" s="332"/>
      <c r="H1187" s="332"/>
      <c r="I1187" s="333" t="s">
        <v>2127</v>
      </c>
      <c r="J1187" s="343" t="s">
        <v>200</v>
      </c>
      <c r="K1187" s="340" t="s">
        <v>1709</v>
      </c>
      <c r="L1187" s="336">
        <v>80030077</v>
      </c>
      <c r="M1187" s="337"/>
    </row>
    <row r="1188" spans="1:13" s="403" customFormat="1" ht="15" hidden="1" outlineLevel="1" thickTop="1" x14ac:dyDescent="0.2">
      <c r="A1188" s="392" t="s">
        <v>1002</v>
      </c>
      <c r="B1188" s="393" t="s">
        <v>2132</v>
      </c>
      <c r="C1188" s="394">
        <v>90060112</v>
      </c>
      <c r="D1188" s="395">
        <v>41394</v>
      </c>
      <c r="E1188" s="395">
        <v>41212</v>
      </c>
      <c r="F1188" s="396">
        <v>3750</v>
      </c>
      <c r="G1188" s="397"/>
      <c r="H1188" s="397"/>
      <c r="I1188" s="398" t="s">
        <v>2157</v>
      </c>
      <c r="J1188" s="399" t="s">
        <v>96</v>
      </c>
      <c r="K1188" s="400" t="s">
        <v>1739</v>
      </c>
      <c r="L1188" s="401">
        <v>80035351</v>
      </c>
      <c r="M1188" s="402"/>
    </row>
    <row r="1189" spans="1:13" s="403" customFormat="1" ht="15" hidden="1" outlineLevel="1" thickTop="1" x14ac:dyDescent="0.2">
      <c r="A1189" s="392" t="s">
        <v>1002</v>
      </c>
      <c r="B1189" s="393" t="s">
        <v>2160</v>
      </c>
      <c r="C1189" s="394">
        <v>90060150</v>
      </c>
      <c r="D1189" s="395">
        <v>41401</v>
      </c>
      <c r="E1189" s="395">
        <v>41312</v>
      </c>
      <c r="F1189" s="396">
        <v>3750</v>
      </c>
      <c r="G1189" s="397"/>
      <c r="H1189" s="397"/>
      <c r="I1189" s="398" t="s">
        <v>2161</v>
      </c>
      <c r="J1189" s="399" t="s">
        <v>122</v>
      </c>
      <c r="K1189" s="400" t="s">
        <v>1827</v>
      </c>
      <c r="L1189" s="401">
        <v>80040111</v>
      </c>
      <c r="M1189" s="402"/>
    </row>
    <row r="1190" spans="1:13" s="403" customFormat="1" ht="15" hidden="1" outlineLevel="1" thickTop="1" x14ac:dyDescent="0.2">
      <c r="A1190" s="392" t="s">
        <v>1002</v>
      </c>
      <c r="B1190" s="393" t="s">
        <v>2197</v>
      </c>
      <c r="C1190" s="394">
        <v>90060566</v>
      </c>
      <c r="D1190" s="395">
        <v>41407</v>
      </c>
      <c r="E1190" s="395">
        <v>41407</v>
      </c>
      <c r="F1190" s="396">
        <v>15000</v>
      </c>
      <c r="G1190" s="397"/>
      <c r="H1190" s="397"/>
      <c r="I1190" s="398">
        <v>799762609256</v>
      </c>
      <c r="J1190" s="399"/>
      <c r="K1190" s="404" t="s">
        <v>1739</v>
      </c>
      <c r="L1190" s="401">
        <v>80044857</v>
      </c>
      <c r="M1190" s="402"/>
    </row>
    <row r="1191" spans="1:13" s="403" customFormat="1" ht="15" hidden="1" outlineLevel="1" thickTop="1" x14ac:dyDescent="0.2">
      <c r="A1191" s="392" t="s">
        <v>1002</v>
      </c>
      <c r="B1191" s="393" t="s">
        <v>2198</v>
      </c>
      <c r="C1191" s="394">
        <v>90060696</v>
      </c>
      <c r="D1191" s="395">
        <v>41414</v>
      </c>
      <c r="E1191" s="395">
        <v>41414</v>
      </c>
      <c r="F1191" s="396">
        <v>1000</v>
      </c>
      <c r="G1191" s="397"/>
      <c r="H1191" s="397"/>
      <c r="I1191" s="398">
        <v>799815851528</v>
      </c>
      <c r="J1191" s="399"/>
      <c r="K1191" s="404" t="s">
        <v>1712</v>
      </c>
      <c r="L1191" s="401">
        <v>80045152</v>
      </c>
      <c r="M1191" s="402"/>
    </row>
    <row r="1192" spans="1:13" s="403" customFormat="1" ht="15" hidden="1" outlineLevel="1" thickTop="1" x14ac:dyDescent="0.2">
      <c r="A1192" s="392" t="s">
        <v>1002</v>
      </c>
      <c r="B1192" s="393" t="s">
        <v>2199</v>
      </c>
      <c r="C1192" s="394">
        <v>90060722</v>
      </c>
      <c r="D1192" s="395">
        <v>41414</v>
      </c>
      <c r="E1192" s="395">
        <v>41414</v>
      </c>
      <c r="F1192" s="396">
        <v>1000</v>
      </c>
      <c r="G1192" s="397"/>
      <c r="H1192" s="397"/>
      <c r="I1192" s="398">
        <v>799816384040</v>
      </c>
      <c r="J1192" s="399"/>
      <c r="K1192" s="404" t="s">
        <v>1739</v>
      </c>
      <c r="L1192" s="401">
        <v>80045221</v>
      </c>
      <c r="M1192" s="402"/>
    </row>
    <row r="1193" spans="1:13" s="403" customFormat="1" ht="15" hidden="1" outlineLevel="1" thickTop="1" x14ac:dyDescent="0.2">
      <c r="A1193" s="392" t="s">
        <v>1002</v>
      </c>
      <c r="B1193" s="393" t="s">
        <v>2200</v>
      </c>
      <c r="C1193" s="394">
        <v>90060815</v>
      </c>
      <c r="D1193" s="395">
        <v>41417</v>
      </c>
      <c r="E1193" s="395">
        <v>41417</v>
      </c>
      <c r="F1193" s="396">
        <v>1000</v>
      </c>
      <c r="G1193" s="397"/>
      <c r="H1193" s="397"/>
      <c r="I1193" s="398">
        <v>799840643433</v>
      </c>
      <c r="J1193" s="399"/>
      <c r="K1193" s="400" t="s">
        <v>1733</v>
      </c>
      <c r="L1193" s="401">
        <v>80045348</v>
      </c>
      <c r="M1193" s="402"/>
    </row>
    <row r="1194" spans="1:13" s="435" customFormat="1" ht="15" hidden="1" outlineLevel="1" thickTop="1" x14ac:dyDescent="0.2">
      <c r="A1194" s="424" t="s">
        <v>1002</v>
      </c>
      <c r="B1194" s="425" t="s">
        <v>2167</v>
      </c>
      <c r="C1194" s="426">
        <v>90061036</v>
      </c>
      <c r="D1194" s="427">
        <v>41420</v>
      </c>
      <c r="E1194" s="427">
        <v>41331</v>
      </c>
      <c r="F1194" s="428">
        <v>3750</v>
      </c>
      <c r="G1194" s="429"/>
      <c r="H1194" s="429"/>
      <c r="I1194" s="430" t="s">
        <v>2201</v>
      </c>
      <c r="J1194" s="431" t="s">
        <v>122</v>
      </c>
      <c r="K1194" s="432" t="s">
        <v>1709</v>
      </c>
      <c r="L1194" s="433">
        <v>80041034</v>
      </c>
      <c r="M1194" s="434"/>
    </row>
    <row r="1195" spans="1:13" s="435" customFormat="1" ht="15" hidden="1" outlineLevel="1" thickTop="1" x14ac:dyDescent="0.2">
      <c r="A1195" s="424" t="s">
        <v>1002</v>
      </c>
      <c r="B1195" s="425" t="s">
        <v>2097</v>
      </c>
      <c r="C1195" s="426">
        <v>90061037</v>
      </c>
      <c r="D1195" s="427">
        <v>41429</v>
      </c>
      <c r="E1195" s="427">
        <v>41156</v>
      </c>
      <c r="F1195" s="428">
        <v>3750</v>
      </c>
      <c r="G1195" s="429"/>
      <c r="H1195" s="429"/>
      <c r="I1195" s="436" t="s">
        <v>2098</v>
      </c>
      <c r="J1195" s="431" t="s">
        <v>200</v>
      </c>
      <c r="K1195" s="437" t="s">
        <v>1827</v>
      </c>
      <c r="L1195" s="433">
        <v>80032077</v>
      </c>
      <c r="M1195" s="434"/>
    </row>
    <row r="1196" spans="1:13" s="435" customFormat="1" ht="15" hidden="1" outlineLevel="1" thickTop="1" x14ac:dyDescent="0.2">
      <c r="A1196" s="424" t="s">
        <v>1002</v>
      </c>
      <c r="B1196" s="425" t="s">
        <v>2202</v>
      </c>
      <c r="C1196" s="426">
        <v>90061227</v>
      </c>
      <c r="D1196" s="427">
        <v>41438</v>
      </c>
      <c r="E1196" s="427">
        <v>41346</v>
      </c>
      <c r="F1196" s="428">
        <v>3750</v>
      </c>
      <c r="G1196" s="429"/>
      <c r="H1196" s="429"/>
      <c r="I1196" s="430" t="s">
        <v>2203</v>
      </c>
      <c r="J1196" s="431" t="s">
        <v>122</v>
      </c>
      <c r="K1196" s="437" t="s">
        <v>1827</v>
      </c>
      <c r="L1196" s="433">
        <v>80041587</v>
      </c>
      <c r="M1196" s="434"/>
    </row>
    <row r="1197" spans="1:13" s="435" customFormat="1" ht="15" hidden="1" outlineLevel="1" thickTop="1" x14ac:dyDescent="0.2">
      <c r="A1197" s="424" t="s">
        <v>1002</v>
      </c>
      <c r="B1197" s="425" t="s">
        <v>2204</v>
      </c>
      <c r="C1197" s="426">
        <v>90061286</v>
      </c>
      <c r="D1197" s="427">
        <v>41443</v>
      </c>
      <c r="E1197" s="427">
        <v>41170</v>
      </c>
      <c r="F1197" s="428">
        <v>3750</v>
      </c>
      <c r="G1197" s="429"/>
      <c r="H1197" s="429"/>
      <c r="I1197" s="436" t="s">
        <v>2171</v>
      </c>
      <c r="J1197" s="431" t="s">
        <v>200</v>
      </c>
      <c r="K1197" s="432" t="s">
        <v>1827</v>
      </c>
      <c r="L1197" s="433">
        <v>80032851</v>
      </c>
      <c r="M1197" s="434"/>
    </row>
    <row r="1198" spans="1:13" s="435" customFormat="1" ht="15" hidden="1" outlineLevel="1" thickTop="1" x14ac:dyDescent="0.2">
      <c r="A1198" s="424" t="s">
        <v>1002</v>
      </c>
      <c r="B1198" s="425" t="s">
        <v>2173</v>
      </c>
      <c r="C1198" s="426">
        <v>90061293</v>
      </c>
      <c r="D1198" s="427">
        <v>41443</v>
      </c>
      <c r="E1198" s="427">
        <v>41351</v>
      </c>
      <c r="F1198" s="428">
        <v>3750</v>
      </c>
      <c r="G1198" s="429"/>
      <c r="H1198" s="429"/>
      <c r="I1198" s="436" t="s">
        <v>2174</v>
      </c>
      <c r="J1198" s="431" t="s">
        <v>2205</v>
      </c>
      <c r="K1198" s="432" t="s">
        <v>1827</v>
      </c>
      <c r="L1198" s="433">
        <v>80041829</v>
      </c>
      <c r="M1198" s="434"/>
    </row>
    <row r="1199" spans="1:13" s="435" customFormat="1" ht="15" hidden="1" outlineLevel="1" thickTop="1" x14ac:dyDescent="0.2">
      <c r="A1199" s="424" t="s">
        <v>1002</v>
      </c>
      <c r="B1199" s="425" t="s">
        <v>2206</v>
      </c>
      <c r="C1199" s="426">
        <v>90061385</v>
      </c>
      <c r="D1199" s="427">
        <v>41444</v>
      </c>
      <c r="E1199" s="427">
        <v>41444</v>
      </c>
      <c r="F1199" s="428">
        <v>15000</v>
      </c>
      <c r="G1199" s="429"/>
      <c r="H1199" s="429"/>
      <c r="I1199" s="436">
        <v>796044095932</v>
      </c>
      <c r="J1199" s="438"/>
      <c r="K1199" s="432" t="s">
        <v>1889</v>
      </c>
      <c r="L1199" s="433">
        <v>80046597</v>
      </c>
      <c r="M1199" s="434"/>
    </row>
    <row r="1200" spans="1:13" s="435" customFormat="1" ht="15" hidden="1" outlineLevel="1" thickTop="1" x14ac:dyDescent="0.2">
      <c r="A1200" s="424" t="s">
        <v>1002</v>
      </c>
      <c r="B1200" s="425" t="s">
        <v>2207</v>
      </c>
      <c r="C1200" s="426">
        <v>90061386</v>
      </c>
      <c r="D1200" s="427">
        <v>41444</v>
      </c>
      <c r="E1200" s="427">
        <v>41444</v>
      </c>
      <c r="F1200" s="428">
        <v>3750</v>
      </c>
      <c r="G1200" s="429"/>
      <c r="H1200" s="429"/>
      <c r="I1200" s="436">
        <v>796044590625</v>
      </c>
      <c r="J1200" s="431" t="s">
        <v>47</v>
      </c>
      <c r="K1200" s="432" t="s">
        <v>1761</v>
      </c>
      <c r="L1200" s="433">
        <v>80046599</v>
      </c>
      <c r="M1200" s="434"/>
    </row>
    <row r="1201" spans="1:13" s="435" customFormat="1" ht="15" hidden="1" outlineLevel="1" thickTop="1" x14ac:dyDescent="0.2">
      <c r="A1201" s="424" t="s">
        <v>1002</v>
      </c>
      <c r="B1201" s="425" t="s">
        <v>2208</v>
      </c>
      <c r="C1201" s="426">
        <v>90061440</v>
      </c>
      <c r="D1201" s="427">
        <v>41449</v>
      </c>
      <c r="E1201" s="427">
        <v>41449</v>
      </c>
      <c r="F1201" s="428">
        <v>15000</v>
      </c>
      <c r="G1201" s="429"/>
      <c r="H1201" s="429"/>
      <c r="I1201" s="436">
        <v>796090530537</v>
      </c>
      <c r="J1201" s="438"/>
      <c r="K1201" s="432" t="s">
        <v>1824</v>
      </c>
      <c r="L1201" s="433">
        <v>80046782</v>
      </c>
      <c r="M1201" s="434"/>
    </row>
    <row r="1202" spans="1:13" s="435" customFormat="1" ht="15" hidden="1" outlineLevel="1" thickTop="1" x14ac:dyDescent="0.2">
      <c r="A1202" s="424" t="s">
        <v>1002</v>
      </c>
      <c r="B1202" s="425" t="s">
        <v>2209</v>
      </c>
      <c r="C1202" s="426">
        <v>90061441</v>
      </c>
      <c r="D1202" s="427">
        <v>41449</v>
      </c>
      <c r="E1202" s="427">
        <v>41449</v>
      </c>
      <c r="F1202" s="428">
        <v>15000</v>
      </c>
      <c r="G1202" s="429"/>
      <c r="H1202" s="429"/>
      <c r="I1202" s="436">
        <v>796088960070</v>
      </c>
      <c r="J1202" s="438"/>
      <c r="K1202" s="432" t="s">
        <v>1761</v>
      </c>
      <c r="L1202" s="433">
        <v>80046783</v>
      </c>
      <c r="M1202" s="434"/>
    </row>
    <row r="1203" spans="1:13" s="435" customFormat="1" ht="15" hidden="1" outlineLevel="1" thickTop="1" x14ac:dyDescent="0.2">
      <c r="A1203" s="424" t="s">
        <v>1002</v>
      </c>
      <c r="B1203" s="425" t="s">
        <v>2210</v>
      </c>
      <c r="C1203" s="426">
        <v>90061538</v>
      </c>
      <c r="D1203" s="427">
        <v>41450</v>
      </c>
      <c r="E1203" s="427">
        <v>41450</v>
      </c>
      <c r="F1203" s="428">
        <v>15000</v>
      </c>
      <c r="G1203" s="429"/>
      <c r="H1203" s="429"/>
      <c r="I1203" s="436">
        <v>796113617927</v>
      </c>
      <c r="J1203" s="438"/>
      <c r="K1203" s="432" t="s">
        <v>1739</v>
      </c>
      <c r="L1203" s="433">
        <v>80046898</v>
      </c>
      <c r="M1203" s="434"/>
    </row>
    <row r="1204" spans="1:13" s="353" customFormat="1" ht="15" hidden="1" outlineLevel="1" thickTop="1" x14ac:dyDescent="0.2">
      <c r="A1204" s="344" t="s">
        <v>1002</v>
      </c>
      <c r="B1204" s="345" t="s">
        <v>2147</v>
      </c>
      <c r="C1204" s="346">
        <v>90061591</v>
      </c>
      <c r="D1204" s="299">
        <v>41458</v>
      </c>
      <c r="E1204" s="299">
        <v>41277</v>
      </c>
      <c r="F1204" s="347">
        <v>3750</v>
      </c>
      <c r="G1204" s="348"/>
      <c r="H1204" s="348"/>
      <c r="I1204" s="439" t="s">
        <v>2181</v>
      </c>
      <c r="J1204" s="355" t="s">
        <v>96</v>
      </c>
      <c r="K1204" s="356" t="s">
        <v>1827</v>
      </c>
      <c r="L1204" s="357">
        <v>80038373</v>
      </c>
      <c r="M1204" s="358"/>
    </row>
    <row r="1205" spans="1:13" s="353" customFormat="1" ht="15" hidden="1" outlineLevel="1" thickTop="1" x14ac:dyDescent="0.2">
      <c r="A1205" s="344" t="s">
        <v>1002</v>
      </c>
      <c r="B1205" s="345" t="s">
        <v>2211</v>
      </c>
      <c r="C1205" s="346">
        <v>90061592</v>
      </c>
      <c r="D1205" s="299">
        <v>41456</v>
      </c>
      <c r="E1205" s="299">
        <v>41456</v>
      </c>
      <c r="F1205" s="347">
        <v>15000</v>
      </c>
      <c r="G1205" s="348"/>
      <c r="H1205" s="348"/>
      <c r="I1205" s="354">
        <v>796133232192</v>
      </c>
      <c r="J1205" s="355"/>
      <c r="K1205" s="356" t="s">
        <v>2212</v>
      </c>
      <c r="L1205" s="357">
        <v>80047114</v>
      </c>
      <c r="M1205" s="358"/>
    </row>
    <row r="1206" spans="1:13" s="353" customFormat="1" ht="15" hidden="1" outlineLevel="1" thickTop="1" x14ac:dyDescent="0.2">
      <c r="A1206" s="344" t="s">
        <v>1002</v>
      </c>
      <c r="B1206" s="345" t="s">
        <v>2213</v>
      </c>
      <c r="C1206" s="346">
        <v>90061593</v>
      </c>
      <c r="D1206" s="299">
        <v>41456</v>
      </c>
      <c r="E1206" s="299">
        <v>41456</v>
      </c>
      <c r="F1206" s="347">
        <v>15000</v>
      </c>
      <c r="G1206" s="348"/>
      <c r="H1206" s="348"/>
      <c r="I1206" s="354">
        <v>796132961548</v>
      </c>
      <c r="J1206" s="355"/>
      <c r="K1206" s="356" t="s">
        <v>2214</v>
      </c>
      <c r="L1206" s="357">
        <v>80047115</v>
      </c>
      <c r="M1206" s="358"/>
    </row>
    <row r="1207" spans="1:13" s="353" customFormat="1" ht="15" hidden="1" outlineLevel="1" thickTop="1" x14ac:dyDescent="0.2">
      <c r="A1207" s="344" t="s">
        <v>1002</v>
      </c>
      <c r="B1207" s="345" t="s">
        <v>2215</v>
      </c>
      <c r="C1207" s="346">
        <v>90061594</v>
      </c>
      <c r="D1207" s="299">
        <v>41457</v>
      </c>
      <c r="E1207" s="299">
        <v>41457</v>
      </c>
      <c r="F1207" s="347">
        <v>15000</v>
      </c>
      <c r="G1207" s="348"/>
      <c r="H1207" s="348"/>
      <c r="I1207" s="354">
        <v>796154129880</v>
      </c>
      <c r="J1207" s="355"/>
      <c r="K1207" s="356" t="s">
        <v>1724</v>
      </c>
      <c r="L1207" s="357">
        <v>80047116</v>
      </c>
      <c r="M1207" s="358"/>
    </row>
    <row r="1208" spans="1:13" s="353" customFormat="1" ht="15" hidden="1" outlineLevel="1" thickTop="1" x14ac:dyDescent="0.2">
      <c r="A1208" s="344" t="s">
        <v>1002</v>
      </c>
      <c r="B1208" s="345" t="s">
        <v>2216</v>
      </c>
      <c r="C1208" s="346">
        <v>90061595</v>
      </c>
      <c r="D1208" s="299">
        <v>41457</v>
      </c>
      <c r="E1208" s="299">
        <v>41457</v>
      </c>
      <c r="F1208" s="347">
        <v>1000</v>
      </c>
      <c r="G1208" s="348"/>
      <c r="H1208" s="348"/>
      <c r="I1208" s="354">
        <v>796154975490</v>
      </c>
      <c r="J1208" s="355"/>
      <c r="K1208" s="356" t="s">
        <v>1712</v>
      </c>
      <c r="L1208" s="357">
        <v>80047117</v>
      </c>
      <c r="M1208" s="358"/>
    </row>
    <row r="1209" spans="1:13" s="353" customFormat="1" ht="15" hidden="1" outlineLevel="1" thickTop="1" x14ac:dyDescent="0.2">
      <c r="A1209" s="344" t="s">
        <v>1002</v>
      </c>
      <c r="B1209" s="345" t="s">
        <v>2217</v>
      </c>
      <c r="C1209" s="346">
        <v>90061596</v>
      </c>
      <c r="D1209" s="299">
        <v>41457</v>
      </c>
      <c r="E1209" s="299">
        <v>41457</v>
      </c>
      <c r="F1209" s="347">
        <v>15000</v>
      </c>
      <c r="G1209" s="348"/>
      <c r="H1209" s="348"/>
      <c r="I1209" s="354">
        <v>796155752446</v>
      </c>
      <c r="J1209" s="355"/>
      <c r="K1209" s="356" t="s">
        <v>2218</v>
      </c>
      <c r="L1209" s="357">
        <v>80047118</v>
      </c>
      <c r="M1209" s="358"/>
    </row>
    <row r="1210" spans="1:13" s="353" customFormat="1" ht="15" hidden="1" outlineLevel="1" thickTop="1" x14ac:dyDescent="0.2">
      <c r="A1210" s="344" t="s">
        <v>1002</v>
      </c>
      <c r="B1210" s="345" t="s">
        <v>2219</v>
      </c>
      <c r="C1210" s="346">
        <v>90061597</v>
      </c>
      <c r="D1210" s="299">
        <v>41457</v>
      </c>
      <c r="E1210" s="299">
        <v>41457</v>
      </c>
      <c r="F1210" s="347">
        <v>1000</v>
      </c>
      <c r="G1210" s="348"/>
      <c r="H1210" s="348"/>
      <c r="I1210" s="354">
        <v>796155934340</v>
      </c>
      <c r="J1210" s="355"/>
      <c r="K1210" s="356" t="s">
        <v>1709</v>
      </c>
      <c r="L1210" s="357">
        <v>80047119</v>
      </c>
      <c r="M1210" s="358"/>
    </row>
    <row r="1211" spans="1:13" s="353" customFormat="1" ht="39" hidden="1" outlineLevel="1" thickTop="1" x14ac:dyDescent="0.2">
      <c r="A1211" s="344" t="s">
        <v>1002</v>
      </c>
      <c r="B1211" s="345" t="s">
        <v>2220</v>
      </c>
      <c r="C1211" s="346">
        <v>90061598</v>
      </c>
      <c r="D1211" s="299">
        <v>41456</v>
      </c>
      <c r="E1211" s="299">
        <v>41456</v>
      </c>
      <c r="F1211" s="347">
        <v>1000</v>
      </c>
      <c r="G1211" s="348"/>
      <c r="H1211" s="348"/>
      <c r="I1211" s="440" t="s">
        <v>2221</v>
      </c>
      <c r="J1211" s="355"/>
      <c r="K1211" s="356" t="s">
        <v>1709</v>
      </c>
      <c r="L1211" s="357">
        <v>80047120</v>
      </c>
      <c r="M1211" s="358"/>
    </row>
    <row r="1212" spans="1:13" s="353" customFormat="1" ht="15" hidden="1" outlineLevel="1" thickTop="1" x14ac:dyDescent="0.2">
      <c r="A1212" s="344" t="s">
        <v>1002</v>
      </c>
      <c r="B1212" s="345" t="s">
        <v>2120</v>
      </c>
      <c r="C1212" s="346">
        <v>90061864</v>
      </c>
      <c r="D1212" s="299">
        <v>41466</v>
      </c>
      <c r="E1212" s="299">
        <v>41193</v>
      </c>
      <c r="F1212" s="347">
        <v>3750</v>
      </c>
      <c r="G1212" s="348"/>
      <c r="H1212" s="348"/>
      <c r="I1212" s="354" t="s">
        <v>2150</v>
      </c>
      <c r="J1212" s="441" t="s">
        <v>200</v>
      </c>
      <c r="K1212" s="442" t="s">
        <v>1712</v>
      </c>
      <c r="L1212" s="357">
        <v>80034114</v>
      </c>
      <c r="M1212" s="358"/>
    </row>
    <row r="1213" spans="1:13" s="353" customFormat="1" ht="15" hidden="1" outlineLevel="1" thickTop="1" x14ac:dyDescent="0.2">
      <c r="A1213" s="344" t="s">
        <v>1002</v>
      </c>
      <c r="B1213" s="345" t="s">
        <v>2191</v>
      </c>
      <c r="C1213" s="346">
        <v>90061865</v>
      </c>
      <c r="D1213" s="299">
        <v>41466</v>
      </c>
      <c r="E1213" s="299">
        <v>41375</v>
      </c>
      <c r="F1213" s="347">
        <v>3750</v>
      </c>
      <c r="G1213" s="348"/>
      <c r="H1213" s="348"/>
      <c r="I1213" s="439" t="s">
        <v>2222</v>
      </c>
      <c r="J1213" s="441" t="s">
        <v>122</v>
      </c>
      <c r="K1213" s="442" t="s">
        <v>1827</v>
      </c>
      <c r="L1213" s="357">
        <v>80042946</v>
      </c>
      <c r="M1213" s="358"/>
    </row>
    <row r="1214" spans="1:13" s="353" customFormat="1" ht="15" hidden="1" outlineLevel="1" thickTop="1" x14ac:dyDescent="0.2">
      <c r="A1214" s="344" t="s">
        <v>1002</v>
      </c>
      <c r="B1214" s="345" t="s">
        <v>2125</v>
      </c>
      <c r="C1214" s="346">
        <v>90062110</v>
      </c>
      <c r="D1214" s="299">
        <v>41477</v>
      </c>
      <c r="E1214" s="299">
        <v>41204</v>
      </c>
      <c r="F1214" s="347">
        <v>3750</v>
      </c>
      <c r="G1214" s="348"/>
      <c r="H1214" s="348"/>
      <c r="I1214" s="354" t="s">
        <v>2154</v>
      </c>
      <c r="J1214" s="441" t="s">
        <v>200</v>
      </c>
      <c r="K1214" s="356" t="s">
        <v>1741</v>
      </c>
      <c r="L1214" s="357">
        <v>80034930</v>
      </c>
      <c r="M1214" s="358"/>
    </row>
    <row r="1215" spans="1:13" s="353" customFormat="1" ht="15" hidden="1" outlineLevel="1" thickTop="1" x14ac:dyDescent="0.2">
      <c r="A1215" s="344" t="s">
        <v>1002</v>
      </c>
      <c r="B1215" s="345" t="s">
        <v>2223</v>
      </c>
      <c r="C1215" s="346">
        <v>90062334</v>
      </c>
      <c r="D1215" s="299">
        <v>41477</v>
      </c>
      <c r="E1215" s="299">
        <v>41477</v>
      </c>
      <c r="F1215" s="347">
        <v>15000</v>
      </c>
      <c r="G1215" s="348"/>
      <c r="H1215" s="348"/>
      <c r="I1215" s="354">
        <v>796293016578</v>
      </c>
      <c r="J1215" s="355"/>
      <c r="K1215" s="356" t="s">
        <v>1761</v>
      </c>
      <c r="L1215" s="357">
        <v>80048237</v>
      </c>
      <c r="M1215" s="358"/>
    </row>
    <row r="1216" spans="1:13" s="353" customFormat="1" ht="15" hidden="1" outlineLevel="1" thickTop="1" x14ac:dyDescent="0.2">
      <c r="A1216" s="344" t="s">
        <v>1002</v>
      </c>
      <c r="B1216" s="345" t="s">
        <v>2224</v>
      </c>
      <c r="C1216" s="346">
        <v>90062335</v>
      </c>
      <c r="D1216" s="299">
        <v>41477</v>
      </c>
      <c r="E1216" s="299">
        <v>41477</v>
      </c>
      <c r="F1216" s="347">
        <v>15000</v>
      </c>
      <c r="G1216" s="348"/>
      <c r="H1216" s="348"/>
      <c r="I1216" s="354">
        <v>796292984400</v>
      </c>
      <c r="J1216" s="355"/>
      <c r="K1216" s="356" t="s">
        <v>1714</v>
      </c>
      <c r="L1216" s="357">
        <v>80048240</v>
      </c>
      <c r="M1216" s="358"/>
    </row>
    <row r="1217" spans="1:13" s="338" customFormat="1" ht="15" hidden="1" outlineLevel="1" thickTop="1" x14ac:dyDescent="0.2">
      <c r="A1217" s="341" t="s">
        <v>1002</v>
      </c>
      <c r="B1217" s="328" t="s">
        <v>2132</v>
      </c>
      <c r="C1217" s="329">
        <v>90062500</v>
      </c>
      <c r="D1217" s="330">
        <v>41485</v>
      </c>
      <c r="E1217" s="330">
        <v>41212</v>
      </c>
      <c r="F1217" s="331">
        <v>3750</v>
      </c>
      <c r="G1217" s="332"/>
      <c r="H1217" s="332"/>
      <c r="I1217" s="333" t="s">
        <v>2157</v>
      </c>
      <c r="J1217" s="343" t="s">
        <v>200</v>
      </c>
      <c r="K1217" s="340" t="s">
        <v>1739</v>
      </c>
      <c r="L1217" s="336">
        <v>80035353</v>
      </c>
      <c r="M1217" s="337"/>
    </row>
    <row r="1218" spans="1:13" s="338" customFormat="1" ht="15" hidden="1" outlineLevel="1" thickTop="1" x14ac:dyDescent="0.2">
      <c r="A1218" s="341" t="s">
        <v>1002</v>
      </c>
      <c r="B1218" s="328" t="s">
        <v>2225</v>
      </c>
      <c r="C1218" s="329">
        <v>90062502</v>
      </c>
      <c r="D1218" s="330">
        <v>41486</v>
      </c>
      <c r="E1218" s="330">
        <v>41486</v>
      </c>
      <c r="F1218" s="331">
        <v>15000</v>
      </c>
      <c r="G1218" s="332"/>
      <c r="H1218" s="332"/>
      <c r="I1218" s="333">
        <v>796373526610</v>
      </c>
      <c r="J1218" s="334"/>
      <c r="K1218" s="340" t="s">
        <v>1827</v>
      </c>
      <c r="L1218" s="336">
        <v>80048575</v>
      </c>
      <c r="M1218" s="337"/>
    </row>
    <row r="1219" spans="1:13" s="338" customFormat="1" ht="15" hidden="1" outlineLevel="1" thickTop="1" x14ac:dyDescent="0.2">
      <c r="A1219" s="341" t="s">
        <v>1877</v>
      </c>
      <c r="B1219" s="328" t="s">
        <v>2226</v>
      </c>
      <c r="C1219" s="329">
        <v>90062503</v>
      </c>
      <c r="D1219" s="330">
        <v>41486</v>
      </c>
      <c r="E1219" s="330">
        <v>41486</v>
      </c>
      <c r="F1219" s="331">
        <v>10000</v>
      </c>
      <c r="G1219" s="332"/>
      <c r="H1219" s="332"/>
      <c r="I1219" s="333">
        <v>796373344901</v>
      </c>
      <c r="J1219" s="334"/>
      <c r="K1219" s="340" t="s">
        <v>1827</v>
      </c>
      <c r="L1219" s="336">
        <v>80048577</v>
      </c>
      <c r="M1219" s="337"/>
    </row>
    <row r="1220" spans="1:13" s="338" customFormat="1" ht="15" hidden="1" outlineLevel="1" thickTop="1" x14ac:dyDescent="0.2">
      <c r="A1220" s="341" t="s">
        <v>1002</v>
      </c>
      <c r="B1220" s="328" t="s">
        <v>2227</v>
      </c>
      <c r="C1220" s="329">
        <v>90062504</v>
      </c>
      <c r="D1220" s="330">
        <v>41484</v>
      </c>
      <c r="E1220" s="330">
        <v>41484</v>
      </c>
      <c r="F1220" s="331">
        <v>15000</v>
      </c>
      <c r="G1220" s="332"/>
      <c r="H1220" s="332"/>
      <c r="I1220" s="333">
        <v>796349623333</v>
      </c>
      <c r="J1220" s="334"/>
      <c r="K1220" s="340" t="s">
        <v>1724</v>
      </c>
      <c r="L1220" s="336">
        <v>80048579</v>
      </c>
      <c r="M1220" s="337"/>
    </row>
    <row r="1221" spans="1:13" s="338" customFormat="1" ht="15" hidden="1" outlineLevel="1" thickTop="1" x14ac:dyDescent="0.2">
      <c r="A1221" s="327" t="s">
        <v>1002</v>
      </c>
      <c r="B1221" s="328" t="s">
        <v>2228</v>
      </c>
      <c r="C1221" s="329">
        <v>90062550</v>
      </c>
      <c r="D1221" s="330">
        <v>41488</v>
      </c>
      <c r="E1221" s="330">
        <v>41488</v>
      </c>
      <c r="F1221" s="331">
        <v>1000</v>
      </c>
      <c r="G1221" s="332"/>
      <c r="H1221" s="332"/>
      <c r="I1221" s="333" t="s">
        <v>2229</v>
      </c>
      <c r="J1221" s="334"/>
      <c r="K1221" s="335" t="s">
        <v>1827</v>
      </c>
      <c r="L1221" s="336">
        <v>80048680</v>
      </c>
      <c r="M1221" s="337"/>
    </row>
    <row r="1222" spans="1:13" s="338" customFormat="1" ht="15" hidden="1" outlineLevel="1" thickTop="1" x14ac:dyDescent="0.2">
      <c r="A1222" s="341" t="s">
        <v>1002</v>
      </c>
      <c r="B1222" s="328" t="s">
        <v>2160</v>
      </c>
      <c r="C1222" s="329">
        <v>90062575</v>
      </c>
      <c r="D1222" s="330">
        <v>41493</v>
      </c>
      <c r="E1222" s="330">
        <v>41312</v>
      </c>
      <c r="F1222" s="331">
        <v>3750</v>
      </c>
      <c r="G1222" s="332"/>
      <c r="H1222" s="332"/>
      <c r="I1222" s="333" t="s">
        <v>2161</v>
      </c>
      <c r="J1222" s="343" t="s">
        <v>96</v>
      </c>
      <c r="K1222" s="340" t="s">
        <v>1827</v>
      </c>
      <c r="L1222" s="336">
        <v>80040112</v>
      </c>
      <c r="M1222" s="337"/>
    </row>
    <row r="1223" spans="1:13" s="338" customFormat="1" ht="15" hidden="1" outlineLevel="1" thickTop="1" x14ac:dyDescent="0.2">
      <c r="A1223" s="341" t="s">
        <v>1002</v>
      </c>
      <c r="B1223" s="328" t="s">
        <v>2230</v>
      </c>
      <c r="C1223" s="329">
        <v>90062633</v>
      </c>
      <c r="D1223" s="330">
        <v>41488</v>
      </c>
      <c r="E1223" s="330">
        <v>41488</v>
      </c>
      <c r="F1223" s="331">
        <v>3750</v>
      </c>
      <c r="G1223" s="332"/>
      <c r="H1223" s="332"/>
      <c r="I1223" s="333">
        <v>796386618475</v>
      </c>
      <c r="J1223" s="334"/>
      <c r="K1223" s="340" t="s">
        <v>1712</v>
      </c>
      <c r="L1223" s="336">
        <v>80048834</v>
      </c>
      <c r="M1223" s="337"/>
    </row>
    <row r="1224" spans="1:13" s="338" customFormat="1" ht="15" hidden="1" outlineLevel="1" thickTop="1" x14ac:dyDescent="0.2">
      <c r="A1224" s="341" t="s">
        <v>1877</v>
      </c>
      <c r="B1224" s="328" t="s">
        <v>2231</v>
      </c>
      <c r="C1224" s="329">
        <v>90062905</v>
      </c>
      <c r="D1224" s="330">
        <v>41499</v>
      </c>
      <c r="E1224" s="330">
        <v>41499</v>
      </c>
      <c r="F1224" s="331">
        <v>10000</v>
      </c>
      <c r="G1224" s="332"/>
      <c r="H1224" s="332"/>
      <c r="I1224" s="333">
        <v>796463736435</v>
      </c>
      <c r="J1224" s="334"/>
      <c r="K1224" s="340" t="s">
        <v>1712</v>
      </c>
      <c r="L1224" s="336">
        <v>80049237</v>
      </c>
      <c r="M1224" s="337"/>
    </row>
    <row r="1225" spans="1:13" s="338" customFormat="1" ht="15" hidden="1" outlineLevel="1" thickTop="1" x14ac:dyDescent="0.2">
      <c r="A1225" s="341" t="s">
        <v>1002</v>
      </c>
      <c r="B1225" s="328" t="s">
        <v>2232</v>
      </c>
      <c r="C1225" s="329">
        <v>90062906</v>
      </c>
      <c r="D1225" s="330">
        <v>41499</v>
      </c>
      <c r="E1225" s="330">
        <v>41499</v>
      </c>
      <c r="F1225" s="331">
        <v>15000</v>
      </c>
      <c r="G1225" s="332"/>
      <c r="H1225" s="332"/>
      <c r="I1225" s="333">
        <v>796463611884</v>
      </c>
      <c r="J1225" s="334"/>
      <c r="K1225" s="340" t="s">
        <v>1739</v>
      </c>
      <c r="L1225" s="336">
        <v>80049238</v>
      </c>
      <c r="M1225" s="337"/>
    </row>
    <row r="1226" spans="1:13" s="338" customFormat="1" ht="15" hidden="1" outlineLevel="1" thickTop="1" x14ac:dyDescent="0.2">
      <c r="A1226" s="341" t="s">
        <v>1002</v>
      </c>
      <c r="B1226" s="328" t="s">
        <v>2233</v>
      </c>
      <c r="C1226" s="329">
        <v>90062965</v>
      </c>
      <c r="D1226" s="330">
        <v>41502</v>
      </c>
      <c r="E1226" s="330">
        <v>41502</v>
      </c>
      <c r="F1226" s="331">
        <v>3750</v>
      </c>
      <c r="G1226" s="332"/>
      <c r="H1226" s="332"/>
      <c r="I1226" s="342" t="s">
        <v>2234</v>
      </c>
      <c r="J1226" s="343" t="s">
        <v>47</v>
      </c>
      <c r="K1226" s="340" t="s">
        <v>1827</v>
      </c>
      <c r="L1226" s="336">
        <v>80049344</v>
      </c>
      <c r="M1226" s="337"/>
    </row>
    <row r="1227" spans="1:13" s="435" customFormat="1" ht="15" hidden="1" outlineLevel="1" thickTop="1" x14ac:dyDescent="0.2">
      <c r="A1227" s="424" t="s">
        <v>1002</v>
      </c>
      <c r="B1227" s="425" t="s">
        <v>2235</v>
      </c>
      <c r="C1227" s="426">
        <v>90063175</v>
      </c>
      <c r="D1227" s="427">
        <v>41514</v>
      </c>
      <c r="E1227" s="427">
        <v>41514</v>
      </c>
      <c r="F1227" s="428">
        <v>15000</v>
      </c>
      <c r="G1227" s="429"/>
      <c r="H1227" s="429"/>
      <c r="I1227" s="436">
        <v>796567877220</v>
      </c>
      <c r="J1227" s="438"/>
      <c r="K1227" s="432" t="s">
        <v>1767</v>
      </c>
      <c r="L1227" s="433">
        <v>80049738</v>
      </c>
      <c r="M1227" s="434"/>
    </row>
    <row r="1228" spans="1:13" s="435" customFormat="1" ht="15" hidden="1" outlineLevel="1" thickTop="1" x14ac:dyDescent="0.2">
      <c r="A1228" s="424" t="s">
        <v>1002</v>
      </c>
      <c r="B1228" s="425" t="s">
        <v>2236</v>
      </c>
      <c r="C1228" s="426">
        <v>90063177</v>
      </c>
      <c r="D1228" s="427">
        <v>41512</v>
      </c>
      <c r="E1228" s="427">
        <v>41509</v>
      </c>
      <c r="F1228" s="428">
        <v>3750</v>
      </c>
      <c r="G1228" s="429"/>
      <c r="H1228" s="429"/>
      <c r="I1228" s="436">
        <v>796556559946</v>
      </c>
      <c r="J1228" s="431" t="s">
        <v>47</v>
      </c>
      <c r="K1228" s="432" t="s">
        <v>1761</v>
      </c>
      <c r="L1228" s="433">
        <v>80049740</v>
      </c>
      <c r="M1228" s="434"/>
    </row>
    <row r="1229" spans="1:13" s="435" customFormat="1" ht="15" hidden="1" outlineLevel="1" thickTop="1" x14ac:dyDescent="0.2">
      <c r="A1229" s="424" t="s">
        <v>1002</v>
      </c>
      <c r="B1229" s="425" t="s">
        <v>2167</v>
      </c>
      <c r="C1229" s="426">
        <v>90063176</v>
      </c>
      <c r="D1229" s="427">
        <v>41512</v>
      </c>
      <c r="E1229" s="427">
        <v>41331</v>
      </c>
      <c r="F1229" s="428">
        <v>3750</v>
      </c>
      <c r="G1229" s="429"/>
      <c r="H1229" s="429"/>
      <c r="I1229" s="436" t="s">
        <v>2201</v>
      </c>
      <c r="J1229" s="431" t="s">
        <v>96</v>
      </c>
      <c r="K1229" s="432" t="s">
        <v>1709</v>
      </c>
      <c r="L1229" s="433">
        <v>80041035</v>
      </c>
      <c r="M1229" s="434"/>
    </row>
    <row r="1230" spans="1:13" s="435" customFormat="1" ht="15" hidden="1" outlineLevel="1" thickTop="1" x14ac:dyDescent="0.2">
      <c r="A1230" s="443" t="s">
        <v>1877</v>
      </c>
      <c r="B1230" s="425" t="s">
        <v>2237</v>
      </c>
      <c r="C1230" s="426">
        <v>90063265</v>
      </c>
      <c r="D1230" s="427">
        <v>41522</v>
      </c>
      <c r="E1230" s="427">
        <v>41522</v>
      </c>
      <c r="F1230" s="428">
        <v>10000</v>
      </c>
      <c r="G1230" s="429"/>
      <c r="H1230" s="429"/>
      <c r="I1230" s="436">
        <v>796624661085</v>
      </c>
      <c r="J1230" s="438"/>
      <c r="K1230" s="432" t="s">
        <v>1712</v>
      </c>
      <c r="L1230" s="433">
        <v>80050007</v>
      </c>
      <c r="M1230" s="434"/>
    </row>
    <row r="1231" spans="1:13" s="435" customFormat="1" ht="15" hidden="1" outlineLevel="1" thickTop="1" x14ac:dyDescent="0.2">
      <c r="A1231" s="424" t="s">
        <v>1002</v>
      </c>
      <c r="B1231" s="425" t="s">
        <v>2238</v>
      </c>
      <c r="C1231" s="426">
        <v>90063266</v>
      </c>
      <c r="D1231" s="427">
        <v>41521</v>
      </c>
      <c r="E1231" s="427">
        <v>41521</v>
      </c>
      <c r="F1231" s="428">
        <v>1000</v>
      </c>
      <c r="G1231" s="429"/>
      <c r="H1231" s="429"/>
      <c r="I1231" s="436">
        <v>796621756219</v>
      </c>
      <c r="J1231" s="438"/>
      <c r="K1231" s="432" t="s">
        <v>1827</v>
      </c>
      <c r="L1231" s="433">
        <v>80050009</v>
      </c>
      <c r="M1231" s="434"/>
    </row>
    <row r="1232" spans="1:13" s="435" customFormat="1" ht="15" hidden="1" outlineLevel="1" thickTop="1" x14ac:dyDescent="0.2">
      <c r="A1232" s="424" t="s">
        <v>1002</v>
      </c>
      <c r="B1232" s="425" t="s">
        <v>2239</v>
      </c>
      <c r="C1232" s="426">
        <v>90063267</v>
      </c>
      <c r="D1232" s="427">
        <v>41521</v>
      </c>
      <c r="E1232" s="427">
        <v>41521</v>
      </c>
      <c r="F1232" s="428">
        <v>15000</v>
      </c>
      <c r="G1232" s="429"/>
      <c r="H1232" s="429"/>
      <c r="I1232" s="436">
        <v>796621423892</v>
      </c>
      <c r="J1232" s="438"/>
      <c r="K1232" s="432" t="s">
        <v>1761</v>
      </c>
      <c r="L1232" s="433">
        <v>80050010</v>
      </c>
      <c r="M1232" s="434"/>
    </row>
    <row r="1233" spans="1:13" s="435" customFormat="1" ht="15" hidden="1" outlineLevel="1" thickTop="1" x14ac:dyDescent="0.2">
      <c r="A1233" s="424" t="s">
        <v>1002</v>
      </c>
      <c r="B1233" s="425" t="s">
        <v>2202</v>
      </c>
      <c r="C1233" s="426">
        <v>90063376</v>
      </c>
      <c r="D1233" s="427">
        <v>41530</v>
      </c>
      <c r="E1233" s="427">
        <v>41346</v>
      </c>
      <c r="F1233" s="428">
        <v>3750</v>
      </c>
      <c r="G1233" s="429"/>
      <c r="H1233" s="429"/>
      <c r="I1233" s="436" t="s">
        <v>2203</v>
      </c>
      <c r="J1233" s="438" t="s">
        <v>96</v>
      </c>
      <c r="K1233" s="437" t="s">
        <v>1827</v>
      </c>
      <c r="L1233" s="433">
        <v>80041588</v>
      </c>
      <c r="M1233" s="434"/>
    </row>
    <row r="1234" spans="1:13" s="435" customFormat="1" ht="15" hidden="1" outlineLevel="1" thickTop="1" x14ac:dyDescent="0.2">
      <c r="A1234" s="424" t="s">
        <v>1002</v>
      </c>
      <c r="B1234" s="425" t="s">
        <v>2240</v>
      </c>
      <c r="C1234" s="426">
        <v>90063394</v>
      </c>
      <c r="D1234" s="427">
        <v>41526</v>
      </c>
      <c r="E1234" s="427">
        <v>41526</v>
      </c>
      <c r="F1234" s="428">
        <v>15000</v>
      </c>
      <c r="G1234" s="429"/>
      <c r="H1234" s="429"/>
      <c r="I1234" s="436">
        <v>796664178746</v>
      </c>
      <c r="J1234" s="438"/>
      <c r="K1234" s="432" t="s">
        <v>1724</v>
      </c>
      <c r="L1234" s="433">
        <v>80050279</v>
      </c>
      <c r="M1234" s="434"/>
    </row>
    <row r="1235" spans="1:13" s="435" customFormat="1" ht="129" hidden="1" outlineLevel="1" thickTop="1" x14ac:dyDescent="0.2">
      <c r="A1235" s="424" t="s">
        <v>1002</v>
      </c>
      <c r="B1235" s="425" t="s">
        <v>2241</v>
      </c>
      <c r="C1235" s="426">
        <v>90063397</v>
      </c>
      <c r="D1235" s="427">
        <v>41526</v>
      </c>
      <c r="E1235" s="427">
        <v>41526</v>
      </c>
      <c r="F1235" s="428">
        <v>15000</v>
      </c>
      <c r="G1235" s="429"/>
      <c r="H1235" s="429"/>
      <c r="I1235" s="436">
        <v>796663914258</v>
      </c>
      <c r="J1235" s="438"/>
      <c r="K1235" s="432" t="s">
        <v>1712</v>
      </c>
      <c r="L1235" s="433">
        <v>80050280</v>
      </c>
      <c r="M1235" s="444" t="s">
        <v>2242</v>
      </c>
    </row>
    <row r="1236" spans="1:13" s="435" customFormat="1" ht="15" hidden="1" outlineLevel="1" thickTop="1" x14ac:dyDescent="0.2">
      <c r="A1236" s="424" t="s">
        <v>1002</v>
      </c>
      <c r="B1236" s="425" t="s">
        <v>2173</v>
      </c>
      <c r="C1236" s="426">
        <v>90063428</v>
      </c>
      <c r="D1236" s="427">
        <v>41535</v>
      </c>
      <c r="E1236" s="427">
        <v>41351</v>
      </c>
      <c r="F1236" s="428">
        <v>3750</v>
      </c>
      <c r="G1236" s="429"/>
      <c r="H1236" s="429"/>
      <c r="I1236" s="436" t="s">
        <v>2174</v>
      </c>
      <c r="J1236" s="438" t="s">
        <v>96</v>
      </c>
      <c r="K1236" s="432" t="s">
        <v>1827</v>
      </c>
      <c r="L1236" s="433">
        <v>80041830</v>
      </c>
      <c r="M1236" s="434"/>
    </row>
    <row r="1237" spans="1:13" s="435" customFormat="1" ht="15" hidden="1" outlineLevel="1" thickTop="1" x14ac:dyDescent="0.2">
      <c r="A1237" s="424" t="s">
        <v>1002</v>
      </c>
      <c r="B1237" s="425" t="s">
        <v>2207</v>
      </c>
      <c r="C1237" s="426">
        <v>90063477</v>
      </c>
      <c r="D1237" s="427">
        <v>41536</v>
      </c>
      <c r="E1237" s="427">
        <v>41444</v>
      </c>
      <c r="F1237" s="428">
        <v>3750</v>
      </c>
      <c r="G1237" s="429"/>
      <c r="H1237" s="429"/>
      <c r="I1237" s="430" t="s">
        <v>2243</v>
      </c>
      <c r="J1237" s="431" t="s">
        <v>122</v>
      </c>
      <c r="K1237" s="432" t="s">
        <v>1761</v>
      </c>
      <c r="L1237" s="433">
        <v>80046600</v>
      </c>
      <c r="M1237" s="434"/>
    </row>
    <row r="1238" spans="1:13" s="435" customFormat="1" ht="15" hidden="1" outlineLevel="1" thickTop="1" x14ac:dyDescent="0.2">
      <c r="A1238" s="424" t="s">
        <v>1002</v>
      </c>
      <c r="B1238" s="425" t="s">
        <v>2244</v>
      </c>
      <c r="C1238" s="426">
        <v>90063625</v>
      </c>
      <c r="D1238" s="427">
        <v>41541</v>
      </c>
      <c r="E1238" s="427">
        <v>41541</v>
      </c>
      <c r="F1238" s="428">
        <v>15000</v>
      </c>
      <c r="G1238" s="429"/>
      <c r="H1238" s="429"/>
      <c r="I1238" s="436" t="s">
        <v>2245</v>
      </c>
      <c r="J1238" s="438"/>
      <c r="K1238" s="437" t="s">
        <v>1827</v>
      </c>
      <c r="L1238" s="433">
        <v>80050738</v>
      </c>
      <c r="M1238" s="434"/>
    </row>
    <row r="1239" spans="1:13" s="456" customFormat="1" ht="15" hidden="1" outlineLevel="1" thickTop="1" x14ac:dyDescent="0.2">
      <c r="A1239" s="445" t="s">
        <v>1002</v>
      </c>
      <c r="B1239" s="446" t="s">
        <v>2246</v>
      </c>
      <c r="C1239" s="447">
        <v>90063628</v>
      </c>
      <c r="D1239" s="448">
        <v>41540</v>
      </c>
      <c r="E1239" s="448">
        <v>41540</v>
      </c>
      <c r="F1239" s="449">
        <v>15000</v>
      </c>
      <c r="G1239" s="450"/>
      <c r="H1239" s="450"/>
      <c r="I1239" s="451">
        <v>796748244953</v>
      </c>
      <c r="J1239" s="452"/>
      <c r="K1239" s="453" t="s">
        <v>1726</v>
      </c>
      <c r="L1239" s="454">
        <v>80050740</v>
      </c>
      <c r="M1239" s="455"/>
    </row>
    <row r="1240" spans="1:13" s="403" customFormat="1" ht="15" hidden="1" outlineLevel="1" thickTop="1" x14ac:dyDescent="0.2">
      <c r="A1240" s="457" t="s">
        <v>1002</v>
      </c>
      <c r="B1240" s="393" t="s">
        <v>2247</v>
      </c>
      <c r="C1240" s="394">
        <v>90063724</v>
      </c>
      <c r="D1240" s="395">
        <v>41547</v>
      </c>
      <c r="E1240" s="391">
        <v>41544</v>
      </c>
      <c r="F1240" s="396">
        <v>15000</v>
      </c>
      <c r="G1240" s="397"/>
      <c r="H1240" s="397"/>
      <c r="I1240" s="398">
        <v>796833131836</v>
      </c>
      <c r="J1240" s="399"/>
      <c r="K1240" s="400" t="s">
        <v>2117</v>
      </c>
      <c r="L1240" s="401">
        <v>80051008</v>
      </c>
      <c r="M1240" s="402"/>
    </row>
    <row r="1241" spans="1:13" s="403" customFormat="1" ht="72" hidden="1" outlineLevel="1" thickTop="1" x14ac:dyDescent="0.2">
      <c r="A1241" s="457" t="s">
        <v>1002</v>
      </c>
      <c r="B1241" s="393" t="s">
        <v>2248</v>
      </c>
      <c r="C1241" s="394">
        <v>90063725</v>
      </c>
      <c r="D1241" s="395">
        <v>41547</v>
      </c>
      <c r="E1241" s="391">
        <v>41544</v>
      </c>
      <c r="F1241" s="396">
        <v>1000</v>
      </c>
      <c r="G1241" s="397"/>
      <c r="H1241" s="397"/>
      <c r="I1241" s="398">
        <v>796832677300</v>
      </c>
      <c r="J1241" s="399"/>
      <c r="K1241" s="400" t="s">
        <v>1724</v>
      </c>
      <c r="L1241" s="401">
        <v>80051009</v>
      </c>
      <c r="M1241" s="402" t="s">
        <v>2153</v>
      </c>
    </row>
    <row r="1242" spans="1:13" s="403" customFormat="1" ht="15" hidden="1" outlineLevel="1" thickTop="1" x14ac:dyDescent="0.2">
      <c r="A1242" s="457" t="s">
        <v>1002</v>
      </c>
      <c r="B1242" s="393" t="s">
        <v>2249</v>
      </c>
      <c r="C1242" s="394">
        <v>90063726</v>
      </c>
      <c r="D1242" s="395">
        <v>41547</v>
      </c>
      <c r="E1242" s="391">
        <v>41544</v>
      </c>
      <c r="F1242" s="396">
        <v>15000</v>
      </c>
      <c r="G1242" s="397"/>
      <c r="H1242" s="397"/>
      <c r="I1242" s="398">
        <v>796833537077</v>
      </c>
      <c r="J1242" s="399"/>
      <c r="K1242" s="400" t="s">
        <v>1986</v>
      </c>
      <c r="L1242" s="401">
        <v>80051012</v>
      </c>
      <c r="M1242" s="402"/>
    </row>
    <row r="1243" spans="1:13" s="403" customFormat="1" ht="15" hidden="1" outlineLevel="1" thickTop="1" x14ac:dyDescent="0.2">
      <c r="A1243" s="392" t="s">
        <v>1002</v>
      </c>
      <c r="B1243" s="393" t="s">
        <v>2147</v>
      </c>
      <c r="C1243" s="394">
        <v>90063727</v>
      </c>
      <c r="D1243" s="395">
        <v>41550</v>
      </c>
      <c r="E1243" s="395">
        <v>41277</v>
      </c>
      <c r="F1243" s="396">
        <v>3750</v>
      </c>
      <c r="G1243" s="397"/>
      <c r="H1243" s="397"/>
      <c r="I1243" s="398" t="s">
        <v>2181</v>
      </c>
      <c r="J1243" s="399" t="s">
        <v>200</v>
      </c>
      <c r="K1243" s="400" t="s">
        <v>1827</v>
      </c>
      <c r="L1243" s="401">
        <v>80038374</v>
      </c>
      <c r="M1243" s="402"/>
    </row>
    <row r="1244" spans="1:13" s="403" customFormat="1" ht="15" hidden="1" outlineLevel="1" thickTop="1" x14ac:dyDescent="0.2">
      <c r="A1244" s="392" t="s">
        <v>1002</v>
      </c>
      <c r="B1244" s="393" t="s">
        <v>2250</v>
      </c>
      <c r="C1244" s="394">
        <v>90063900</v>
      </c>
      <c r="D1244" s="395">
        <v>41547</v>
      </c>
      <c r="E1244" s="391">
        <v>41544</v>
      </c>
      <c r="F1244" s="396">
        <v>15000</v>
      </c>
      <c r="G1244" s="397"/>
      <c r="H1244" s="397"/>
      <c r="I1244" s="398">
        <v>796867905587</v>
      </c>
      <c r="J1244" s="399"/>
      <c r="K1244" s="404" t="s">
        <v>1714</v>
      </c>
      <c r="L1244" s="401">
        <v>80051289</v>
      </c>
      <c r="M1244" s="402"/>
    </row>
    <row r="1245" spans="1:13" s="403" customFormat="1" ht="15" hidden="1" outlineLevel="1" thickTop="1" x14ac:dyDescent="0.2">
      <c r="A1245" s="392" t="s">
        <v>1002</v>
      </c>
      <c r="B1245" s="393" t="s">
        <v>2191</v>
      </c>
      <c r="C1245" s="394">
        <v>90063922</v>
      </c>
      <c r="D1245" s="395">
        <v>41558</v>
      </c>
      <c r="E1245" s="395">
        <v>41375</v>
      </c>
      <c r="F1245" s="396">
        <v>3750</v>
      </c>
      <c r="G1245" s="397"/>
      <c r="H1245" s="397"/>
      <c r="I1245" s="398" t="s">
        <v>2222</v>
      </c>
      <c r="J1245" s="458" t="s">
        <v>96</v>
      </c>
      <c r="K1245" s="404" t="s">
        <v>1827</v>
      </c>
      <c r="L1245" s="401">
        <v>80042947</v>
      </c>
      <c r="M1245" s="402"/>
    </row>
    <row r="1246" spans="1:13" s="403" customFormat="1" ht="15" hidden="1" outlineLevel="1" thickTop="1" x14ac:dyDescent="0.2">
      <c r="A1246" s="392" t="s">
        <v>1002</v>
      </c>
      <c r="B1246" s="393" t="s">
        <v>2251</v>
      </c>
      <c r="C1246" s="394">
        <v>90064002</v>
      </c>
      <c r="D1246" s="395">
        <v>41557</v>
      </c>
      <c r="E1246" s="395">
        <v>41557</v>
      </c>
      <c r="F1246" s="396">
        <v>1000</v>
      </c>
      <c r="G1246" s="397"/>
      <c r="H1246" s="397"/>
      <c r="I1246" s="398">
        <v>796908953591</v>
      </c>
      <c r="J1246" s="399"/>
      <c r="K1246" s="400" t="s">
        <v>1761</v>
      </c>
      <c r="L1246" s="401">
        <v>80051495</v>
      </c>
      <c r="M1246" s="402"/>
    </row>
    <row r="1247" spans="1:13" s="403" customFormat="1" ht="15" hidden="1" outlineLevel="1" thickTop="1" x14ac:dyDescent="0.2">
      <c r="A1247" s="392" t="s">
        <v>1002</v>
      </c>
      <c r="B1247" s="393" t="s">
        <v>2252</v>
      </c>
      <c r="C1247" s="394">
        <v>90064004</v>
      </c>
      <c r="D1247" s="395">
        <v>41561</v>
      </c>
      <c r="E1247" s="395">
        <v>41561</v>
      </c>
      <c r="F1247" s="396">
        <v>15000</v>
      </c>
      <c r="G1247" s="397"/>
      <c r="H1247" s="397"/>
      <c r="I1247" s="398" t="s">
        <v>2253</v>
      </c>
      <c r="J1247" s="399"/>
      <c r="K1247" s="400" t="s">
        <v>1827</v>
      </c>
      <c r="L1247" s="401">
        <v>80051502</v>
      </c>
      <c r="M1247" s="402"/>
    </row>
    <row r="1248" spans="1:13" s="403" customFormat="1" ht="15" hidden="1" outlineLevel="1" thickTop="1" x14ac:dyDescent="0.2">
      <c r="A1248" s="392" t="s">
        <v>1002</v>
      </c>
      <c r="B1248" s="393" t="s">
        <v>2254</v>
      </c>
      <c r="C1248" s="394">
        <v>90064030</v>
      </c>
      <c r="D1248" s="395">
        <v>41561</v>
      </c>
      <c r="E1248" s="395">
        <v>41561</v>
      </c>
      <c r="F1248" s="396">
        <v>15000</v>
      </c>
      <c r="G1248" s="397"/>
      <c r="H1248" s="397"/>
      <c r="I1248" s="398">
        <v>796915106221</v>
      </c>
      <c r="J1248" s="399"/>
      <c r="K1248" s="404" t="s">
        <v>2083</v>
      </c>
      <c r="L1248" s="401">
        <v>80051578</v>
      </c>
      <c r="M1248" s="402"/>
    </row>
    <row r="1249" spans="1:13" s="403" customFormat="1" ht="15" hidden="1" outlineLevel="1" thickTop="1" x14ac:dyDescent="0.2">
      <c r="A1249" s="392" t="s">
        <v>1002</v>
      </c>
      <c r="B1249" s="393" t="s">
        <v>2255</v>
      </c>
      <c r="C1249" s="394">
        <v>90064031</v>
      </c>
      <c r="D1249" s="395">
        <v>41561</v>
      </c>
      <c r="E1249" s="395">
        <v>41561</v>
      </c>
      <c r="F1249" s="396">
        <v>15000</v>
      </c>
      <c r="G1249" s="397"/>
      <c r="H1249" s="397"/>
      <c r="I1249" s="398">
        <v>796919084402</v>
      </c>
      <c r="J1249" s="399"/>
      <c r="K1249" s="404" t="s">
        <v>1761</v>
      </c>
      <c r="L1249" s="401">
        <v>80051580</v>
      </c>
      <c r="M1249" s="402"/>
    </row>
    <row r="1250" spans="1:13" s="403" customFormat="1" ht="15" hidden="1" outlineLevel="1" thickTop="1" x14ac:dyDescent="0.2">
      <c r="A1250" s="392" t="s">
        <v>1002</v>
      </c>
      <c r="B1250" s="393" t="s">
        <v>2256</v>
      </c>
      <c r="C1250" s="394">
        <v>90064032</v>
      </c>
      <c r="D1250" s="395">
        <v>41557</v>
      </c>
      <c r="E1250" s="395">
        <v>41557</v>
      </c>
      <c r="F1250" s="396">
        <v>15000</v>
      </c>
      <c r="G1250" s="397"/>
      <c r="H1250" s="397"/>
      <c r="I1250" s="398">
        <v>796925698870</v>
      </c>
      <c r="J1250" s="399"/>
      <c r="K1250" s="404" t="s">
        <v>1712</v>
      </c>
      <c r="L1250" s="401">
        <v>80051581</v>
      </c>
      <c r="M1250" s="402"/>
    </row>
    <row r="1251" spans="1:13" s="403" customFormat="1" ht="15" hidden="1" outlineLevel="1" thickTop="1" x14ac:dyDescent="0.2">
      <c r="A1251" s="392" t="s">
        <v>1002</v>
      </c>
      <c r="B1251" s="393" t="s">
        <v>2257</v>
      </c>
      <c r="C1251" s="394">
        <v>90064198</v>
      </c>
      <c r="D1251" s="395">
        <v>41565</v>
      </c>
      <c r="E1251" s="395">
        <v>41565</v>
      </c>
      <c r="F1251" s="396">
        <v>15000</v>
      </c>
      <c r="G1251" s="397"/>
      <c r="H1251" s="397"/>
      <c r="I1251" s="398">
        <v>796961017236</v>
      </c>
      <c r="J1251" s="399"/>
      <c r="K1251" s="404" t="s">
        <v>1714</v>
      </c>
      <c r="L1251" s="401">
        <v>80051818</v>
      </c>
      <c r="M1251" s="402"/>
    </row>
    <row r="1252" spans="1:13" s="403" customFormat="1" ht="15" hidden="1" outlineLevel="1" thickTop="1" x14ac:dyDescent="0.2">
      <c r="A1252" s="392" t="s">
        <v>1002</v>
      </c>
      <c r="B1252" s="393" t="s">
        <v>2258</v>
      </c>
      <c r="C1252" s="394">
        <v>90064199</v>
      </c>
      <c r="D1252" s="395">
        <v>41564</v>
      </c>
      <c r="E1252" s="395">
        <v>41564</v>
      </c>
      <c r="F1252" s="396">
        <v>15000</v>
      </c>
      <c r="G1252" s="397"/>
      <c r="H1252" s="397"/>
      <c r="I1252" s="459" t="s">
        <v>2259</v>
      </c>
      <c r="J1252" s="399"/>
      <c r="K1252" s="404" t="s">
        <v>1827</v>
      </c>
      <c r="L1252" s="401">
        <v>80051819</v>
      </c>
      <c r="M1252" s="402"/>
    </row>
    <row r="1253" spans="1:13" s="403" customFormat="1" ht="15" hidden="1" outlineLevel="1" thickTop="1" x14ac:dyDescent="0.2">
      <c r="A1253" s="392" t="s">
        <v>1002</v>
      </c>
      <c r="B1253" s="393" t="s">
        <v>2260</v>
      </c>
      <c r="C1253" s="394">
        <v>90064239</v>
      </c>
      <c r="D1253" s="395">
        <v>41557</v>
      </c>
      <c r="E1253" s="395">
        <v>41557</v>
      </c>
      <c r="F1253" s="396">
        <v>15000</v>
      </c>
      <c r="G1253" s="397"/>
      <c r="H1253" s="397"/>
      <c r="I1253" s="398">
        <v>796908772076</v>
      </c>
      <c r="J1253" s="399"/>
      <c r="K1253" s="404" t="s">
        <v>2261</v>
      </c>
      <c r="L1253" s="401">
        <v>80051888</v>
      </c>
      <c r="M1253" s="402"/>
    </row>
    <row r="1254" spans="1:13" s="403" customFormat="1" ht="15" hidden="1" outlineLevel="1" thickTop="1" x14ac:dyDescent="0.2">
      <c r="A1254" s="457" t="s">
        <v>1002</v>
      </c>
      <c r="B1254" s="393" t="s">
        <v>2262</v>
      </c>
      <c r="C1254" s="394">
        <v>90064274</v>
      </c>
      <c r="D1254" s="395">
        <v>41565</v>
      </c>
      <c r="E1254" s="395">
        <v>41565</v>
      </c>
      <c r="F1254" s="396">
        <v>1000</v>
      </c>
      <c r="G1254" s="397"/>
      <c r="H1254" s="397"/>
      <c r="I1254" s="398">
        <v>796982413870</v>
      </c>
      <c r="J1254" s="399"/>
      <c r="K1254" s="400" t="s">
        <v>2263</v>
      </c>
      <c r="L1254" s="401">
        <v>80051959</v>
      </c>
      <c r="M1254" s="402"/>
    </row>
    <row r="1255" spans="1:13" s="403" customFormat="1" ht="15" hidden="1" outlineLevel="1" thickTop="1" x14ac:dyDescent="0.2">
      <c r="A1255" s="457" t="s">
        <v>1002</v>
      </c>
      <c r="B1255" s="393" t="s">
        <v>2264</v>
      </c>
      <c r="C1255" s="394">
        <v>90064281</v>
      </c>
      <c r="D1255" s="395">
        <v>41565</v>
      </c>
      <c r="E1255" s="395">
        <v>41565</v>
      </c>
      <c r="F1255" s="396">
        <v>15000</v>
      </c>
      <c r="G1255" s="397"/>
      <c r="H1255" s="397"/>
      <c r="I1255" s="398">
        <v>796982061860</v>
      </c>
      <c r="J1255" s="399"/>
      <c r="K1255" s="400" t="s">
        <v>1827</v>
      </c>
      <c r="L1255" s="401">
        <v>80051960</v>
      </c>
      <c r="M1255" s="402"/>
    </row>
    <row r="1256" spans="1:13" s="471" customFormat="1" ht="15" hidden="1" outlineLevel="1" thickTop="1" x14ac:dyDescent="0.2">
      <c r="A1256" s="460" t="s">
        <v>1002</v>
      </c>
      <c r="B1256" s="461" t="s">
        <v>2265</v>
      </c>
      <c r="C1256" s="462">
        <v>90064580</v>
      </c>
      <c r="D1256" s="463">
        <v>41575</v>
      </c>
      <c r="E1256" s="463">
        <v>41565</v>
      </c>
      <c r="F1256" s="464">
        <v>15000</v>
      </c>
      <c r="G1256" s="465"/>
      <c r="H1256" s="465"/>
      <c r="I1256" s="466">
        <v>797026931750</v>
      </c>
      <c r="J1256" s="467"/>
      <c r="K1256" s="468" t="s">
        <v>2266</v>
      </c>
      <c r="L1256" s="469">
        <v>80052443</v>
      </c>
      <c r="M1256" s="470"/>
    </row>
    <row r="1257" spans="1:13" s="471" customFormat="1" ht="15" hidden="1" outlineLevel="1" thickTop="1" x14ac:dyDescent="0.2">
      <c r="A1257" s="460" t="s">
        <v>1002</v>
      </c>
      <c r="B1257" s="461" t="s">
        <v>2230</v>
      </c>
      <c r="C1257" s="462">
        <v>90064603</v>
      </c>
      <c r="D1257" s="463">
        <v>41580</v>
      </c>
      <c r="E1257" s="463">
        <v>41488</v>
      </c>
      <c r="F1257" s="464">
        <v>3750</v>
      </c>
      <c r="G1257" s="465"/>
      <c r="H1257" s="465"/>
      <c r="I1257" s="472" t="s">
        <v>2267</v>
      </c>
      <c r="J1257" s="467"/>
      <c r="K1257" s="473" t="s">
        <v>2266</v>
      </c>
      <c r="L1257" s="469">
        <v>80048835</v>
      </c>
      <c r="M1257" s="470"/>
    </row>
    <row r="1258" spans="1:13" s="471" customFormat="1" ht="15" hidden="1" outlineLevel="1" thickTop="1" x14ac:dyDescent="0.2">
      <c r="A1258" s="460" t="s">
        <v>1002</v>
      </c>
      <c r="B1258" s="461" t="s">
        <v>2160</v>
      </c>
      <c r="C1258" s="462">
        <v>90064841</v>
      </c>
      <c r="D1258" s="463">
        <v>41585</v>
      </c>
      <c r="E1258" s="463">
        <v>41312</v>
      </c>
      <c r="F1258" s="464">
        <v>3750</v>
      </c>
      <c r="G1258" s="465"/>
      <c r="H1258" s="465"/>
      <c r="I1258" s="466" t="s">
        <v>2161</v>
      </c>
      <c r="J1258" s="467"/>
      <c r="K1258" s="468" t="s">
        <v>1827</v>
      </c>
      <c r="L1258" s="469">
        <v>80040113</v>
      </c>
      <c r="M1258" s="470"/>
    </row>
    <row r="1259" spans="1:13" s="471" customFormat="1" ht="15" hidden="1" outlineLevel="1" thickTop="1" x14ac:dyDescent="0.2">
      <c r="A1259" s="460" t="s">
        <v>1002</v>
      </c>
      <c r="B1259" s="461" t="s">
        <v>2268</v>
      </c>
      <c r="C1259" s="462">
        <v>90064928</v>
      </c>
      <c r="D1259" s="463">
        <v>41575</v>
      </c>
      <c r="E1259" s="463">
        <v>41566</v>
      </c>
      <c r="F1259" s="464">
        <v>1000</v>
      </c>
      <c r="G1259" s="465"/>
      <c r="H1259" s="465"/>
      <c r="I1259" s="466">
        <v>797147389381</v>
      </c>
      <c r="J1259" s="467"/>
      <c r="K1259" s="473" t="s">
        <v>2266</v>
      </c>
      <c r="L1259" s="469">
        <v>80053018</v>
      </c>
      <c r="M1259" s="470"/>
    </row>
    <row r="1260" spans="1:13" s="471" customFormat="1" ht="15" hidden="1" outlineLevel="1" thickTop="1" x14ac:dyDescent="0.2">
      <c r="A1260" s="474" t="s">
        <v>1002</v>
      </c>
      <c r="B1260" s="461" t="s">
        <v>2233</v>
      </c>
      <c r="C1260" s="462">
        <v>90065002</v>
      </c>
      <c r="D1260" s="463">
        <v>41594</v>
      </c>
      <c r="E1260" s="463">
        <v>41502</v>
      </c>
      <c r="F1260" s="464">
        <v>3750</v>
      </c>
      <c r="G1260" s="465"/>
      <c r="H1260" s="465"/>
      <c r="I1260" s="466" t="s">
        <v>2234</v>
      </c>
      <c r="J1260" s="475" t="s">
        <v>122</v>
      </c>
      <c r="K1260" s="468" t="s">
        <v>1827</v>
      </c>
      <c r="L1260" s="469">
        <v>80049345</v>
      </c>
      <c r="M1260" s="470"/>
    </row>
    <row r="1261" spans="1:13" s="471" customFormat="1" ht="15" hidden="1" outlineLevel="1" thickTop="1" x14ac:dyDescent="0.2">
      <c r="A1261" s="460" t="s">
        <v>2135</v>
      </c>
      <c r="B1261" s="461" t="s">
        <v>2269</v>
      </c>
      <c r="C1261" s="462">
        <v>90065053</v>
      </c>
      <c r="D1261" s="463">
        <v>41596</v>
      </c>
      <c r="E1261" s="463">
        <v>41596</v>
      </c>
      <c r="F1261" s="48" t="s">
        <v>2270</v>
      </c>
      <c r="G1261" s="66"/>
      <c r="H1261" s="66"/>
      <c r="I1261" s="466">
        <v>797193757560</v>
      </c>
      <c r="J1261" s="467"/>
      <c r="K1261" s="468" t="s">
        <v>1827</v>
      </c>
      <c r="L1261" s="469">
        <v>80053282</v>
      </c>
      <c r="M1261" s="476">
        <v>6892.05</v>
      </c>
    </row>
    <row r="1262" spans="1:13" s="471" customFormat="1" ht="15" hidden="1" outlineLevel="1" thickTop="1" x14ac:dyDescent="0.2">
      <c r="A1262" s="474" t="s">
        <v>1002</v>
      </c>
      <c r="B1262" s="461" t="s">
        <v>2271</v>
      </c>
      <c r="C1262" s="462">
        <v>90065091</v>
      </c>
      <c r="D1262" s="463">
        <v>41575</v>
      </c>
      <c r="E1262" s="463">
        <v>41565</v>
      </c>
      <c r="F1262" s="464">
        <v>15000</v>
      </c>
      <c r="G1262" s="465"/>
      <c r="H1262" s="465"/>
      <c r="I1262" s="466">
        <v>797194854309</v>
      </c>
      <c r="J1262" s="467"/>
      <c r="K1262" s="473" t="s">
        <v>1739</v>
      </c>
      <c r="L1262" s="469">
        <v>80053371</v>
      </c>
      <c r="M1262" s="470"/>
    </row>
    <row r="1263" spans="1:13" s="435" customFormat="1" ht="15" hidden="1" outlineLevel="1" thickTop="1" x14ac:dyDescent="0.2">
      <c r="A1263" s="424" t="s">
        <v>1002</v>
      </c>
      <c r="B1263" s="425" t="s">
        <v>2236</v>
      </c>
      <c r="C1263" s="426">
        <v>90065287</v>
      </c>
      <c r="D1263" s="427">
        <v>41601</v>
      </c>
      <c r="E1263" s="427">
        <v>41509</v>
      </c>
      <c r="F1263" s="428">
        <v>3750</v>
      </c>
      <c r="G1263" s="429"/>
      <c r="H1263" s="429"/>
      <c r="I1263" s="430" t="s">
        <v>2272</v>
      </c>
      <c r="J1263" s="431" t="s">
        <v>122</v>
      </c>
      <c r="K1263" s="432" t="s">
        <v>2273</v>
      </c>
      <c r="L1263" s="433">
        <v>80049741</v>
      </c>
      <c r="M1263" s="434"/>
    </row>
    <row r="1264" spans="1:13" s="435" customFormat="1" ht="15" hidden="1" outlineLevel="1" thickTop="1" x14ac:dyDescent="0.2">
      <c r="A1264" s="424" t="s">
        <v>1002</v>
      </c>
      <c r="B1264" s="425" t="s">
        <v>2167</v>
      </c>
      <c r="C1264" s="426">
        <v>90065289</v>
      </c>
      <c r="D1264" s="427">
        <v>41604</v>
      </c>
      <c r="E1264" s="427">
        <v>41331</v>
      </c>
      <c r="F1264" s="428">
        <v>3750</v>
      </c>
      <c r="G1264" s="429"/>
      <c r="H1264" s="429"/>
      <c r="I1264" s="436" t="s">
        <v>2201</v>
      </c>
      <c r="J1264" s="438"/>
      <c r="K1264" s="432" t="s">
        <v>1827</v>
      </c>
      <c r="L1264" s="433">
        <v>80041036</v>
      </c>
      <c r="M1264" s="434"/>
    </row>
    <row r="1265" spans="1:13" s="435" customFormat="1" ht="15" hidden="1" outlineLevel="1" thickTop="1" x14ac:dyDescent="0.2">
      <c r="A1265" s="424" t="s">
        <v>1002</v>
      </c>
      <c r="B1265" s="425" t="s">
        <v>2202</v>
      </c>
      <c r="C1265" s="426">
        <v>90065633</v>
      </c>
      <c r="D1265" s="427">
        <v>41621</v>
      </c>
      <c r="E1265" s="427">
        <v>41346</v>
      </c>
      <c r="F1265" s="428">
        <v>3750</v>
      </c>
      <c r="G1265" s="429"/>
      <c r="H1265" s="429"/>
      <c r="I1265" s="436" t="s">
        <v>2203</v>
      </c>
      <c r="J1265" s="431" t="s">
        <v>200</v>
      </c>
      <c r="K1265" s="432" t="s">
        <v>1827</v>
      </c>
      <c r="L1265" s="433">
        <v>80041592</v>
      </c>
      <c r="M1265" s="434"/>
    </row>
    <row r="1266" spans="1:13" s="435" customFormat="1" ht="15" hidden="1" outlineLevel="1" thickTop="1" x14ac:dyDescent="0.2">
      <c r="A1266" s="424" t="s">
        <v>1002</v>
      </c>
      <c r="B1266" s="425" t="s">
        <v>2173</v>
      </c>
      <c r="C1266" s="426">
        <v>90065717</v>
      </c>
      <c r="D1266" s="427">
        <v>41626</v>
      </c>
      <c r="E1266" s="427">
        <v>41351</v>
      </c>
      <c r="F1266" s="428">
        <v>3750</v>
      </c>
      <c r="G1266" s="429"/>
      <c r="H1266" s="429"/>
      <c r="I1266" s="436" t="s">
        <v>2174</v>
      </c>
      <c r="J1266" s="438"/>
      <c r="K1266" s="432" t="s">
        <v>1827</v>
      </c>
      <c r="L1266" s="433">
        <v>80041831</v>
      </c>
      <c r="M1266" s="434"/>
    </row>
    <row r="1267" spans="1:13" s="435" customFormat="1" ht="15" hidden="1" outlineLevel="1" thickTop="1" x14ac:dyDescent="0.2">
      <c r="A1267" s="443" t="s">
        <v>1002</v>
      </c>
      <c r="B1267" s="425" t="s">
        <v>2207</v>
      </c>
      <c r="C1267" s="426">
        <v>90065751</v>
      </c>
      <c r="D1267" s="427">
        <v>41627</v>
      </c>
      <c r="E1267" s="427">
        <v>41444</v>
      </c>
      <c r="F1267" s="428">
        <v>3750</v>
      </c>
      <c r="G1267" s="429"/>
      <c r="H1267" s="429"/>
      <c r="I1267" s="436" t="s">
        <v>2243</v>
      </c>
      <c r="J1267" s="438" t="s">
        <v>96</v>
      </c>
      <c r="K1267" s="437" t="s">
        <v>2273</v>
      </c>
      <c r="L1267" s="433">
        <v>80046601</v>
      </c>
      <c r="M1267" s="434"/>
    </row>
    <row r="1268" spans="1:13" s="353" customFormat="1" ht="15" hidden="1" outlineLevel="1" thickTop="1" x14ac:dyDescent="0.2">
      <c r="A1268" s="477" t="s">
        <v>1002</v>
      </c>
      <c r="B1268" s="345" t="s">
        <v>2191</v>
      </c>
      <c r="C1268" s="346">
        <v>90066092</v>
      </c>
      <c r="D1268" s="299">
        <v>41650</v>
      </c>
      <c r="E1268" s="299">
        <v>41375</v>
      </c>
      <c r="F1268" s="347">
        <v>3750</v>
      </c>
      <c r="G1268" s="348"/>
      <c r="H1268" s="348"/>
      <c r="I1268" s="354" t="s">
        <v>2222</v>
      </c>
      <c r="J1268" s="441" t="s">
        <v>200</v>
      </c>
      <c r="K1268" s="442" t="s">
        <v>1827</v>
      </c>
      <c r="L1268" s="357">
        <v>80042948</v>
      </c>
      <c r="M1268" s="358"/>
    </row>
    <row r="1269" spans="1:13" s="353" customFormat="1" ht="15" hidden="1" outlineLevel="1" thickTop="1" x14ac:dyDescent="0.2">
      <c r="A1269" s="477" t="s">
        <v>1002</v>
      </c>
      <c r="B1269" s="345" t="s">
        <v>2274</v>
      </c>
      <c r="C1269" s="346">
        <v>90066205</v>
      </c>
      <c r="D1269" s="299">
        <v>41652</v>
      </c>
      <c r="E1269" s="299">
        <v>41652</v>
      </c>
      <c r="F1269" s="347">
        <v>1000</v>
      </c>
      <c r="G1269" s="348"/>
      <c r="H1269" s="348"/>
      <c r="I1269" s="354">
        <v>797640006375</v>
      </c>
      <c r="J1269" s="355"/>
      <c r="K1269" s="356" t="s">
        <v>2266</v>
      </c>
      <c r="L1269" s="357">
        <v>80055272</v>
      </c>
      <c r="M1269" s="358"/>
    </row>
    <row r="1270" spans="1:13" s="353" customFormat="1" ht="15" hidden="1" outlineLevel="1" thickTop="1" x14ac:dyDescent="0.2">
      <c r="A1270" s="344" t="s">
        <v>1002</v>
      </c>
      <c r="B1270" s="345" t="s">
        <v>2275</v>
      </c>
      <c r="C1270" s="346">
        <v>90066469</v>
      </c>
      <c r="D1270" s="299">
        <v>41654</v>
      </c>
      <c r="E1270" s="299">
        <v>41654</v>
      </c>
      <c r="F1270" s="347">
        <v>15000</v>
      </c>
      <c r="G1270" s="348"/>
      <c r="H1270" s="348"/>
      <c r="I1270" s="354">
        <v>797678398460</v>
      </c>
      <c r="J1270" s="355"/>
      <c r="K1270" s="356" t="s">
        <v>2273</v>
      </c>
      <c r="L1270" s="357">
        <v>80055659</v>
      </c>
      <c r="M1270" s="358"/>
    </row>
    <row r="1271" spans="1:13" s="353" customFormat="1" ht="15" hidden="1" outlineLevel="1" thickTop="1" x14ac:dyDescent="0.2">
      <c r="A1271" s="344" t="s">
        <v>1002</v>
      </c>
      <c r="B1271" s="345" t="s">
        <v>2276</v>
      </c>
      <c r="C1271" s="346">
        <v>90066522</v>
      </c>
      <c r="D1271" s="299">
        <v>41661</v>
      </c>
      <c r="E1271" s="299">
        <v>41661</v>
      </c>
      <c r="F1271" s="347">
        <v>15000</v>
      </c>
      <c r="G1271" s="348"/>
      <c r="H1271" s="348"/>
      <c r="I1271" s="440" t="s">
        <v>2277</v>
      </c>
      <c r="J1271" s="355"/>
      <c r="K1271" s="442" t="s">
        <v>1827</v>
      </c>
      <c r="L1271" s="357">
        <v>80055720</v>
      </c>
      <c r="M1271" s="358"/>
    </row>
    <row r="1272" spans="1:13" s="353" customFormat="1" ht="15" hidden="1" outlineLevel="1" thickTop="1" x14ac:dyDescent="0.2">
      <c r="A1272" s="344" t="s">
        <v>1002</v>
      </c>
      <c r="B1272" s="345" t="s">
        <v>2278</v>
      </c>
      <c r="C1272" s="346">
        <v>90066594</v>
      </c>
      <c r="D1272" s="299">
        <v>41662</v>
      </c>
      <c r="E1272" s="299">
        <v>41662</v>
      </c>
      <c r="F1272" s="347">
        <v>1000</v>
      </c>
      <c r="G1272" s="348"/>
      <c r="H1272" s="348"/>
      <c r="I1272" s="354">
        <v>797719288920</v>
      </c>
      <c r="J1272" s="355"/>
      <c r="K1272" s="478" t="s">
        <v>2279</v>
      </c>
      <c r="L1272" s="357">
        <v>80055843</v>
      </c>
      <c r="M1272" s="358"/>
    </row>
    <row r="1273" spans="1:13" s="490" customFormat="1" ht="15" hidden="1" outlineLevel="1" thickTop="1" x14ac:dyDescent="0.2">
      <c r="A1273" s="479" t="s">
        <v>1002</v>
      </c>
      <c r="B1273" s="480" t="s">
        <v>2280</v>
      </c>
      <c r="C1273" s="481">
        <v>90066712</v>
      </c>
      <c r="D1273" s="482">
        <v>41668</v>
      </c>
      <c r="E1273" s="482">
        <v>41668</v>
      </c>
      <c r="F1273" s="483">
        <v>15000</v>
      </c>
      <c r="G1273" s="484"/>
      <c r="H1273" s="484"/>
      <c r="I1273" s="485">
        <v>797764741825</v>
      </c>
      <c r="J1273" s="486"/>
      <c r="K1273" s="487" t="s">
        <v>2266</v>
      </c>
      <c r="L1273" s="488">
        <v>80056023</v>
      </c>
      <c r="M1273" s="489"/>
    </row>
    <row r="1274" spans="1:13" s="490" customFormat="1" ht="15" hidden="1" outlineLevel="1" thickTop="1" x14ac:dyDescent="0.2">
      <c r="A1274" s="491" t="s">
        <v>1002</v>
      </c>
      <c r="B1274" s="480" t="s">
        <v>2230</v>
      </c>
      <c r="C1274" s="481">
        <v>90066767</v>
      </c>
      <c r="D1274" s="482">
        <v>41672</v>
      </c>
      <c r="E1274" s="482">
        <v>41488</v>
      </c>
      <c r="F1274" s="483">
        <v>3750</v>
      </c>
      <c r="G1274" s="484"/>
      <c r="H1274" s="484"/>
      <c r="I1274" s="485" t="s">
        <v>2267</v>
      </c>
      <c r="J1274" s="486"/>
      <c r="K1274" s="487" t="s">
        <v>2266</v>
      </c>
      <c r="L1274" s="488">
        <v>80048836</v>
      </c>
      <c r="M1274" s="489"/>
    </row>
    <row r="1275" spans="1:13" s="490" customFormat="1" ht="15" hidden="1" outlineLevel="1" thickTop="1" x14ac:dyDescent="0.2">
      <c r="A1275" s="491" t="s">
        <v>1002</v>
      </c>
      <c r="B1275" s="480" t="s">
        <v>2281</v>
      </c>
      <c r="C1275" s="481">
        <v>90067006</v>
      </c>
      <c r="D1275" s="482">
        <v>41674</v>
      </c>
      <c r="E1275" s="482">
        <v>41674</v>
      </c>
      <c r="F1275" s="483">
        <v>15000</v>
      </c>
      <c r="G1275" s="484"/>
      <c r="H1275" s="484"/>
      <c r="I1275" s="485">
        <v>797838196393</v>
      </c>
      <c r="J1275" s="486"/>
      <c r="K1275" s="492" t="s">
        <v>2282</v>
      </c>
      <c r="L1275" s="488">
        <v>80056511</v>
      </c>
      <c r="M1275" s="489"/>
    </row>
    <row r="1276" spans="1:13" s="490" customFormat="1" ht="15" hidden="1" outlineLevel="1" thickTop="1" x14ac:dyDescent="0.2">
      <c r="A1276" s="491" t="s">
        <v>1002</v>
      </c>
      <c r="B1276" s="480" t="s">
        <v>2283</v>
      </c>
      <c r="C1276" s="481">
        <v>90067007</v>
      </c>
      <c r="D1276" s="482">
        <v>41674</v>
      </c>
      <c r="E1276" s="482">
        <v>41674</v>
      </c>
      <c r="F1276" s="483">
        <v>1000</v>
      </c>
      <c r="G1276" s="484"/>
      <c r="H1276" s="484"/>
      <c r="I1276" s="485">
        <v>797838439877</v>
      </c>
      <c r="J1276" s="486"/>
      <c r="K1276" s="492" t="s">
        <v>1824</v>
      </c>
      <c r="L1276" s="488">
        <v>80056513</v>
      </c>
      <c r="M1276" s="489"/>
    </row>
    <row r="1277" spans="1:13" s="490" customFormat="1" ht="15" hidden="1" outlineLevel="1" thickTop="1" x14ac:dyDescent="0.2">
      <c r="A1277" s="491" t="s">
        <v>1002</v>
      </c>
      <c r="B1277" s="480" t="s">
        <v>2284</v>
      </c>
      <c r="C1277" s="481">
        <v>90067008</v>
      </c>
      <c r="D1277" s="482">
        <v>41674</v>
      </c>
      <c r="E1277" s="482">
        <v>41674</v>
      </c>
      <c r="F1277" s="483">
        <v>1000</v>
      </c>
      <c r="G1277" s="484"/>
      <c r="H1277" s="484"/>
      <c r="I1277" s="485">
        <v>797837950055</v>
      </c>
      <c r="J1277" s="486"/>
      <c r="K1277" s="492" t="s">
        <v>2273</v>
      </c>
      <c r="L1277" s="488">
        <v>80056514</v>
      </c>
      <c r="M1277" s="489"/>
    </row>
    <row r="1278" spans="1:13" s="490" customFormat="1" ht="15" hidden="1" outlineLevel="1" thickTop="1" x14ac:dyDescent="0.2">
      <c r="A1278" s="479" t="s">
        <v>1002</v>
      </c>
      <c r="B1278" s="480" t="s">
        <v>2233</v>
      </c>
      <c r="C1278" s="481">
        <v>90067277</v>
      </c>
      <c r="D1278" s="482">
        <v>41686</v>
      </c>
      <c r="E1278" s="482">
        <v>41502</v>
      </c>
      <c r="F1278" s="483">
        <v>3750</v>
      </c>
      <c r="G1278" s="484"/>
      <c r="H1278" s="484"/>
      <c r="I1278" s="485" t="s">
        <v>2234</v>
      </c>
      <c r="J1278" s="493" t="s">
        <v>96</v>
      </c>
      <c r="K1278" s="487" t="s">
        <v>1827</v>
      </c>
      <c r="L1278" s="488">
        <v>80049346</v>
      </c>
      <c r="M1278" s="489"/>
    </row>
    <row r="1279" spans="1:13" s="490" customFormat="1" ht="15" hidden="1" outlineLevel="1" thickTop="1" x14ac:dyDescent="0.2">
      <c r="A1279" s="491" t="s">
        <v>1002</v>
      </c>
      <c r="B1279" s="480" t="s">
        <v>2285</v>
      </c>
      <c r="C1279" s="481">
        <v>90067278</v>
      </c>
      <c r="D1279" s="482">
        <v>41683</v>
      </c>
      <c r="E1279" s="482">
        <v>41683</v>
      </c>
      <c r="F1279" s="483">
        <v>15000</v>
      </c>
      <c r="G1279" s="484"/>
      <c r="H1279" s="484"/>
      <c r="I1279" s="485">
        <v>797915032689</v>
      </c>
      <c r="J1279" s="486"/>
      <c r="K1279" s="492" t="s">
        <v>2266</v>
      </c>
      <c r="L1279" s="488">
        <v>80056962</v>
      </c>
      <c r="M1279" s="489"/>
    </row>
    <row r="1280" spans="1:13" s="490" customFormat="1" ht="15" hidden="1" outlineLevel="1" thickTop="1" x14ac:dyDescent="0.2">
      <c r="A1280" s="491" t="s">
        <v>1002</v>
      </c>
      <c r="B1280" s="480" t="s">
        <v>2286</v>
      </c>
      <c r="C1280" s="481">
        <v>90067279</v>
      </c>
      <c r="D1280" s="482">
        <v>41683</v>
      </c>
      <c r="E1280" s="482">
        <v>41683</v>
      </c>
      <c r="F1280" s="483">
        <v>1000</v>
      </c>
      <c r="G1280" s="484"/>
      <c r="H1280" s="484"/>
      <c r="I1280" s="485">
        <v>797915072605</v>
      </c>
      <c r="J1280" s="486"/>
      <c r="K1280" s="492" t="s">
        <v>2287</v>
      </c>
      <c r="L1280" s="488">
        <v>80056963</v>
      </c>
      <c r="M1280" s="489"/>
    </row>
    <row r="1281" spans="1:13" s="338" customFormat="1" ht="15" hidden="1" outlineLevel="1" thickTop="1" x14ac:dyDescent="0.2">
      <c r="A1281" s="327" t="s">
        <v>1002</v>
      </c>
      <c r="B1281" s="328" t="s">
        <v>2236</v>
      </c>
      <c r="C1281" s="329">
        <v>90067483</v>
      </c>
      <c r="D1281" s="330">
        <v>41693</v>
      </c>
      <c r="E1281" s="330">
        <v>41509</v>
      </c>
      <c r="F1281" s="331">
        <v>3750</v>
      </c>
      <c r="G1281" s="332"/>
      <c r="H1281" s="332"/>
      <c r="I1281" s="333" t="s">
        <v>2272</v>
      </c>
      <c r="J1281" s="343" t="s">
        <v>96</v>
      </c>
      <c r="K1281" s="335" t="s">
        <v>2273</v>
      </c>
      <c r="L1281" s="336">
        <v>80049742</v>
      </c>
      <c r="M1281" s="337"/>
    </row>
    <row r="1282" spans="1:13" s="338" customFormat="1" ht="15" hidden="1" outlineLevel="1" thickTop="1" x14ac:dyDescent="0.2">
      <c r="A1282" s="327" t="s">
        <v>1002</v>
      </c>
      <c r="B1282" s="328" t="s">
        <v>2288</v>
      </c>
      <c r="C1282" s="329">
        <v>90067484</v>
      </c>
      <c r="D1282" s="330">
        <v>41694</v>
      </c>
      <c r="E1282" s="330">
        <v>41690</v>
      </c>
      <c r="F1282" s="331">
        <v>15000</v>
      </c>
      <c r="G1282" s="332"/>
      <c r="H1282" s="332"/>
      <c r="I1282" s="333">
        <v>797999356036</v>
      </c>
      <c r="J1282" s="334"/>
      <c r="K1282" s="340" t="s">
        <v>1827</v>
      </c>
      <c r="L1282" s="336">
        <v>80057355</v>
      </c>
      <c r="M1282" s="337"/>
    </row>
    <row r="1283" spans="1:13" s="338" customFormat="1" ht="15" hidden="1" outlineLevel="1" thickTop="1" x14ac:dyDescent="0.2">
      <c r="A1283" s="327" t="s">
        <v>1002</v>
      </c>
      <c r="B1283" s="328" t="s">
        <v>2289</v>
      </c>
      <c r="C1283" s="329">
        <v>90067505</v>
      </c>
      <c r="D1283" s="330">
        <v>41696</v>
      </c>
      <c r="E1283" s="330">
        <v>41696</v>
      </c>
      <c r="F1283" s="331">
        <v>15000</v>
      </c>
      <c r="G1283" s="332"/>
      <c r="H1283" s="332"/>
      <c r="I1283" s="333">
        <v>798048865930</v>
      </c>
      <c r="J1283" s="334"/>
      <c r="K1283" s="335" t="s">
        <v>2261</v>
      </c>
      <c r="L1283" s="336">
        <v>80057386</v>
      </c>
      <c r="M1283" s="337"/>
    </row>
    <row r="1284" spans="1:13" s="338" customFormat="1" ht="15" hidden="1" outlineLevel="1" thickTop="1" x14ac:dyDescent="0.2">
      <c r="A1284" s="327" t="s">
        <v>1002</v>
      </c>
      <c r="B1284" s="328" t="s">
        <v>2290</v>
      </c>
      <c r="C1284" s="329">
        <v>90067579</v>
      </c>
      <c r="D1284" s="330">
        <v>41702</v>
      </c>
      <c r="E1284" s="330">
        <v>41702</v>
      </c>
      <c r="F1284" s="331">
        <v>3750</v>
      </c>
      <c r="G1284" s="332"/>
      <c r="H1284" s="332"/>
      <c r="I1284" s="333">
        <v>798119172321</v>
      </c>
      <c r="J1284" s="343" t="s">
        <v>47</v>
      </c>
      <c r="K1284" s="340" t="s">
        <v>2282</v>
      </c>
      <c r="L1284" s="336">
        <v>80057560</v>
      </c>
      <c r="M1284" s="337"/>
    </row>
    <row r="1285" spans="1:13" s="338" customFormat="1" ht="15" hidden="1" outlineLevel="1" thickTop="1" x14ac:dyDescent="0.2">
      <c r="A1285" s="327" t="s">
        <v>1002</v>
      </c>
      <c r="B1285" s="328" t="s">
        <v>2291</v>
      </c>
      <c r="C1285" s="329">
        <v>90067614</v>
      </c>
      <c r="D1285" s="330">
        <v>41702</v>
      </c>
      <c r="E1285" s="330">
        <v>41702</v>
      </c>
      <c r="F1285" s="331">
        <v>1000</v>
      </c>
      <c r="G1285" s="332"/>
      <c r="H1285" s="332"/>
      <c r="I1285" s="333">
        <v>798136202890</v>
      </c>
      <c r="J1285" s="334"/>
      <c r="K1285" s="335" t="s">
        <v>2292</v>
      </c>
      <c r="L1285" s="336">
        <v>80057636</v>
      </c>
      <c r="M1285" s="337"/>
    </row>
    <row r="1286" spans="1:13" s="338" customFormat="1" ht="15" hidden="1" outlineLevel="1" thickTop="1" x14ac:dyDescent="0.2">
      <c r="A1286" s="327" t="s">
        <v>1002</v>
      </c>
      <c r="B1286" s="328" t="s">
        <v>2293</v>
      </c>
      <c r="C1286" s="329">
        <v>90067682</v>
      </c>
      <c r="D1286" s="330">
        <v>41710</v>
      </c>
      <c r="E1286" s="330">
        <v>41710</v>
      </c>
      <c r="F1286" s="331">
        <v>15000</v>
      </c>
      <c r="G1286" s="332"/>
      <c r="H1286" s="332"/>
      <c r="I1286" s="333">
        <v>798200376176</v>
      </c>
      <c r="J1286" s="334"/>
      <c r="K1286" s="335" t="s">
        <v>2263</v>
      </c>
      <c r="L1286" s="336">
        <v>80057789</v>
      </c>
      <c r="M1286" s="337"/>
    </row>
    <row r="1287" spans="1:13" s="338" customFormat="1" ht="15" hidden="1" outlineLevel="1" thickTop="1" x14ac:dyDescent="0.2">
      <c r="A1287" s="327" t="s">
        <v>1002</v>
      </c>
      <c r="B1287" s="328" t="s">
        <v>2294</v>
      </c>
      <c r="C1287" s="329">
        <v>90067716</v>
      </c>
      <c r="D1287" s="330">
        <v>41710</v>
      </c>
      <c r="E1287" s="330">
        <v>41710</v>
      </c>
      <c r="F1287" s="331">
        <v>15000</v>
      </c>
      <c r="G1287" s="332"/>
      <c r="H1287" s="332"/>
      <c r="I1287" s="333">
        <v>798214628948</v>
      </c>
      <c r="J1287" s="334"/>
      <c r="K1287" s="335" t="s">
        <v>2295</v>
      </c>
      <c r="L1287" s="336">
        <v>80057835</v>
      </c>
      <c r="M1287" s="337"/>
    </row>
    <row r="1288" spans="1:13" s="338" customFormat="1" ht="15" hidden="1" outlineLevel="1" thickTop="1" x14ac:dyDescent="0.2">
      <c r="A1288" s="327" t="s">
        <v>1002</v>
      </c>
      <c r="B1288" s="328" t="s">
        <v>2207</v>
      </c>
      <c r="C1288" s="329">
        <v>90067770</v>
      </c>
      <c r="D1288" s="330">
        <v>41717</v>
      </c>
      <c r="E1288" s="330">
        <v>41444</v>
      </c>
      <c r="F1288" s="331">
        <v>3750</v>
      </c>
      <c r="G1288" s="332"/>
      <c r="H1288" s="332"/>
      <c r="I1288" s="333" t="s">
        <v>2243</v>
      </c>
      <c r="J1288" s="334" t="s">
        <v>200</v>
      </c>
      <c r="K1288" s="335" t="s">
        <v>2273</v>
      </c>
      <c r="L1288" s="336">
        <v>80046602</v>
      </c>
      <c r="M1288" s="337"/>
    </row>
    <row r="1289" spans="1:13" s="338" customFormat="1" ht="15" hidden="1" outlineLevel="1" thickTop="1" x14ac:dyDescent="0.2">
      <c r="A1289" s="327" t="s">
        <v>1002</v>
      </c>
      <c r="B1289" s="328" t="s">
        <v>2296</v>
      </c>
      <c r="C1289" s="329">
        <v>90067821</v>
      </c>
      <c r="D1289" s="330">
        <v>41717</v>
      </c>
      <c r="E1289" s="330">
        <v>41717</v>
      </c>
      <c r="F1289" s="331">
        <v>15000</v>
      </c>
      <c r="G1289" s="332"/>
      <c r="H1289" s="332"/>
      <c r="I1289" s="333">
        <v>798282716399</v>
      </c>
      <c r="J1289" s="334"/>
      <c r="K1289" s="335" t="s">
        <v>2297</v>
      </c>
      <c r="L1289" s="336">
        <v>80058057</v>
      </c>
      <c r="M1289" s="337"/>
    </row>
    <row r="1290" spans="1:13" s="338" customFormat="1" ht="15" hidden="1" outlineLevel="1" thickTop="1" x14ac:dyDescent="0.2">
      <c r="A1290" s="327" t="s">
        <v>1002</v>
      </c>
      <c r="B1290" s="328" t="s">
        <v>2298</v>
      </c>
      <c r="C1290" s="329">
        <v>90067896</v>
      </c>
      <c r="D1290" s="330">
        <v>41722</v>
      </c>
      <c r="E1290" s="330">
        <v>41722</v>
      </c>
      <c r="F1290" s="331">
        <v>15000</v>
      </c>
      <c r="G1290" s="332"/>
      <c r="H1290" s="332"/>
      <c r="I1290" s="333">
        <v>798334690709</v>
      </c>
      <c r="J1290" s="334"/>
      <c r="K1290" s="335" t="s">
        <v>2282</v>
      </c>
      <c r="L1290" s="336">
        <v>80058248</v>
      </c>
      <c r="M1290" s="337"/>
    </row>
    <row r="1291" spans="1:13" s="338" customFormat="1" ht="15" hidden="1" outlineLevel="1" thickTop="1" x14ac:dyDescent="0.2">
      <c r="A1291" s="327" t="s">
        <v>1002</v>
      </c>
      <c r="B1291" s="328" t="s">
        <v>2299</v>
      </c>
      <c r="C1291" s="329">
        <v>90067897</v>
      </c>
      <c r="D1291" s="330">
        <v>41722</v>
      </c>
      <c r="E1291" s="330">
        <v>41722</v>
      </c>
      <c r="F1291" s="331">
        <v>15000</v>
      </c>
      <c r="G1291" s="332"/>
      <c r="H1291" s="332"/>
      <c r="I1291" s="333">
        <v>798333554686</v>
      </c>
      <c r="J1291" s="334"/>
      <c r="K1291" s="335" t="s">
        <v>2266</v>
      </c>
      <c r="L1291" s="336">
        <v>80058249</v>
      </c>
      <c r="M1291" s="337"/>
    </row>
    <row r="1292" spans="1:13" s="403" customFormat="1" ht="15" hidden="1" outlineLevel="1" thickTop="1" x14ac:dyDescent="0.2">
      <c r="A1292" s="392" t="s">
        <v>1002</v>
      </c>
      <c r="B1292" s="393" t="s">
        <v>2300</v>
      </c>
      <c r="C1292" s="394">
        <v>90068074</v>
      </c>
      <c r="D1292" s="395">
        <v>41729</v>
      </c>
      <c r="E1292" s="395">
        <v>41729</v>
      </c>
      <c r="F1292" s="396">
        <v>15000</v>
      </c>
      <c r="G1292" s="397"/>
      <c r="H1292" s="397"/>
      <c r="I1292" s="398">
        <v>798464585643</v>
      </c>
      <c r="J1292" s="399"/>
      <c r="K1292" s="400" t="s">
        <v>1827</v>
      </c>
      <c r="L1292" s="401">
        <v>80058558</v>
      </c>
      <c r="M1292" s="402"/>
    </row>
    <row r="1293" spans="1:13" s="403" customFormat="1" ht="15" hidden="1" outlineLevel="1" thickTop="1" x14ac:dyDescent="0.2">
      <c r="A1293" s="392" t="s">
        <v>1002</v>
      </c>
      <c r="B1293" s="393" t="s">
        <v>2301</v>
      </c>
      <c r="C1293" s="394">
        <v>90068075</v>
      </c>
      <c r="D1293" s="395">
        <v>41729</v>
      </c>
      <c r="E1293" s="395">
        <v>41729</v>
      </c>
      <c r="F1293" s="396">
        <v>15000</v>
      </c>
      <c r="G1293" s="397"/>
      <c r="H1293" s="397"/>
      <c r="I1293" s="398">
        <v>798466271608</v>
      </c>
      <c r="J1293" s="399"/>
      <c r="K1293" s="404" t="s">
        <v>2261</v>
      </c>
      <c r="L1293" s="401">
        <v>80058559</v>
      </c>
      <c r="M1293" s="402"/>
    </row>
    <row r="1294" spans="1:13" s="403" customFormat="1" ht="15" hidden="1" outlineLevel="1" thickTop="1" x14ac:dyDescent="0.2">
      <c r="A1294" s="392" t="s">
        <v>1002</v>
      </c>
      <c r="B1294" s="393" t="s">
        <v>2302</v>
      </c>
      <c r="C1294" s="394">
        <v>90068076</v>
      </c>
      <c r="D1294" s="395">
        <v>41731</v>
      </c>
      <c r="E1294" s="395">
        <v>41731</v>
      </c>
      <c r="F1294" s="396">
        <v>1000</v>
      </c>
      <c r="G1294" s="397"/>
      <c r="H1294" s="397"/>
      <c r="I1294" s="398">
        <v>798465880521</v>
      </c>
      <c r="J1294" s="399"/>
      <c r="K1294" s="404" t="s">
        <v>2303</v>
      </c>
      <c r="L1294" s="401">
        <v>80058560</v>
      </c>
      <c r="M1294" s="402"/>
    </row>
    <row r="1295" spans="1:13" s="403" customFormat="1" ht="15" hidden="1" outlineLevel="1" thickTop="1" x14ac:dyDescent="0.2">
      <c r="A1295" s="392" t="s">
        <v>1002</v>
      </c>
      <c r="B1295" s="393" t="s">
        <v>2304</v>
      </c>
      <c r="C1295" s="394">
        <v>90068077</v>
      </c>
      <c r="D1295" s="395">
        <v>41731</v>
      </c>
      <c r="E1295" s="395">
        <v>41731</v>
      </c>
      <c r="F1295" s="396">
        <v>15000</v>
      </c>
      <c r="G1295" s="397"/>
      <c r="H1295" s="397"/>
      <c r="I1295" s="398">
        <v>798465840918</v>
      </c>
      <c r="J1295" s="399"/>
      <c r="K1295" s="404" t="s">
        <v>2292</v>
      </c>
      <c r="L1295" s="401">
        <v>80058561</v>
      </c>
      <c r="M1295" s="402"/>
    </row>
    <row r="1296" spans="1:13" s="403" customFormat="1" ht="15" hidden="1" outlineLevel="1" thickTop="1" x14ac:dyDescent="0.2">
      <c r="A1296" s="392" t="s">
        <v>1002</v>
      </c>
      <c r="B1296" s="393" t="s">
        <v>2305</v>
      </c>
      <c r="C1296" s="394">
        <v>90068331</v>
      </c>
      <c r="D1296" s="395">
        <v>41739</v>
      </c>
      <c r="E1296" s="395">
        <v>41739</v>
      </c>
      <c r="F1296" s="396">
        <v>1000</v>
      </c>
      <c r="G1296" s="397"/>
      <c r="H1296" s="397"/>
      <c r="I1296" s="398">
        <v>798544026115</v>
      </c>
      <c r="J1296" s="399"/>
      <c r="K1296" s="404" t="s">
        <v>1827</v>
      </c>
      <c r="L1296" s="401">
        <v>80058947</v>
      </c>
      <c r="M1296" s="402"/>
    </row>
    <row r="1297" spans="1:13" s="403" customFormat="1" ht="15" hidden="1" outlineLevel="1" thickTop="1" x14ac:dyDescent="0.2">
      <c r="A1297" s="392" t="s">
        <v>1002</v>
      </c>
      <c r="B1297" s="393" t="s">
        <v>2306</v>
      </c>
      <c r="C1297" s="394">
        <v>90068398</v>
      </c>
      <c r="D1297" s="395">
        <v>41744</v>
      </c>
      <c r="E1297" s="395">
        <v>41744</v>
      </c>
      <c r="F1297" s="396">
        <v>15000</v>
      </c>
      <c r="G1297" s="397"/>
      <c r="H1297" s="397"/>
      <c r="I1297" s="398">
        <v>798565558075</v>
      </c>
      <c r="J1297" s="399"/>
      <c r="K1297" s="404" t="s">
        <v>2292</v>
      </c>
      <c r="L1297" s="401">
        <v>80059044</v>
      </c>
      <c r="M1297" s="402"/>
    </row>
    <row r="1298" spans="1:13" s="403" customFormat="1" ht="15" hidden="1" outlineLevel="1" thickTop="1" x14ac:dyDescent="0.2">
      <c r="A1298" s="392" t="s">
        <v>1002</v>
      </c>
      <c r="B1298" s="393" t="s">
        <v>2307</v>
      </c>
      <c r="C1298" s="394">
        <v>90068492</v>
      </c>
      <c r="D1298" s="395">
        <v>41750</v>
      </c>
      <c r="E1298" s="395">
        <v>41750</v>
      </c>
      <c r="F1298" s="396">
        <v>15000</v>
      </c>
      <c r="G1298" s="397"/>
      <c r="H1298" s="397"/>
      <c r="I1298" s="398">
        <v>798620167959</v>
      </c>
      <c r="J1298" s="399"/>
      <c r="K1298" s="400" t="s">
        <v>2261</v>
      </c>
      <c r="L1298" s="401">
        <v>80059226</v>
      </c>
      <c r="M1298" s="402"/>
    </row>
    <row r="1299" spans="1:13" s="403" customFormat="1" ht="15" hidden="1" outlineLevel="1" thickTop="1" x14ac:dyDescent="0.2">
      <c r="A1299" s="392" t="s">
        <v>1002</v>
      </c>
      <c r="B1299" s="393" t="s">
        <v>2308</v>
      </c>
      <c r="C1299" s="394">
        <v>90068493</v>
      </c>
      <c r="D1299" s="395">
        <v>41750</v>
      </c>
      <c r="E1299" s="395">
        <v>41750</v>
      </c>
      <c r="F1299" s="396">
        <v>15000</v>
      </c>
      <c r="G1299" s="397"/>
      <c r="H1299" s="397"/>
      <c r="I1299" s="398">
        <v>798619960345</v>
      </c>
      <c r="J1299" s="399"/>
      <c r="K1299" s="400" t="s">
        <v>2261</v>
      </c>
      <c r="L1299" s="401">
        <v>80059228</v>
      </c>
      <c r="M1299" s="402"/>
    </row>
    <row r="1300" spans="1:13" s="435" customFormat="1" ht="15" hidden="1" outlineLevel="1" thickTop="1" x14ac:dyDescent="0.2">
      <c r="A1300" s="443" t="s">
        <v>1002</v>
      </c>
      <c r="B1300" s="425" t="s">
        <v>2309</v>
      </c>
      <c r="C1300" s="426">
        <v>90068782</v>
      </c>
      <c r="D1300" s="427">
        <v>41757</v>
      </c>
      <c r="E1300" s="427">
        <v>41754</v>
      </c>
      <c r="F1300" s="428">
        <v>1000</v>
      </c>
      <c r="G1300" s="429"/>
      <c r="H1300" s="429"/>
      <c r="I1300" s="436">
        <v>798684383697</v>
      </c>
      <c r="J1300" s="438"/>
      <c r="K1300" s="437" t="s">
        <v>2310</v>
      </c>
      <c r="L1300" s="433">
        <v>80059638</v>
      </c>
      <c r="M1300" s="434"/>
    </row>
    <row r="1301" spans="1:13" s="435" customFormat="1" ht="15" hidden="1" outlineLevel="1" thickTop="1" x14ac:dyDescent="0.2">
      <c r="A1301" s="443" t="s">
        <v>1002</v>
      </c>
      <c r="B1301" s="425" t="s">
        <v>2230</v>
      </c>
      <c r="C1301" s="426">
        <v>90068783</v>
      </c>
      <c r="D1301" s="427">
        <v>41761</v>
      </c>
      <c r="E1301" s="427">
        <v>41488</v>
      </c>
      <c r="F1301" s="428">
        <v>3750</v>
      </c>
      <c r="G1301" s="429"/>
      <c r="H1301" s="429"/>
      <c r="I1301" s="436" t="s">
        <v>2267</v>
      </c>
      <c r="J1301" s="438"/>
      <c r="K1301" s="437" t="s">
        <v>2266</v>
      </c>
      <c r="L1301" s="433">
        <v>80048837</v>
      </c>
      <c r="M1301" s="434"/>
    </row>
    <row r="1302" spans="1:13" s="435" customFormat="1" ht="15" hidden="1" outlineLevel="1" thickTop="1" x14ac:dyDescent="0.2">
      <c r="A1302" s="443" t="s">
        <v>1002</v>
      </c>
      <c r="B1302" s="425" t="s">
        <v>2311</v>
      </c>
      <c r="C1302" s="426">
        <v>90068848</v>
      </c>
      <c r="D1302" s="427">
        <v>41764</v>
      </c>
      <c r="E1302" s="427">
        <v>41764</v>
      </c>
      <c r="F1302" s="428">
        <v>1000</v>
      </c>
      <c r="G1302" s="429"/>
      <c r="H1302" s="429"/>
      <c r="I1302" s="436">
        <v>798759087376</v>
      </c>
      <c r="J1302" s="438"/>
      <c r="K1302" s="437" t="s">
        <v>1827</v>
      </c>
      <c r="L1302" s="433">
        <v>80059747</v>
      </c>
      <c r="M1302" s="434"/>
    </row>
    <row r="1303" spans="1:13" s="435" customFormat="1" ht="15" hidden="1" outlineLevel="1" thickTop="1" x14ac:dyDescent="0.2">
      <c r="A1303" s="443" t="s">
        <v>1002</v>
      </c>
      <c r="B1303" s="425" t="s">
        <v>2233</v>
      </c>
      <c r="C1303" s="426">
        <v>90069216</v>
      </c>
      <c r="D1303" s="427">
        <v>41775</v>
      </c>
      <c r="E1303" s="427">
        <v>41502</v>
      </c>
      <c r="F1303" s="428">
        <v>3750</v>
      </c>
      <c r="G1303" s="429"/>
      <c r="H1303" s="429"/>
      <c r="I1303" s="436" t="s">
        <v>2234</v>
      </c>
      <c r="J1303" s="431" t="s">
        <v>200</v>
      </c>
      <c r="K1303" s="432" t="s">
        <v>1827</v>
      </c>
      <c r="L1303" s="433">
        <v>80049347</v>
      </c>
      <c r="M1303" s="434"/>
    </row>
    <row r="1304" spans="1:13" s="435" customFormat="1" ht="15" hidden="1" outlineLevel="1" thickTop="1" x14ac:dyDescent="0.2">
      <c r="A1304" s="443" t="s">
        <v>1002</v>
      </c>
      <c r="B1304" s="425" t="s">
        <v>2312</v>
      </c>
      <c r="C1304" s="426">
        <v>90069217</v>
      </c>
      <c r="D1304" s="427">
        <v>41768</v>
      </c>
      <c r="E1304" s="427">
        <v>41768</v>
      </c>
      <c r="F1304" s="428">
        <v>15000</v>
      </c>
      <c r="G1304" s="429"/>
      <c r="H1304" s="429"/>
      <c r="I1304" s="436">
        <v>798878880599</v>
      </c>
      <c r="J1304" s="438"/>
      <c r="K1304" s="432" t="s">
        <v>1827</v>
      </c>
      <c r="L1304" s="433">
        <v>80060260</v>
      </c>
      <c r="M1304" s="434"/>
    </row>
    <row r="1305" spans="1:13" s="435" customFormat="1" ht="15" hidden="1" outlineLevel="1" thickTop="1" x14ac:dyDescent="0.2">
      <c r="A1305" s="443" t="s">
        <v>1002</v>
      </c>
      <c r="B1305" s="425" t="s">
        <v>2313</v>
      </c>
      <c r="C1305" s="426">
        <v>90069219</v>
      </c>
      <c r="D1305" s="427">
        <v>41773</v>
      </c>
      <c r="E1305" s="427">
        <v>41773</v>
      </c>
      <c r="F1305" s="428">
        <v>15000</v>
      </c>
      <c r="G1305" s="429"/>
      <c r="H1305" s="429"/>
      <c r="I1305" s="436">
        <v>798878805376</v>
      </c>
      <c r="J1305" s="438"/>
      <c r="K1305" s="432" t="s">
        <v>2314</v>
      </c>
      <c r="L1305" s="433">
        <v>80060262</v>
      </c>
      <c r="M1305" s="434"/>
    </row>
    <row r="1306" spans="1:13" s="435" customFormat="1" ht="15" hidden="1" outlineLevel="1" thickTop="1" x14ac:dyDescent="0.2">
      <c r="A1306" s="443" t="s">
        <v>1002</v>
      </c>
      <c r="B1306" s="425" t="s">
        <v>2236</v>
      </c>
      <c r="C1306" s="426">
        <v>90069382</v>
      </c>
      <c r="D1306" s="427">
        <v>41782</v>
      </c>
      <c r="E1306" s="427">
        <v>41874</v>
      </c>
      <c r="F1306" s="428">
        <v>3750</v>
      </c>
      <c r="G1306" s="429"/>
      <c r="H1306" s="429"/>
      <c r="I1306" s="436" t="s">
        <v>2272</v>
      </c>
      <c r="J1306" s="431" t="s">
        <v>200</v>
      </c>
      <c r="K1306" s="437" t="s">
        <v>2273</v>
      </c>
      <c r="L1306" s="433">
        <v>80049743</v>
      </c>
      <c r="M1306" s="434"/>
    </row>
    <row r="1307" spans="1:13" s="383" customFormat="1" ht="15" hidden="1" outlineLevel="1" thickTop="1" x14ac:dyDescent="0.2">
      <c r="A1307" s="374" t="s">
        <v>1002</v>
      </c>
      <c r="B1307" s="375" t="s">
        <v>2290</v>
      </c>
      <c r="C1307" s="376">
        <v>90069532</v>
      </c>
      <c r="D1307" s="180">
        <v>41794</v>
      </c>
      <c r="E1307" s="180">
        <v>41702</v>
      </c>
      <c r="F1307" s="377">
        <v>3750</v>
      </c>
      <c r="G1307" s="378"/>
      <c r="H1307" s="378"/>
      <c r="I1307" s="384" t="s">
        <v>2315</v>
      </c>
      <c r="J1307" s="387" t="s">
        <v>122</v>
      </c>
      <c r="K1307" s="277" t="s">
        <v>2282</v>
      </c>
      <c r="L1307" s="381">
        <v>80057561</v>
      </c>
      <c r="M1307" s="382"/>
    </row>
    <row r="1308" spans="1:13" s="383" customFormat="1" ht="15" hidden="1" outlineLevel="1" thickTop="1" x14ac:dyDescent="0.2">
      <c r="A1308" s="374" t="s">
        <v>1002</v>
      </c>
      <c r="B1308" s="375" t="s">
        <v>2316</v>
      </c>
      <c r="C1308" s="376">
        <v>90069586</v>
      </c>
      <c r="D1308" s="180">
        <v>41794</v>
      </c>
      <c r="E1308" s="180">
        <v>41794</v>
      </c>
      <c r="F1308" s="377">
        <v>5000</v>
      </c>
      <c r="G1308" s="378"/>
      <c r="H1308" s="378"/>
      <c r="I1308" s="379">
        <v>770214230142</v>
      </c>
      <c r="J1308" s="380"/>
      <c r="K1308" s="277" t="s">
        <v>2263</v>
      </c>
      <c r="L1308" s="381">
        <v>80060917</v>
      </c>
      <c r="M1308" s="382"/>
    </row>
    <row r="1309" spans="1:13" s="383" customFormat="1" ht="15" hidden="1" outlineLevel="1" thickTop="1" x14ac:dyDescent="0.2">
      <c r="A1309" s="374" t="s">
        <v>1002</v>
      </c>
      <c r="B1309" s="375" t="s">
        <v>2317</v>
      </c>
      <c r="C1309" s="376">
        <v>90069629</v>
      </c>
      <c r="D1309" s="180">
        <v>41795</v>
      </c>
      <c r="E1309" s="180">
        <v>41795</v>
      </c>
      <c r="F1309" s="377">
        <v>15000</v>
      </c>
      <c r="G1309" s="378"/>
      <c r="H1309" s="378"/>
      <c r="I1309" s="379">
        <v>770239819034</v>
      </c>
      <c r="J1309" s="380"/>
      <c r="K1309" s="385" t="s">
        <v>2303</v>
      </c>
      <c r="L1309" s="381">
        <v>80061007</v>
      </c>
      <c r="M1309" s="382"/>
    </row>
    <row r="1310" spans="1:13" s="383" customFormat="1" ht="15" hidden="1" outlineLevel="1" thickTop="1" x14ac:dyDescent="0.2">
      <c r="A1310" s="374" t="s">
        <v>1002</v>
      </c>
      <c r="B1310" s="375" t="s">
        <v>2318</v>
      </c>
      <c r="C1310" s="376">
        <v>90069632</v>
      </c>
      <c r="D1310" s="180">
        <v>41795</v>
      </c>
      <c r="E1310" s="180">
        <v>41795</v>
      </c>
      <c r="F1310" s="377">
        <v>15000</v>
      </c>
      <c r="G1310" s="378"/>
      <c r="H1310" s="378"/>
      <c r="I1310" s="379">
        <v>770239702974</v>
      </c>
      <c r="J1310" s="380"/>
      <c r="K1310" s="385" t="s">
        <v>2319</v>
      </c>
      <c r="L1310" s="381">
        <v>80061010</v>
      </c>
      <c r="M1310" s="382"/>
    </row>
    <row r="1311" spans="1:13" s="383" customFormat="1" ht="15" hidden="1" outlineLevel="1" thickTop="1" x14ac:dyDescent="0.2">
      <c r="A1311" s="374" t="s">
        <v>1002</v>
      </c>
      <c r="B1311" s="375" t="s">
        <v>2320</v>
      </c>
      <c r="C1311" s="376">
        <v>90069767</v>
      </c>
      <c r="D1311" s="180">
        <v>41803</v>
      </c>
      <c r="E1311" s="180">
        <v>41803</v>
      </c>
      <c r="F1311" s="377">
        <v>1000</v>
      </c>
      <c r="G1311" s="378"/>
      <c r="H1311" s="378"/>
      <c r="I1311" s="379">
        <v>770314516702</v>
      </c>
      <c r="J1311" s="380"/>
      <c r="K1311" s="385" t="s">
        <v>2273</v>
      </c>
      <c r="L1311" s="381">
        <v>80061208</v>
      </c>
      <c r="M1311" s="382"/>
    </row>
    <row r="1312" spans="1:13" s="383" customFormat="1" ht="15" hidden="1" outlineLevel="1" thickTop="1" x14ac:dyDescent="0.2">
      <c r="A1312" s="374" t="s">
        <v>1002</v>
      </c>
      <c r="B1312" s="375" t="s">
        <v>2321</v>
      </c>
      <c r="C1312" s="376">
        <v>90069768</v>
      </c>
      <c r="D1312" s="180">
        <v>41803</v>
      </c>
      <c r="E1312" s="180">
        <v>41803</v>
      </c>
      <c r="F1312" s="377">
        <v>15000</v>
      </c>
      <c r="G1312" s="378"/>
      <c r="H1312" s="378"/>
      <c r="I1312" s="379">
        <v>770314590561</v>
      </c>
      <c r="J1312" s="380"/>
      <c r="K1312" s="385" t="s">
        <v>1827</v>
      </c>
      <c r="L1312" s="381">
        <v>80061212</v>
      </c>
      <c r="M1312" s="382"/>
    </row>
    <row r="1313" spans="1:13" s="383" customFormat="1" ht="57.75" hidden="1" outlineLevel="1" thickTop="1" x14ac:dyDescent="0.2">
      <c r="A1313" s="374" t="s">
        <v>1002</v>
      </c>
      <c r="B1313" s="376" t="s">
        <v>2322</v>
      </c>
      <c r="C1313" s="376">
        <v>90069769</v>
      </c>
      <c r="D1313" s="180">
        <v>41803</v>
      </c>
      <c r="E1313" s="180">
        <v>41803</v>
      </c>
      <c r="F1313" s="377">
        <v>15000</v>
      </c>
      <c r="G1313" s="378"/>
      <c r="H1313" s="378"/>
      <c r="I1313" s="379">
        <v>770314386380</v>
      </c>
      <c r="J1313" s="380"/>
      <c r="K1313" s="385" t="s">
        <v>1827</v>
      </c>
      <c r="L1313" s="381">
        <v>80061213</v>
      </c>
      <c r="M1313" s="382"/>
    </row>
    <row r="1314" spans="1:13" s="383" customFormat="1" ht="15" hidden="1" outlineLevel="1" thickTop="1" x14ac:dyDescent="0.2">
      <c r="A1314" s="374" t="s">
        <v>1002</v>
      </c>
      <c r="B1314" s="375" t="s">
        <v>2323</v>
      </c>
      <c r="C1314" s="376">
        <v>90069793</v>
      </c>
      <c r="D1314" s="180">
        <v>41807</v>
      </c>
      <c r="E1314" s="180">
        <v>41807</v>
      </c>
      <c r="F1314" s="377">
        <v>15000</v>
      </c>
      <c r="G1314" s="378"/>
      <c r="H1314" s="378"/>
      <c r="I1314" s="384" t="s">
        <v>2324</v>
      </c>
      <c r="J1314" s="380"/>
      <c r="K1314" s="277" t="s">
        <v>1827</v>
      </c>
      <c r="L1314" s="381">
        <v>80061256</v>
      </c>
      <c r="M1314" s="382"/>
    </row>
    <row r="1315" spans="1:13" s="383" customFormat="1" ht="15" hidden="1" outlineLevel="1" thickTop="1" x14ac:dyDescent="0.2">
      <c r="A1315" s="374" t="s">
        <v>1002</v>
      </c>
      <c r="B1315" s="375" t="s">
        <v>2325</v>
      </c>
      <c r="C1315" s="376">
        <v>90069820</v>
      </c>
      <c r="D1315" s="180">
        <v>41807</v>
      </c>
      <c r="E1315" s="180">
        <v>41807</v>
      </c>
      <c r="F1315" s="377">
        <v>15000</v>
      </c>
      <c r="G1315" s="378"/>
      <c r="H1315" s="378"/>
      <c r="I1315" s="379">
        <v>770348830459</v>
      </c>
      <c r="J1315" s="380"/>
      <c r="K1315" s="277" t="s">
        <v>1827</v>
      </c>
      <c r="L1315" s="381">
        <v>80061318</v>
      </c>
      <c r="M1315" s="382"/>
    </row>
    <row r="1316" spans="1:13" s="383" customFormat="1" ht="15" hidden="1" outlineLevel="1" thickTop="1" x14ac:dyDescent="0.2">
      <c r="A1316" s="374" t="s">
        <v>1002</v>
      </c>
      <c r="B1316" s="375" t="s">
        <v>2326</v>
      </c>
      <c r="C1316" s="376">
        <v>90069842</v>
      </c>
      <c r="D1316" s="180">
        <v>41806</v>
      </c>
      <c r="E1316" s="180">
        <v>41806</v>
      </c>
      <c r="F1316" s="377">
        <v>15000</v>
      </c>
      <c r="G1316" s="378"/>
      <c r="H1316" s="378"/>
      <c r="I1316" s="379">
        <v>770348800880</v>
      </c>
      <c r="J1316" s="380"/>
      <c r="K1316" s="277" t="s">
        <v>2263</v>
      </c>
      <c r="L1316" s="381">
        <v>80061344</v>
      </c>
      <c r="M1316" s="382"/>
    </row>
    <row r="1317" spans="1:13" s="383" customFormat="1" ht="15" hidden="1" outlineLevel="1" thickTop="1" x14ac:dyDescent="0.2">
      <c r="A1317" s="374" t="s">
        <v>1002</v>
      </c>
      <c r="B1317" s="375" t="s">
        <v>2327</v>
      </c>
      <c r="C1317" s="376">
        <v>90070070</v>
      </c>
      <c r="D1317" s="180">
        <v>41814</v>
      </c>
      <c r="E1317" s="180">
        <v>41814</v>
      </c>
      <c r="F1317" s="377">
        <v>15000</v>
      </c>
      <c r="G1317" s="378"/>
      <c r="H1317" s="378"/>
      <c r="I1317" s="379">
        <v>770436714323</v>
      </c>
      <c r="J1317" s="380"/>
      <c r="K1317" s="277" t="s">
        <v>2328</v>
      </c>
      <c r="L1317" s="381">
        <v>80061657</v>
      </c>
      <c r="M1317" s="382"/>
    </row>
    <row r="1318" spans="1:13" s="338" customFormat="1" ht="15" hidden="1" outlineLevel="1" thickTop="1" x14ac:dyDescent="0.2">
      <c r="A1318" s="341" t="s">
        <v>1002</v>
      </c>
      <c r="B1318" s="328" t="s">
        <v>2329</v>
      </c>
      <c r="C1318" s="329">
        <v>90070222</v>
      </c>
      <c r="D1318" s="330">
        <v>41821</v>
      </c>
      <c r="E1318" s="330">
        <v>41821</v>
      </c>
      <c r="F1318" s="331">
        <v>3750</v>
      </c>
      <c r="G1318" s="332"/>
      <c r="H1318" s="332"/>
      <c r="I1318" s="333">
        <v>770492363353</v>
      </c>
      <c r="J1318" s="334"/>
      <c r="K1318" s="340" t="s">
        <v>1827</v>
      </c>
      <c r="L1318" s="336">
        <v>80061959</v>
      </c>
      <c r="M1318" s="337" t="s">
        <v>47</v>
      </c>
    </row>
    <row r="1319" spans="1:13" s="338" customFormat="1" ht="15" hidden="1" outlineLevel="1" thickTop="1" x14ac:dyDescent="0.2">
      <c r="A1319" s="341" t="s">
        <v>1002</v>
      </c>
      <c r="B1319" s="328" t="s">
        <v>2330</v>
      </c>
      <c r="C1319" s="329">
        <v>90070300</v>
      </c>
      <c r="D1319" s="330">
        <v>41827</v>
      </c>
      <c r="E1319" s="330">
        <v>41827</v>
      </c>
      <c r="F1319" s="331">
        <v>15000</v>
      </c>
      <c r="G1319" s="332"/>
      <c r="H1319" s="332"/>
      <c r="I1319" s="342" t="s">
        <v>2331</v>
      </c>
      <c r="J1319" s="334"/>
      <c r="K1319" s="340" t="s">
        <v>1827</v>
      </c>
      <c r="L1319" s="336">
        <v>80062053</v>
      </c>
      <c r="M1319" s="337"/>
    </row>
    <row r="1320" spans="1:13" s="338" customFormat="1" ht="15" hidden="1" outlineLevel="1" thickTop="1" x14ac:dyDescent="0.2">
      <c r="A1320" s="341" t="s">
        <v>1002</v>
      </c>
      <c r="B1320" s="328" t="s">
        <v>2332</v>
      </c>
      <c r="C1320" s="329">
        <v>90070303</v>
      </c>
      <c r="D1320" s="330">
        <v>41828</v>
      </c>
      <c r="E1320" s="330">
        <v>41828</v>
      </c>
      <c r="F1320" s="331">
        <v>15000</v>
      </c>
      <c r="G1320" s="332"/>
      <c r="H1320" s="332"/>
      <c r="I1320" s="333">
        <v>770556032372</v>
      </c>
      <c r="J1320" s="334"/>
      <c r="K1320" s="340" t="s">
        <v>1827</v>
      </c>
      <c r="L1320" s="336">
        <v>80062054</v>
      </c>
      <c r="M1320" s="337"/>
    </row>
    <row r="1321" spans="1:13" s="338" customFormat="1" ht="15" hidden="1" outlineLevel="1" thickTop="1" x14ac:dyDescent="0.2">
      <c r="A1321" s="341" t="s">
        <v>1002</v>
      </c>
      <c r="B1321" s="328" t="s">
        <v>2333</v>
      </c>
      <c r="C1321" s="329">
        <v>90070482</v>
      </c>
      <c r="D1321" s="330">
        <v>41835</v>
      </c>
      <c r="E1321" s="330">
        <v>41835</v>
      </c>
      <c r="F1321" s="331">
        <v>1000</v>
      </c>
      <c r="G1321" s="332"/>
      <c r="H1321" s="332"/>
      <c r="I1321" s="342" t="s">
        <v>2334</v>
      </c>
      <c r="J1321" s="334"/>
      <c r="K1321" s="340" t="s">
        <v>1827</v>
      </c>
      <c r="L1321" s="336">
        <v>80062382</v>
      </c>
      <c r="M1321" s="337"/>
    </row>
    <row r="1322" spans="1:13" s="338" customFormat="1" ht="15" hidden="1" outlineLevel="1" thickTop="1" x14ac:dyDescent="0.2">
      <c r="A1322" s="341" t="s">
        <v>1002</v>
      </c>
      <c r="B1322" s="328" t="s">
        <v>2335</v>
      </c>
      <c r="C1322" s="329">
        <v>90070525</v>
      </c>
      <c r="D1322" s="330">
        <v>41834</v>
      </c>
      <c r="E1322" s="330">
        <v>41834</v>
      </c>
      <c r="F1322" s="331">
        <v>1000</v>
      </c>
      <c r="G1322" s="332"/>
      <c r="H1322" s="332"/>
      <c r="I1322" s="333">
        <v>780020255592</v>
      </c>
      <c r="J1322" s="334"/>
      <c r="K1322" s="335" t="s">
        <v>2273</v>
      </c>
      <c r="L1322" s="336">
        <v>80062383</v>
      </c>
      <c r="M1322" s="337"/>
    </row>
    <row r="1323" spans="1:13" s="338" customFormat="1" ht="15" hidden="1" outlineLevel="1" thickTop="1" x14ac:dyDescent="0.2">
      <c r="A1323" s="341" t="s">
        <v>1002</v>
      </c>
      <c r="B1323" s="328" t="s">
        <v>2336</v>
      </c>
      <c r="C1323" s="329">
        <v>90070616</v>
      </c>
      <c r="D1323" s="330">
        <v>41836</v>
      </c>
      <c r="E1323" s="330">
        <v>41836</v>
      </c>
      <c r="F1323" s="331">
        <v>3750</v>
      </c>
      <c r="G1323" s="332"/>
      <c r="H1323" s="332"/>
      <c r="I1323" s="333">
        <v>780029487671</v>
      </c>
      <c r="J1323" s="343" t="s">
        <v>47</v>
      </c>
      <c r="K1323" s="340" t="s">
        <v>1827</v>
      </c>
      <c r="L1323" s="336">
        <v>80062529</v>
      </c>
      <c r="M1323" s="337" t="s">
        <v>47</v>
      </c>
    </row>
    <row r="1324" spans="1:13" s="505" customFormat="1" ht="15" hidden="1" outlineLevel="1" thickTop="1" x14ac:dyDescent="0.2">
      <c r="A1324" s="494" t="s">
        <v>1002</v>
      </c>
      <c r="B1324" s="495" t="s">
        <v>2337</v>
      </c>
      <c r="C1324" s="496">
        <v>90071126</v>
      </c>
      <c r="D1324" s="497">
        <v>41850</v>
      </c>
      <c r="E1324" s="497">
        <v>41850</v>
      </c>
      <c r="F1324" s="498">
        <v>1000</v>
      </c>
      <c r="G1324" s="499"/>
      <c r="H1324" s="499"/>
      <c r="I1324" s="500">
        <v>780075260749</v>
      </c>
      <c r="J1324" s="501"/>
      <c r="K1324" s="502" t="s">
        <v>1827</v>
      </c>
      <c r="L1324" s="503">
        <v>80063231</v>
      </c>
      <c r="M1324" s="504"/>
    </row>
    <row r="1325" spans="1:13" s="505" customFormat="1" ht="15" hidden="1" outlineLevel="1" thickTop="1" x14ac:dyDescent="0.2">
      <c r="A1325" s="494" t="s">
        <v>1002</v>
      </c>
      <c r="B1325" s="495" t="s">
        <v>2338</v>
      </c>
      <c r="C1325" s="496">
        <v>90071127</v>
      </c>
      <c r="D1325" s="497">
        <v>41850</v>
      </c>
      <c r="E1325" s="497">
        <v>41850</v>
      </c>
      <c r="F1325" s="498">
        <v>15000</v>
      </c>
      <c r="G1325" s="499"/>
      <c r="H1325" s="499"/>
      <c r="I1325" s="500">
        <v>780075194983</v>
      </c>
      <c r="J1325" s="501"/>
      <c r="K1325" s="502" t="s">
        <v>1827</v>
      </c>
      <c r="L1325" s="503">
        <v>80063233</v>
      </c>
      <c r="M1325" s="504"/>
    </row>
    <row r="1326" spans="1:13" s="505" customFormat="1" ht="15" hidden="1" outlineLevel="1" thickTop="1" x14ac:dyDescent="0.2">
      <c r="A1326" s="494" t="s">
        <v>1002</v>
      </c>
      <c r="B1326" s="495" t="s">
        <v>2339</v>
      </c>
      <c r="C1326" s="496">
        <v>90071128</v>
      </c>
      <c r="D1326" s="497">
        <v>41848</v>
      </c>
      <c r="E1326" s="497">
        <v>41844</v>
      </c>
      <c r="F1326" s="498">
        <v>15000</v>
      </c>
      <c r="G1326" s="499"/>
      <c r="H1326" s="499"/>
      <c r="I1326" s="500">
        <v>780069111661</v>
      </c>
      <c r="J1326" s="501"/>
      <c r="K1326" s="506" t="s">
        <v>2314</v>
      </c>
      <c r="L1326" s="503">
        <v>80063234</v>
      </c>
      <c r="M1326" s="504"/>
    </row>
    <row r="1327" spans="1:13" s="505" customFormat="1" ht="15" hidden="1" outlineLevel="1" thickTop="1" x14ac:dyDescent="0.2">
      <c r="A1327" s="494" t="s">
        <v>1002</v>
      </c>
      <c r="B1327" s="495" t="s">
        <v>2340</v>
      </c>
      <c r="C1327" s="496">
        <v>90071146</v>
      </c>
      <c r="D1327" s="497">
        <v>41848</v>
      </c>
      <c r="E1327" s="497">
        <v>41844</v>
      </c>
      <c r="F1327" s="498">
        <v>15000</v>
      </c>
      <c r="G1327" s="499"/>
      <c r="H1327" s="499"/>
      <c r="I1327" s="500">
        <v>780069186670</v>
      </c>
      <c r="J1327" s="501"/>
      <c r="K1327" s="506" t="s">
        <v>2263</v>
      </c>
      <c r="L1327" s="503">
        <v>80063256</v>
      </c>
      <c r="M1327" s="504"/>
    </row>
    <row r="1328" spans="1:13" s="505" customFormat="1" ht="15" hidden="1" outlineLevel="1" thickTop="1" x14ac:dyDescent="0.2">
      <c r="A1328" s="494" t="s">
        <v>1002</v>
      </c>
      <c r="B1328" s="495" t="s">
        <v>2341</v>
      </c>
      <c r="C1328" s="496">
        <v>90071362</v>
      </c>
      <c r="D1328" s="497">
        <v>41858</v>
      </c>
      <c r="E1328" s="497">
        <v>41858</v>
      </c>
      <c r="F1328" s="498">
        <v>1000</v>
      </c>
      <c r="G1328" s="499"/>
      <c r="H1328" s="499"/>
      <c r="I1328" s="500">
        <v>780109485566</v>
      </c>
      <c r="J1328" s="501"/>
      <c r="K1328" s="506" t="s">
        <v>2342</v>
      </c>
      <c r="L1328" s="503">
        <v>80063572</v>
      </c>
      <c r="M1328" s="504"/>
    </row>
    <row r="1329" spans="1:13" s="505" customFormat="1" ht="15" hidden="1" outlineLevel="1" thickTop="1" x14ac:dyDescent="0.2">
      <c r="A1329" s="494" t="s">
        <v>1002</v>
      </c>
      <c r="B1329" s="495" t="s">
        <v>2343</v>
      </c>
      <c r="C1329" s="496">
        <v>90071363</v>
      </c>
      <c r="D1329" s="497">
        <v>41858</v>
      </c>
      <c r="E1329" s="497">
        <v>41858</v>
      </c>
      <c r="F1329" s="498">
        <v>15000</v>
      </c>
      <c r="G1329" s="499"/>
      <c r="H1329" s="499"/>
      <c r="I1329" s="500">
        <v>780409274519</v>
      </c>
      <c r="J1329" s="501"/>
      <c r="K1329" s="506" t="s">
        <v>2261</v>
      </c>
      <c r="L1329" s="503">
        <v>80063573</v>
      </c>
      <c r="M1329" s="504"/>
    </row>
    <row r="1330" spans="1:13" s="505" customFormat="1" ht="15" hidden="1" outlineLevel="1" thickTop="1" x14ac:dyDescent="0.2">
      <c r="A1330" s="494" t="s">
        <v>1002</v>
      </c>
      <c r="B1330" s="495" t="s">
        <v>2344</v>
      </c>
      <c r="C1330" s="496">
        <v>90071449</v>
      </c>
      <c r="D1330" s="497">
        <v>41862</v>
      </c>
      <c r="E1330" s="497">
        <v>41862</v>
      </c>
      <c r="F1330" s="498">
        <v>15000</v>
      </c>
      <c r="G1330" s="499"/>
      <c r="H1330" s="499"/>
      <c r="I1330" s="500">
        <v>780114006450</v>
      </c>
      <c r="J1330" s="501"/>
      <c r="K1330" s="506" t="s">
        <v>1824</v>
      </c>
      <c r="L1330" s="503">
        <v>80063687</v>
      </c>
      <c r="M1330" s="504"/>
    </row>
    <row r="1331" spans="1:13" s="505" customFormat="1" ht="15" hidden="1" outlineLevel="1" thickTop="1" x14ac:dyDescent="0.2">
      <c r="A1331" s="494" t="s">
        <v>1002</v>
      </c>
      <c r="B1331" s="495" t="s">
        <v>2345</v>
      </c>
      <c r="C1331" s="496">
        <v>90071450</v>
      </c>
      <c r="D1331" s="497">
        <v>41863</v>
      </c>
      <c r="E1331" s="497">
        <v>41863</v>
      </c>
      <c r="F1331" s="498">
        <v>1000</v>
      </c>
      <c r="G1331" s="499"/>
      <c r="H1331" s="499"/>
      <c r="I1331" s="500">
        <v>780118418910</v>
      </c>
      <c r="J1331" s="501"/>
      <c r="K1331" s="506" t="s">
        <v>2314</v>
      </c>
      <c r="L1331" s="503">
        <v>80063688</v>
      </c>
      <c r="M1331" s="504"/>
    </row>
    <row r="1332" spans="1:13" s="505" customFormat="1" ht="15" hidden="1" outlineLevel="1" thickTop="1" x14ac:dyDescent="0.2">
      <c r="A1332" s="494" t="s">
        <v>1002</v>
      </c>
      <c r="B1332" s="495" t="s">
        <v>2346</v>
      </c>
      <c r="C1332" s="496">
        <v>90071610</v>
      </c>
      <c r="D1332" s="497">
        <v>41865</v>
      </c>
      <c r="E1332" s="497">
        <v>41865</v>
      </c>
      <c r="F1332" s="498">
        <v>1000</v>
      </c>
      <c r="G1332" s="499"/>
      <c r="H1332" s="499"/>
      <c r="I1332" s="500">
        <v>770856707450</v>
      </c>
      <c r="J1332" s="501"/>
      <c r="K1332" s="502" t="s">
        <v>1827</v>
      </c>
      <c r="L1332" s="503">
        <v>80063941</v>
      </c>
      <c r="M1332" s="504"/>
    </row>
    <row r="1333" spans="1:13" s="505" customFormat="1" ht="15" hidden="1" outlineLevel="1" thickTop="1" x14ac:dyDescent="0.2">
      <c r="A1333" s="494" t="s">
        <v>1002</v>
      </c>
      <c r="B1333" s="495" t="s">
        <v>2347</v>
      </c>
      <c r="C1333" s="496">
        <v>90071656</v>
      </c>
      <c r="D1333" s="497">
        <v>41871</v>
      </c>
      <c r="E1333" s="497">
        <v>41871</v>
      </c>
      <c r="F1333" s="498">
        <v>15000</v>
      </c>
      <c r="G1333" s="499"/>
      <c r="H1333" s="499"/>
      <c r="I1333" s="500">
        <v>770887767866</v>
      </c>
      <c r="J1333" s="501"/>
      <c r="K1333" s="506" t="s">
        <v>2292</v>
      </c>
      <c r="L1333" s="503">
        <v>80064045</v>
      </c>
      <c r="M1333" s="504"/>
    </row>
    <row r="1334" spans="1:13" s="403" customFormat="1" ht="15" hidden="1" outlineLevel="1" thickTop="1" x14ac:dyDescent="0.2">
      <c r="A1334" s="457" t="s">
        <v>1002</v>
      </c>
      <c r="B1334" s="393" t="s">
        <v>2348</v>
      </c>
      <c r="C1334" s="394">
        <v>90071826</v>
      </c>
      <c r="D1334" s="395">
        <v>41879</v>
      </c>
      <c r="E1334" s="395">
        <v>41879</v>
      </c>
      <c r="F1334" s="396">
        <v>15000</v>
      </c>
      <c r="G1334" s="397"/>
      <c r="H1334" s="397"/>
      <c r="I1334" s="398">
        <v>770980792497</v>
      </c>
      <c r="J1334" s="399"/>
      <c r="K1334" s="404" t="s">
        <v>2314</v>
      </c>
      <c r="L1334" s="401">
        <v>80064314</v>
      </c>
      <c r="M1334" s="402"/>
    </row>
    <row r="1335" spans="1:13" s="403" customFormat="1" ht="15" hidden="1" outlineLevel="1" thickTop="1" x14ac:dyDescent="0.2">
      <c r="A1335" s="457" t="s">
        <v>1002</v>
      </c>
      <c r="B1335" s="393" t="s">
        <v>2349</v>
      </c>
      <c r="C1335" s="394">
        <v>90071846</v>
      </c>
      <c r="D1335" s="395">
        <v>41879</v>
      </c>
      <c r="E1335" s="395">
        <v>41879</v>
      </c>
      <c r="F1335" s="396">
        <v>15000</v>
      </c>
      <c r="G1335" s="397"/>
      <c r="H1335" s="397"/>
      <c r="I1335" s="398">
        <v>770985688438</v>
      </c>
      <c r="J1335" s="399"/>
      <c r="K1335" s="404" t="s">
        <v>2314</v>
      </c>
      <c r="L1335" s="401">
        <v>80064344</v>
      </c>
      <c r="M1335" s="402"/>
    </row>
    <row r="1336" spans="1:13" s="403" customFormat="1" ht="15" hidden="1" outlineLevel="1" thickTop="1" x14ac:dyDescent="0.2">
      <c r="A1336" s="457" t="s">
        <v>1002</v>
      </c>
      <c r="B1336" s="393" t="s">
        <v>2350</v>
      </c>
      <c r="C1336" s="394">
        <v>90071847</v>
      </c>
      <c r="D1336" s="395">
        <v>41877</v>
      </c>
      <c r="E1336" s="395">
        <v>41877</v>
      </c>
      <c r="F1336" s="396">
        <v>15000</v>
      </c>
      <c r="G1336" s="397"/>
      <c r="H1336" s="397"/>
      <c r="I1336" s="398">
        <v>770966852665</v>
      </c>
      <c r="J1336" s="399"/>
      <c r="K1336" s="400" t="s">
        <v>2273</v>
      </c>
      <c r="L1336" s="401">
        <v>80064345</v>
      </c>
      <c r="M1336" s="402"/>
    </row>
    <row r="1337" spans="1:13" s="403" customFormat="1" ht="15" hidden="1" outlineLevel="1" thickTop="1" x14ac:dyDescent="0.2">
      <c r="A1337" s="457" t="s">
        <v>1002</v>
      </c>
      <c r="B1337" s="393" t="s">
        <v>2351</v>
      </c>
      <c r="C1337" s="394">
        <v>90071848</v>
      </c>
      <c r="D1337" s="395">
        <v>41877</v>
      </c>
      <c r="E1337" s="395">
        <v>41877</v>
      </c>
      <c r="F1337" s="396">
        <v>15000</v>
      </c>
      <c r="G1337" s="397"/>
      <c r="H1337" s="397"/>
      <c r="I1337" s="398">
        <v>770965195088</v>
      </c>
      <c r="J1337" s="399"/>
      <c r="K1337" s="400" t="s">
        <v>2273</v>
      </c>
      <c r="L1337" s="401">
        <v>80064346</v>
      </c>
      <c r="M1337" s="402"/>
    </row>
    <row r="1338" spans="1:13" s="403" customFormat="1" ht="15" hidden="1" outlineLevel="1" thickTop="1" x14ac:dyDescent="0.2">
      <c r="A1338" s="457" t="s">
        <v>1002</v>
      </c>
      <c r="B1338" s="393" t="s">
        <v>2352</v>
      </c>
      <c r="C1338" s="394">
        <v>90071849</v>
      </c>
      <c r="D1338" s="395">
        <v>41877</v>
      </c>
      <c r="E1338" s="395">
        <v>41877</v>
      </c>
      <c r="F1338" s="396">
        <v>15000</v>
      </c>
      <c r="G1338" s="397"/>
      <c r="H1338" s="397"/>
      <c r="I1338" s="398">
        <v>770955982505</v>
      </c>
      <c r="J1338" s="399"/>
      <c r="K1338" s="400" t="s">
        <v>1827</v>
      </c>
      <c r="L1338" s="401">
        <v>80064347</v>
      </c>
      <c r="M1338" s="402"/>
    </row>
    <row r="1339" spans="1:13" s="403" customFormat="1" ht="15" hidden="1" outlineLevel="1" thickTop="1" x14ac:dyDescent="0.2">
      <c r="A1339" s="457" t="s">
        <v>1002</v>
      </c>
      <c r="B1339" s="393" t="s">
        <v>2353</v>
      </c>
      <c r="C1339" s="394">
        <v>90071989</v>
      </c>
      <c r="D1339" s="395">
        <v>41886</v>
      </c>
      <c r="E1339" s="395">
        <v>41886</v>
      </c>
      <c r="F1339" s="396">
        <v>15000</v>
      </c>
      <c r="G1339" s="397"/>
      <c r="H1339" s="397"/>
      <c r="I1339" s="398">
        <v>771052278079</v>
      </c>
      <c r="J1339" s="399"/>
      <c r="K1339" s="404" t="s">
        <v>2314</v>
      </c>
      <c r="L1339" s="401">
        <v>80064545</v>
      </c>
      <c r="M1339" s="402"/>
    </row>
    <row r="1340" spans="1:13" s="403" customFormat="1" ht="15" hidden="1" outlineLevel="1" thickTop="1" x14ac:dyDescent="0.2">
      <c r="A1340" s="457" t="s">
        <v>1002</v>
      </c>
      <c r="B1340" s="393" t="s">
        <v>2354</v>
      </c>
      <c r="C1340" s="394">
        <v>90071992</v>
      </c>
      <c r="D1340" s="395">
        <v>41886</v>
      </c>
      <c r="E1340" s="395">
        <v>41886</v>
      </c>
      <c r="F1340" s="396">
        <v>1000</v>
      </c>
      <c r="G1340" s="397"/>
      <c r="H1340" s="397"/>
      <c r="I1340" s="398">
        <v>771050575010</v>
      </c>
      <c r="J1340" s="399"/>
      <c r="K1340" s="400" t="s">
        <v>2273</v>
      </c>
      <c r="L1340" s="401">
        <v>80064554</v>
      </c>
      <c r="M1340" s="402"/>
    </row>
    <row r="1341" spans="1:13" s="403" customFormat="1" ht="15" hidden="1" outlineLevel="1" thickTop="1" x14ac:dyDescent="0.2">
      <c r="A1341" s="457" t="s">
        <v>1002</v>
      </c>
      <c r="B1341" s="393" t="s">
        <v>2355</v>
      </c>
      <c r="C1341" s="394">
        <v>90071990</v>
      </c>
      <c r="D1341" s="395">
        <v>41887</v>
      </c>
      <c r="E1341" s="395">
        <v>41887</v>
      </c>
      <c r="F1341" s="396">
        <v>1000</v>
      </c>
      <c r="G1341" s="397"/>
      <c r="H1341" s="397"/>
      <c r="I1341" s="398">
        <v>770166471797</v>
      </c>
      <c r="J1341" s="399"/>
      <c r="K1341" s="404" t="s">
        <v>2292</v>
      </c>
      <c r="L1341" s="401">
        <v>80064551</v>
      </c>
      <c r="M1341" s="402"/>
    </row>
    <row r="1342" spans="1:13" s="403" customFormat="1" ht="29.25" hidden="1" outlineLevel="1" thickTop="1" x14ac:dyDescent="0.2">
      <c r="A1342" s="457" t="s">
        <v>2135</v>
      </c>
      <c r="B1342" s="393" t="s">
        <v>2356</v>
      </c>
      <c r="C1342" s="394">
        <v>90071991</v>
      </c>
      <c r="D1342" s="395">
        <v>41886</v>
      </c>
      <c r="E1342" s="395">
        <v>41886</v>
      </c>
      <c r="F1342" s="49" t="s">
        <v>2270</v>
      </c>
      <c r="G1342" s="67"/>
      <c r="H1342" s="67"/>
      <c r="I1342" s="398">
        <v>771064436737</v>
      </c>
      <c r="J1342" s="399"/>
      <c r="K1342" s="404" t="s">
        <v>2314</v>
      </c>
      <c r="L1342" s="401">
        <v>80064552</v>
      </c>
      <c r="M1342" s="402" t="s">
        <v>2357</v>
      </c>
    </row>
    <row r="1343" spans="1:13" s="403" customFormat="1" ht="15" hidden="1" outlineLevel="1" thickTop="1" x14ac:dyDescent="0.2">
      <c r="A1343" s="457" t="s">
        <v>1002</v>
      </c>
      <c r="B1343" s="393" t="s">
        <v>2358</v>
      </c>
      <c r="C1343" s="394">
        <v>90072068</v>
      </c>
      <c r="D1343" s="395">
        <v>41891</v>
      </c>
      <c r="E1343" s="395">
        <v>41891</v>
      </c>
      <c r="F1343" s="396">
        <v>15000</v>
      </c>
      <c r="G1343" s="397"/>
      <c r="H1343" s="397"/>
      <c r="I1343" s="398">
        <v>771108251892</v>
      </c>
      <c r="J1343" s="399"/>
      <c r="K1343" s="404" t="s">
        <v>2292</v>
      </c>
      <c r="L1343" s="401">
        <v>80064692</v>
      </c>
      <c r="M1343" s="402"/>
    </row>
    <row r="1344" spans="1:13" s="403" customFormat="1" ht="15" hidden="1" outlineLevel="1" thickTop="1" x14ac:dyDescent="0.2">
      <c r="A1344" s="457" t="s">
        <v>1002</v>
      </c>
      <c r="B1344" s="393" t="s">
        <v>2290</v>
      </c>
      <c r="C1344" s="394">
        <v>90072112</v>
      </c>
      <c r="D1344" s="395">
        <v>41886</v>
      </c>
      <c r="E1344" s="395">
        <v>41702</v>
      </c>
      <c r="F1344" s="396">
        <v>3750</v>
      </c>
      <c r="G1344" s="397"/>
      <c r="H1344" s="397"/>
      <c r="I1344" s="398" t="s">
        <v>2315</v>
      </c>
      <c r="J1344" s="399" t="s">
        <v>96</v>
      </c>
      <c r="K1344" s="400" t="s">
        <v>2282</v>
      </c>
      <c r="L1344" s="401">
        <v>80057562</v>
      </c>
      <c r="M1344" s="402"/>
    </row>
    <row r="1345" spans="1:13" s="403" customFormat="1" ht="15" hidden="1" outlineLevel="1" thickTop="1" x14ac:dyDescent="0.2">
      <c r="A1345" s="457" t="s">
        <v>1002</v>
      </c>
      <c r="B1345" s="393" t="s">
        <v>2359</v>
      </c>
      <c r="C1345" s="394">
        <v>90072146</v>
      </c>
      <c r="D1345" s="395">
        <v>41897</v>
      </c>
      <c r="E1345" s="395">
        <v>41897</v>
      </c>
      <c r="F1345" s="396">
        <v>15000</v>
      </c>
      <c r="G1345" s="397"/>
      <c r="H1345" s="397"/>
      <c r="I1345" s="398">
        <v>771163626977</v>
      </c>
      <c r="J1345" s="399"/>
      <c r="K1345" s="400" t="s">
        <v>2261</v>
      </c>
      <c r="L1345" s="401">
        <v>80064795</v>
      </c>
      <c r="M1345" s="402"/>
    </row>
    <row r="1346" spans="1:13" s="403" customFormat="1" ht="15" hidden="1" outlineLevel="1" thickTop="1" x14ac:dyDescent="0.2">
      <c r="A1346" s="457" t="s">
        <v>1002</v>
      </c>
      <c r="B1346" s="393" t="s">
        <v>2360</v>
      </c>
      <c r="C1346" s="394">
        <v>90072318</v>
      </c>
      <c r="D1346" s="395">
        <v>41904</v>
      </c>
      <c r="E1346" s="395">
        <v>41904</v>
      </c>
      <c r="F1346" s="396">
        <v>3750</v>
      </c>
      <c r="G1346" s="397"/>
      <c r="H1346" s="397"/>
      <c r="I1346" s="398">
        <v>771249063301</v>
      </c>
      <c r="J1346" s="399" t="s">
        <v>47</v>
      </c>
      <c r="K1346" s="400" t="s">
        <v>1824</v>
      </c>
      <c r="L1346" s="401">
        <v>80065031</v>
      </c>
      <c r="M1346" s="402"/>
    </row>
    <row r="1347" spans="1:13" s="403" customFormat="1" ht="15" hidden="1" outlineLevel="1" thickTop="1" x14ac:dyDescent="0.2">
      <c r="A1347" s="457" t="s">
        <v>1002</v>
      </c>
      <c r="B1347" s="393" t="s">
        <v>2361</v>
      </c>
      <c r="C1347" s="394">
        <v>90072369</v>
      </c>
      <c r="D1347" s="395">
        <v>41906</v>
      </c>
      <c r="E1347" s="395">
        <v>41906</v>
      </c>
      <c r="F1347" s="396">
        <v>15000</v>
      </c>
      <c r="G1347" s="397"/>
      <c r="H1347" s="397"/>
      <c r="I1347" s="398">
        <v>771280381382</v>
      </c>
      <c r="J1347" s="399"/>
      <c r="K1347" s="404" t="s">
        <v>2362</v>
      </c>
      <c r="L1347" s="401">
        <v>80065120</v>
      </c>
      <c r="M1347" s="402"/>
    </row>
    <row r="1348" spans="1:13" s="518" customFormat="1" ht="15" hidden="1" outlineLevel="1" thickTop="1" x14ac:dyDescent="0.2">
      <c r="A1348" s="507" t="s">
        <v>1002</v>
      </c>
      <c r="B1348" s="508" t="s">
        <v>2363</v>
      </c>
      <c r="C1348" s="509">
        <v>90072390</v>
      </c>
      <c r="D1348" s="510">
        <v>41907</v>
      </c>
      <c r="E1348" s="510">
        <v>41907</v>
      </c>
      <c r="F1348" s="511">
        <v>15000</v>
      </c>
      <c r="G1348" s="512"/>
      <c r="H1348" s="512"/>
      <c r="I1348" s="513">
        <v>771287827534</v>
      </c>
      <c r="J1348" s="514"/>
      <c r="K1348" s="515" t="s">
        <v>2314</v>
      </c>
      <c r="L1348" s="516">
        <v>80065164</v>
      </c>
      <c r="M1348" s="517"/>
    </row>
    <row r="1349" spans="1:13" s="338" customFormat="1" ht="15" hidden="1" outlineLevel="1" thickTop="1" x14ac:dyDescent="0.2">
      <c r="A1349" s="327" t="s">
        <v>1002</v>
      </c>
      <c r="B1349" s="328" t="s">
        <v>2329</v>
      </c>
      <c r="C1349" s="329">
        <v>90072416</v>
      </c>
      <c r="D1349" s="330">
        <v>41913</v>
      </c>
      <c r="E1349" s="330">
        <v>41821</v>
      </c>
      <c r="F1349" s="331">
        <v>3750</v>
      </c>
      <c r="G1349" s="332"/>
      <c r="H1349" s="332"/>
      <c r="I1349" s="333" t="s">
        <v>2364</v>
      </c>
      <c r="J1349" s="334" t="s">
        <v>122</v>
      </c>
      <c r="K1349" s="335" t="s">
        <v>1827</v>
      </c>
      <c r="L1349" s="336">
        <v>80061960</v>
      </c>
      <c r="M1349" s="337" t="s">
        <v>122</v>
      </c>
    </row>
    <row r="1350" spans="1:13" s="338" customFormat="1" ht="15" hidden="1" outlineLevel="1" thickTop="1" x14ac:dyDescent="0.2">
      <c r="A1350" s="327" t="s">
        <v>1002</v>
      </c>
      <c r="B1350" s="328" t="s">
        <v>2365</v>
      </c>
      <c r="C1350" s="329">
        <v>90072417</v>
      </c>
      <c r="D1350" s="330">
        <v>41911</v>
      </c>
      <c r="E1350" s="330">
        <v>41908</v>
      </c>
      <c r="F1350" s="331">
        <v>15000</v>
      </c>
      <c r="G1350" s="332"/>
      <c r="H1350" s="332"/>
      <c r="I1350" s="333">
        <v>771335698320</v>
      </c>
      <c r="J1350" s="334"/>
      <c r="K1350" s="335" t="s">
        <v>2292</v>
      </c>
      <c r="L1350" s="336">
        <v>80065294</v>
      </c>
      <c r="M1350" s="337"/>
    </row>
    <row r="1351" spans="1:13" s="338" customFormat="1" ht="15" hidden="1" outlineLevel="1" thickTop="1" x14ac:dyDescent="0.2">
      <c r="A1351" s="327" t="s">
        <v>1002</v>
      </c>
      <c r="B1351" s="328" t="s">
        <v>2366</v>
      </c>
      <c r="C1351" s="329">
        <v>90072475</v>
      </c>
      <c r="D1351" s="330">
        <v>41918</v>
      </c>
      <c r="E1351" s="330">
        <v>41918</v>
      </c>
      <c r="F1351" s="331">
        <v>1000</v>
      </c>
      <c r="G1351" s="332"/>
      <c r="H1351" s="332"/>
      <c r="I1351" s="333">
        <v>771400057469</v>
      </c>
      <c r="J1351" s="334"/>
      <c r="K1351" s="340" t="s">
        <v>2261</v>
      </c>
      <c r="L1351" s="336">
        <v>80065385</v>
      </c>
      <c r="M1351" s="337"/>
    </row>
    <row r="1352" spans="1:13" s="338" customFormat="1" ht="15" hidden="1" outlineLevel="1" thickTop="1" x14ac:dyDescent="0.2">
      <c r="A1352" s="327" t="s">
        <v>1002</v>
      </c>
      <c r="B1352" s="328" t="s">
        <v>2367</v>
      </c>
      <c r="C1352" s="329">
        <v>90072534</v>
      </c>
      <c r="D1352" s="330">
        <v>41919</v>
      </c>
      <c r="E1352" s="330">
        <v>41919</v>
      </c>
      <c r="F1352" s="331">
        <v>1000</v>
      </c>
      <c r="G1352" s="332"/>
      <c r="H1352" s="332"/>
      <c r="I1352" s="333">
        <v>771424206151</v>
      </c>
      <c r="J1352" s="334"/>
      <c r="K1352" s="340" t="s">
        <v>1824</v>
      </c>
      <c r="L1352" s="336">
        <v>80065482</v>
      </c>
      <c r="M1352" s="337"/>
    </row>
    <row r="1353" spans="1:13" s="338" customFormat="1" ht="15" hidden="1" outlineLevel="1" thickTop="1" x14ac:dyDescent="0.2">
      <c r="A1353" s="327" t="s">
        <v>1002</v>
      </c>
      <c r="B1353" s="328" t="s">
        <v>2368</v>
      </c>
      <c r="C1353" s="329">
        <v>90072602</v>
      </c>
      <c r="D1353" s="330">
        <v>41921</v>
      </c>
      <c r="E1353" s="330">
        <v>41921</v>
      </c>
      <c r="F1353" s="331">
        <v>3750</v>
      </c>
      <c r="G1353" s="332"/>
      <c r="H1353" s="332"/>
      <c r="I1353" s="333">
        <v>771446812927</v>
      </c>
      <c r="J1353" s="334" t="s">
        <v>47</v>
      </c>
      <c r="K1353" s="340" t="s">
        <v>1827</v>
      </c>
      <c r="L1353" s="336">
        <v>80065565</v>
      </c>
      <c r="M1353" s="337" t="s">
        <v>47</v>
      </c>
    </row>
    <row r="1354" spans="1:13" s="338" customFormat="1" ht="15" hidden="1" outlineLevel="1" thickTop="1" x14ac:dyDescent="0.2">
      <c r="A1354" s="341" t="s">
        <v>1002</v>
      </c>
      <c r="B1354" s="328" t="s">
        <v>2336</v>
      </c>
      <c r="C1354" s="329">
        <v>90072682</v>
      </c>
      <c r="D1354" s="330">
        <v>41928</v>
      </c>
      <c r="E1354" s="330">
        <v>41836</v>
      </c>
      <c r="F1354" s="331">
        <v>3750</v>
      </c>
      <c r="G1354" s="332"/>
      <c r="H1354" s="332"/>
      <c r="I1354" s="342" t="s">
        <v>2369</v>
      </c>
      <c r="J1354" s="334" t="s">
        <v>122</v>
      </c>
      <c r="K1354" s="340" t="s">
        <v>1827</v>
      </c>
      <c r="L1354" s="336">
        <v>80062530</v>
      </c>
      <c r="M1354" s="337" t="s">
        <v>122</v>
      </c>
    </row>
    <row r="1355" spans="1:13" s="338" customFormat="1" ht="15" hidden="1" outlineLevel="1" thickTop="1" x14ac:dyDescent="0.2">
      <c r="A1355" s="341" t="s">
        <v>1002</v>
      </c>
      <c r="B1355" s="328" t="s">
        <v>2370</v>
      </c>
      <c r="C1355" s="329">
        <v>90072829</v>
      </c>
      <c r="D1355" s="330">
        <v>41933</v>
      </c>
      <c r="E1355" s="330">
        <v>41933</v>
      </c>
      <c r="F1355" s="331">
        <v>1000</v>
      </c>
      <c r="G1355" s="332"/>
      <c r="H1355" s="332"/>
      <c r="I1355" s="333">
        <v>771577949664</v>
      </c>
      <c r="J1355" s="334"/>
      <c r="K1355" s="340" t="s">
        <v>1827</v>
      </c>
      <c r="L1355" s="336">
        <v>80065970</v>
      </c>
      <c r="M1355" s="337"/>
    </row>
    <row r="1356" spans="1:13" s="530" customFormat="1" ht="15" hidden="1" outlineLevel="1" thickTop="1" x14ac:dyDescent="0.2">
      <c r="A1356" s="519" t="s">
        <v>1002</v>
      </c>
      <c r="B1356" s="520" t="s">
        <v>2371</v>
      </c>
      <c r="C1356" s="521">
        <v>90073242</v>
      </c>
      <c r="D1356" s="522">
        <v>41948</v>
      </c>
      <c r="E1356" s="522">
        <v>41948</v>
      </c>
      <c r="F1356" s="523">
        <v>15000</v>
      </c>
      <c r="G1356" s="524"/>
      <c r="H1356" s="524"/>
      <c r="I1356" s="525" t="s">
        <v>2372</v>
      </c>
      <c r="J1356" s="526"/>
      <c r="K1356" s="527" t="s">
        <v>1827</v>
      </c>
      <c r="L1356" s="528">
        <v>80066595</v>
      </c>
      <c r="M1356" s="529"/>
    </row>
    <row r="1357" spans="1:13" s="530" customFormat="1" ht="15" hidden="1" outlineLevel="1" thickTop="1" x14ac:dyDescent="0.2">
      <c r="A1357" s="519" t="s">
        <v>1002</v>
      </c>
      <c r="B1357" s="520" t="s">
        <v>2373</v>
      </c>
      <c r="C1357" s="521">
        <v>90073564</v>
      </c>
      <c r="D1357" s="522">
        <v>41956</v>
      </c>
      <c r="E1357" s="522">
        <v>41956</v>
      </c>
      <c r="F1357" s="523">
        <v>1000</v>
      </c>
      <c r="G1357" s="524"/>
      <c r="H1357" s="524"/>
      <c r="I1357" s="531" t="s">
        <v>2374</v>
      </c>
      <c r="J1357" s="526"/>
      <c r="K1357" s="527" t="s">
        <v>1824</v>
      </c>
      <c r="L1357" s="528">
        <v>80067239</v>
      </c>
      <c r="M1357" s="529"/>
    </row>
    <row r="1358" spans="1:13" s="530" customFormat="1" ht="15" hidden="1" outlineLevel="1" thickTop="1" x14ac:dyDescent="0.2">
      <c r="A1358" s="519" t="s">
        <v>1002</v>
      </c>
      <c r="B1358" s="520" t="s">
        <v>2375</v>
      </c>
      <c r="C1358" s="521">
        <v>90073666</v>
      </c>
      <c r="D1358" s="522">
        <v>41956</v>
      </c>
      <c r="E1358" s="522">
        <v>41956</v>
      </c>
      <c r="F1358" s="523">
        <v>15000</v>
      </c>
      <c r="G1358" s="524"/>
      <c r="H1358" s="524"/>
      <c r="I1358" s="531">
        <v>771888199802</v>
      </c>
      <c r="J1358" s="526"/>
      <c r="K1358" s="527" t="s">
        <v>2273</v>
      </c>
      <c r="L1358" s="528">
        <v>80067474</v>
      </c>
      <c r="M1358" s="529"/>
    </row>
    <row r="1359" spans="1:13" s="530" customFormat="1" ht="15" hidden="1" outlineLevel="1" thickTop="1" x14ac:dyDescent="0.2">
      <c r="A1359" s="519" t="s">
        <v>1002</v>
      </c>
      <c r="B1359" s="520" t="s">
        <v>2376</v>
      </c>
      <c r="C1359" s="521">
        <v>90073797</v>
      </c>
      <c r="D1359" s="522">
        <v>41963</v>
      </c>
      <c r="E1359" s="522">
        <v>41963</v>
      </c>
      <c r="F1359" s="523">
        <v>15000</v>
      </c>
      <c r="G1359" s="524"/>
      <c r="H1359" s="524"/>
      <c r="I1359" s="531">
        <v>771941752389</v>
      </c>
      <c r="J1359" s="526"/>
      <c r="K1359" s="527" t="s">
        <v>1827</v>
      </c>
      <c r="L1359" s="528">
        <v>80067680</v>
      </c>
      <c r="M1359" s="529"/>
    </row>
    <row r="1360" spans="1:13" s="403" customFormat="1" ht="15" hidden="1" outlineLevel="1" thickTop="1" x14ac:dyDescent="0.2">
      <c r="A1360" s="392" t="s">
        <v>1002</v>
      </c>
      <c r="B1360" s="393" t="s">
        <v>2377</v>
      </c>
      <c r="C1360" s="394">
        <v>90074122</v>
      </c>
      <c r="D1360" s="395">
        <v>41968</v>
      </c>
      <c r="E1360" s="395">
        <v>41968</v>
      </c>
      <c r="F1360" s="396">
        <v>15000</v>
      </c>
      <c r="G1360" s="397"/>
      <c r="H1360" s="397"/>
      <c r="I1360" s="398">
        <v>771998621055</v>
      </c>
      <c r="J1360" s="399"/>
      <c r="K1360" s="400" t="s">
        <v>2263</v>
      </c>
      <c r="L1360" s="401">
        <v>80068289</v>
      </c>
      <c r="M1360" s="402"/>
    </row>
    <row r="1361" spans="1:13" s="403" customFormat="1" ht="29.25" hidden="1" outlineLevel="1" thickTop="1" x14ac:dyDescent="0.2">
      <c r="A1361" s="392" t="s">
        <v>2135</v>
      </c>
      <c r="B1361" s="393" t="s">
        <v>2378</v>
      </c>
      <c r="C1361" s="394">
        <v>90074124</v>
      </c>
      <c r="D1361" s="395">
        <v>41969</v>
      </c>
      <c r="E1361" s="395">
        <v>41969</v>
      </c>
      <c r="F1361" s="396" t="s">
        <v>2379</v>
      </c>
      <c r="G1361" s="397"/>
      <c r="H1361" s="397"/>
      <c r="I1361" s="398">
        <v>772012185758</v>
      </c>
      <c r="J1361" s="399"/>
      <c r="K1361" s="400" t="s">
        <v>1827</v>
      </c>
      <c r="L1361" s="401">
        <v>80068294</v>
      </c>
      <c r="M1361" s="402" t="s">
        <v>2380</v>
      </c>
    </row>
    <row r="1362" spans="1:13" s="403" customFormat="1" ht="15" hidden="1" outlineLevel="1" thickTop="1" x14ac:dyDescent="0.2">
      <c r="A1362" s="392" t="s">
        <v>1002</v>
      </c>
      <c r="B1362" s="393" t="s">
        <v>2290</v>
      </c>
      <c r="C1362" s="394">
        <v>90074223</v>
      </c>
      <c r="D1362" s="395">
        <v>41977</v>
      </c>
      <c r="E1362" s="395">
        <v>41702</v>
      </c>
      <c r="F1362" s="396">
        <v>3450</v>
      </c>
      <c r="G1362" s="397"/>
      <c r="H1362" s="397"/>
      <c r="I1362" s="398" t="s">
        <v>2315</v>
      </c>
      <c r="J1362" s="399" t="s">
        <v>200</v>
      </c>
      <c r="K1362" s="400" t="s">
        <v>2282</v>
      </c>
      <c r="L1362" s="401">
        <v>80057563</v>
      </c>
      <c r="M1362" s="402"/>
    </row>
    <row r="1363" spans="1:13" s="403" customFormat="1" ht="15" hidden="1" outlineLevel="1" thickTop="1" x14ac:dyDescent="0.2">
      <c r="A1363" s="392" t="s">
        <v>1002</v>
      </c>
      <c r="B1363" s="393" t="s">
        <v>2381</v>
      </c>
      <c r="C1363" s="394">
        <v>90074390</v>
      </c>
      <c r="D1363" s="395">
        <v>41977</v>
      </c>
      <c r="E1363" s="395">
        <v>41977</v>
      </c>
      <c r="F1363" s="396">
        <v>15000</v>
      </c>
      <c r="G1363" s="397"/>
      <c r="H1363" s="397"/>
      <c r="I1363" s="459" t="s">
        <v>2382</v>
      </c>
      <c r="J1363" s="399"/>
      <c r="K1363" s="404" t="s">
        <v>1827</v>
      </c>
      <c r="L1363" s="401">
        <v>80068898</v>
      </c>
      <c r="M1363" s="402"/>
    </row>
    <row r="1364" spans="1:13" s="403" customFormat="1" ht="15" hidden="1" outlineLevel="1" thickTop="1" x14ac:dyDescent="0.2">
      <c r="A1364" s="392" t="s">
        <v>1002</v>
      </c>
      <c r="B1364" s="393" t="s">
        <v>2383</v>
      </c>
      <c r="C1364" s="394">
        <v>90074391</v>
      </c>
      <c r="D1364" s="395">
        <v>41977</v>
      </c>
      <c r="E1364" s="395">
        <v>41977</v>
      </c>
      <c r="F1364" s="396">
        <v>15000</v>
      </c>
      <c r="G1364" s="397"/>
      <c r="H1364" s="397"/>
      <c r="I1364" s="398">
        <v>772102506521</v>
      </c>
      <c r="J1364" s="399"/>
      <c r="K1364" s="404" t="s">
        <v>2266</v>
      </c>
      <c r="L1364" s="401">
        <v>80068900</v>
      </c>
      <c r="M1364" s="402"/>
    </row>
    <row r="1365" spans="1:13" s="403" customFormat="1" ht="15" hidden="1" outlineLevel="1" thickTop="1" x14ac:dyDescent="0.2">
      <c r="A1365" s="392" t="s">
        <v>1002</v>
      </c>
      <c r="B1365" s="393" t="s">
        <v>2360</v>
      </c>
      <c r="C1365" s="394">
        <v>90268610</v>
      </c>
      <c r="D1365" s="395">
        <v>41995</v>
      </c>
      <c r="E1365" s="395">
        <v>41904</v>
      </c>
      <c r="F1365" s="396">
        <v>3750</v>
      </c>
      <c r="G1365" s="397"/>
      <c r="H1365" s="397"/>
      <c r="I1365" s="459" t="s">
        <v>2384</v>
      </c>
      <c r="J1365" s="458" t="s">
        <v>122</v>
      </c>
      <c r="K1365" s="400" t="s">
        <v>1824</v>
      </c>
      <c r="L1365" s="401">
        <v>80065032</v>
      </c>
      <c r="M1365" s="402"/>
    </row>
    <row r="1366" spans="1:13" s="403" customFormat="1" ht="15" hidden="1" outlineLevel="1" thickTop="1" x14ac:dyDescent="0.2">
      <c r="A1366" s="392" t="s">
        <v>1002</v>
      </c>
      <c r="B1366" s="393" t="s">
        <v>2385</v>
      </c>
      <c r="C1366" s="394">
        <v>90268615</v>
      </c>
      <c r="D1366" s="395">
        <v>41995</v>
      </c>
      <c r="E1366" s="395">
        <v>41995</v>
      </c>
      <c r="F1366" s="396">
        <v>15000</v>
      </c>
      <c r="G1366" s="397"/>
      <c r="H1366" s="397"/>
      <c r="I1366" s="459" t="s">
        <v>2386</v>
      </c>
      <c r="J1366" s="399"/>
      <c r="K1366" s="400" t="s">
        <v>1827</v>
      </c>
      <c r="L1366" s="401">
        <v>80070179</v>
      </c>
      <c r="M1366" s="402"/>
    </row>
    <row r="1367" spans="1:13" s="543" customFormat="1" ht="15" hidden="1" outlineLevel="1" collapsed="1" thickTop="1" x14ac:dyDescent="0.2">
      <c r="A1367" s="532" t="s">
        <v>1002</v>
      </c>
      <c r="B1367" s="533" t="s">
        <v>2329</v>
      </c>
      <c r="C1367" s="534">
        <v>90268804</v>
      </c>
      <c r="D1367" s="535">
        <v>42005</v>
      </c>
      <c r="E1367" s="535">
        <v>41821</v>
      </c>
      <c r="F1367" s="536">
        <v>3750</v>
      </c>
      <c r="G1367" s="537"/>
      <c r="H1367" s="537"/>
      <c r="I1367" s="538" t="s">
        <v>2364</v>
      </c>
      <c r="J1367" s="539" t="s">
        <v>96</v>
      </c>
      <c r="K1367" s="540" t="s">
        <v>1827</v>
      </c>
      <c r="L1367" s="541">
        <v>80061961</v>
      </c>
      <c r="M1367" s="542" t="s">
        <v>96</v>
      </c>
    </row>
    <row r="1368" spans="1:13" s="543" customFormat="1" ht="43.5" hidden="1" outlineLevel="1" thickTop="1" x14ac:dyDescent="0.2">
      <c r="A1368" s="532" t="s">
        <v>1002</v>
      </c>
      <c r="B1368" s="533" t="s">
        <v>2368</v>
      </c>
      <c r="C1368" s="534">
        <v>90269020</v>
      </c>
      <c r="D1368" s="535">
        <v>42013</v>
      </c>
      <c r="E1368" s="535">
        <v>41921</v>
      </c>
      <c r="F1368" s="536">
        <v>11250</v>
      </c>
      <c r="G1368" s="537"/>
      <c r="H1368" s="537"/>
      <c r="I1368" s="538" t="s">
        <v>2387</v>
      </c>
      <c r="J1368" s="539" t="s">
        <v>2388</v>
      </c>
      <c r="K1368" s="540" t="s">
        <v>1827</v>
      </c>
      <c r="L1368" s="541">
        <v>80065566</v>
      </c>
      <c r="M1368" s="542" t="s">
        <v>2389</v>
      </c>
    </row>
    <row r="1369" spans="1:13" s="543" customFormat="1" ht="15" hidden="1" outlineLevel="1" thickTop="1" x14ac:dyDescent="0.2">
      <c r="A1369" s="532" t="s">
        <v>1002</v>
      </c>
      <c r="B1369" s="533" t="s">
        <v>2390</v>
      </c>
      <c r="C1369" s="534">
        <v>90269021</v>
      </c>
      <c r="D1369" s="535">
        <v>42011</v>
      </c>
      <c r="E1369" s="535">
        <v>42011</v>
      </c>
      <c r="F1369" s="536">
        <v>1000</v>
      </c>
      <c r="G1369" s="537"/>
      <c r="H1369" s="537"/>
      <c r="I1369" s="538">
        <v>772497084196</v>
      </c>
      <c r="J1369" s="539"/>
      <c r="K1369" s="540" t="s">
        <v>2273</v>
      </c>
      <c r="L1369" s="541">
        <v>80071169</v>
      </c>
      <c r="M1369" s="542"/>
    </row>
    <row r="1370" spans="1:13" s="543" customFormat="1" ht="15" hidden="1" outlineLevel="1" thickTop="1" x14ac:dyDescent="0.2">
      <c r="A1370" s="532" t="s">
        <v>1002</v>
      </c>
      <c r="B1370" s="533" t="s">
        <v>2391</v>
      </c>
      <c r="C1370" s="534">
        <v>90269022</v>
      </c>
      <c r="D1370" s="535">
        <v>42009</v>
      </c>
      <c r="E1370" s="535">
        <v>42009</v>
      </c>
      <c r="F1370" s="536">
        <v>15000</v>
      </c>
      <c r="G1370" s="537"/>
      <c r="H1370" s="537"/>
      <c r="I1370" s="538">
        <v>772470976358</v>
      </c>
      <c r="J1370" s="539"/>
      <c r="K1370" s="540" t="s">
        <v>2392</v>
      </c>
      <c r="L1370" s="541">
        <v>80071170</v>
      </c>
      <c r="M1370" s="542"/>
    </row>
    <row r="1371" spans="1:13" s="543" customFormat="1" ht="15" hidden="1" outlineLevel="1" thickTop="1" x14ac:dyDescent="0.2">
      <c r="A1371" s="532" t="s">
        <v>1002</v>
      </c>
      <c r="B1371" s="533" t="s">
        <v>2393</v>
      </c>
      <c r="C1371" s="534">
        <v>90269094</v>
      </c>
      <c r="D1371" s="535">
        <v>42011</v>
      </c>
      <c r="E1371" s="535">
        <v>42011</v>
      </c>
      <c r="F1371" s="536">
        <v>15000</v>
      </c>
      <c r="G1371" s="537"/>
      <c r="H1371" s="537"/>
      <c r="I1371" s="538">
        <v>772516017500</v>
      </c>
      <c r="J1371" s="539"/>
      <c r="K1371" s="540" t="s">
        <v>2266</v>
      </c>
      <c r="L1371" s="541">
        <v>80071325</v>
      </c>
      <c r="M1371" s="542"/>
    </row>
    <row r="1372" spans="1:13" s="543" customFormat="1" ht="15" hidden="1" outlineLevel="1" thickTop="1" x14ac:dyDescent="0.2">
      <c r="A1372" s="532" t="s">
        <v>1002</v>
      </c>
      <c r="B1372" s="533" t="s">
        <v>2394</v>
      </c>
      <c r="C1372" s="534">
        <v>90269750</v>
      </c>
      <c r="D1372" s="535">
        <v>42017</v>
      </c>
      <c r="E1372" s="535">
        <v>42017</v>
      </c>
      <c r="F1372" s="536">
        <v>1000</v>
      </c>
      <c r="G1372" s="537"/>
      <c r="H1372" s="537"/>
      <c r="I1372" s="538">
        <v>772579139259</v>
      </c>
      <c r="J1372" s="539"/>
      <c r="K1372" s="540" t="s">
        <v>2395</v>
      </c>
      <c r="L1372" s="541">
        <v>80071982</v>
      </c>
      <c r="M1372" s="542"/>
    </row>
    <row r="1373" spans="1:13" s="543" customFormat="1" ht="15" hidden="1" outlineLevel="1" thickTop="1" x14ac:dyDescent="0.2">
      <c r="A1373" s="544" t="s">
        <v>1002</v>
      </c>
      <c r="B1373" s="533" t="s">
        <v>2336</v>
      </c>
      <c r="C1373" s="534">
        <v>90269890</v>
      </c>
      <c r="D1373" s="535">
        <v>42020</v>
      </c>
      <c r="E1373" s="535">
        <v>41836</v>
      </c>
      <c r="F1373" s="536">
        <v>3750</v>
      </c>
      <c r="G1373" s="537"/>
      <c r="H1373" s="537"/>
      <c r="I1373" s="538" t="s">
        <v>2369</v>
      </c>
      <c r="J1373" s="545" t="s">
        <v>96</v>
      </c>
      <c r="K1373" s="546" t="s">
        <v>1827</v>
      </c>
      <c r="L1373" s="541">
        <v>80062531</v>
      </c>
      <c r="M1373" s="542" t="s">
        <v>96</v>
      </c>
    </row>
    <row r="1374" spans="1:13" s="543" customFormat="1" ht="86.25" hidden="1" outlineLevel="1" thickTop="1" x14ac:dyDescent="0.2">
      <c r="A1374" s="544" t="s">
        <v>1002</v>
      </c>
      <c r="B1374" s="533" t="s">
        <v>2396</v>
      </c>
      <c r="C1374" s="534">
        <v>90269977</v>
      </c>
      <c r="D1374" s="535">
        <v>42019</v>
      </c>
      <c r="E1374" s="535">
        <v>42019</v>
      </c>
      <c r="F1374" s="536">
        <v>15000</v>
      </c>
      <c r="G1374" s="537"/>
      <c r="H1374" s="537"/>
      <c r="I1374" s="538">
        <v>772626876218</v>
      </c>
      <c r="J1374" s="539"/>
      <c r="K1374" s="546" t="s">
        <v>2261</v>
      </c>
      <c r="L1374" s="541">
        <v>80072246</v>
      </c>
      <c r="M1374" s="542" t="s">
        <v>2397</v>
      </c>
    </row>
    <row r="1375" spans="1:13" s="543" customFormat="1" ht="15" hidden="1" outlineLevel="1" thickTop="1" x14ac:dyDescent="0.2">
      <c r="A1375" s="544" t="s">
        <v>1002</v>
      </c>
      <c r="B1375" s="533" t="s">
        <v>2398</v>
      </c>
      <c r="C1375" s="534">
        <v>90270287</v>
      </c>
      <c r="D1375" s="535">
        <v>42024</v>
      </c>
      <c r="E1375" s="535">
        <v>42024</v>
      </c>
      <c r="F1375" s="536">
        <v>1000</v>
      </c>
      <c r="G1375" s="537"/>
      <c r="H1375" s="537"/>
      <c r="I1375" s="538">
        <v>772663614734</v>
      </c>
      <c r="J1375" s="539"/>
      <c r="K1375" s="540" t="s">
        <v>2266</v>
      </c>
      <c r="L1375" s="541">
        <v>80072868</v>
      </c>
      <c r="M1375" s="542"/>
    </row>
    <row r="1376" spans="1:13" s="543" customFormat="1" ht="15" hidden="1" outlineLevel="1" thickTop="1" x14ac:dyDescent="0.2">
      <c r="A1376" s="544" t="s">
        <v>1002</v>
      </c>
      <c r="B1376" s="533" t="s">
        <v>2399</v>
      </c>
      <c r="C1376" s="534">
        <v>90270417</v>
      </c>
      <c r="D1376" s="535">
        <v>42025</v>
      </c>
      <c r="E1376" s="535">
        <v>42025</v>
      </c>
      <c r="F1376" s="536">
        <v>1000</v>
      </c>
      <c r="G1376" s="537"/>
      <c r="H1376" s="537"/>
      <c r="I1376" s="538" t="s">
        <v>2400</v>
      </c>
      <c r="J1376" s="539"/>
      <c r="K1376" s="540" t="s">
        <v>1827</v>
      </c>
      <c r="L1376" s="541">
        <v>80072999</v>
      </c>
      <c r="M1376" s="542"/>
    </row>
    <row r="1377" spans="1:13" s="338" customFormat="1" ht="100.5" hidden="1" outlineLevel="1" thickTop="1" x14ac:dyDescent="0.2">
      <c r="A1377" s="327" t="s">
        <v>1002</v>
      </c>
      <c r="B1377" s="328" t="s">
        <v>2177</v>
      </c>
      <c r="C1377" s="329">
        <v>90270787</v>
      </c>
      <c r="D1377" s="330">
        <v>42030</v>
      </c>
      <c r="E1377" s="330">
        <v>41360</v>
      </c>
      <c r="F1377" s="331">
        <v>1000</v>
      </c>
      <c r="G1377" s="332"/>
      <c r="H1377" s="332"/>
      <c r="I1377" s="333" t="s">
        <v>2401</v>
      </c>
      <c r="J1377" s="334"/>
      <c r="K1377" s="335" t="s">
        <v>1827</v>
      </c>
      <c r="L1377" s="336">
        <v>80073703</v>
      </c>
      <c r="M1377" s="337" t="s">
        <v>2402</v>
      </c>
    </row>
    <row r="1378" spans="1:13" s="338" customFormat="1" ht="15" hidden="1" outlineLevel="1" thickTop="1" x14ac:dyDescent="0.2">
      <c r="A1378" s="327" t="s">
        <v>1002</v>
      </c>
      <c r="B1378" s="328" t="s">
        <v>2403</v>
      </c>
      <c r="C1378" s="329">
        <v>90270788</v>
      </c>
      <c r="D1378" s="330">
        <v>42031</v>
      </c>
      <c r="E1378" s="330">
        <v>42031</v>
      </c>
      <c r="F1378" s="331">
        <v>15000</v>
      </c>
      <c r="G1378" s="332"/>
      <c r="H1378" s="332"/>
      <c r="I1378" s="333">
        <v>772726999019</v>
      </c>
      <c r="J1378" s="334"/>
      <c r="K1378" s="335" t="s">
        <v>2263</v>
      </c>
      <c r="L1378" s="336">
        <v>80073706</v>
      </c>
      <c r="M1378" s="337"/>
    </row>
    <row r="1379" spans="1:13" s="338" customFormat="1" ht="15" hidden="1" outlineLevel="1" thickTop="1" x14ac:dyDescent="0.2">
      <c r="A1379" s="327" t="s">
        <v>1002</v>
      </c>
      <c r="B1379" s="328" t="s">
        <v>2404</v>
      </c>
      <c r="C1379" s="329">
        <v>90270789</v>
      </c>
      <c r="D1379" s="330">
        <v>42033</v>
      </c>
      <c r="E1379" s="330">
        <v>42033</v>
      </c>
      <c r="F1379" s="331">
        <v>1000</v>
      </c>
      <c r="G1379" s="332"/>
      <c r="H1379" s="332"/>
      <c r="I1379" s="333">
        <v>772765787418</v>
      </c>
      <c r="J1379" s="334"/>
      <c r="K1379" s="335" t="s">
        <v>1827</v>
      </c>
      <c r="L1379" s="336">
        <v>80073708</v>
      </c>
      <c r="M1379" s="337"/>
    </row>
    <row r="1380" spans="1:13" s="338" customFormat="1" ht="15" hidden="1" outlineLevel="1" thickTop="1" x14ac:dyDescent="0.2">
      <c r="A1380" s="327" t="s">
        <v>1002</v>
      </c>
      <c r="B1380" s="328" t="s">
        <v>2405</v>
      </c>
      <c r="C1380" s="329">
        <v>90271209</v>
      </c>
      <c r="D1380" s="330">
        <v>42038</v>
      </c>
      <c r="E1380" s="330">
        <v>42038</v>
      </c>
      <c r="F1380" s="331">
        <v>1000</v>
      </c>
      <c r="G1380" s="332"/>
      <c r="H1380" s="332"/>
      <c r="I1380" s="333">
        <v>772817279391</v>
      </c>
      <c r="J1380" s="334"/>
      <c r="K1380" s="340" t="s">
        <v>2287</v>
      </c>
      <c r="L1380" s="336">
        <v>80074365</v>
      </c>
      <c r="M1380" s="337"/>
    </row>
    <row r="1381" spans="1:13" s="338" customFormat="1" ht="15" hidden="1" outlineLevel="1" thickTop="1" x14ac:dyDescent="0.2">
      <c r="A1381" s="327" t="s">
        <v>1002</v>
      </c>
      <c r="B1381" s="328" t="s">
        <v>2406</v>
      </c>
      <c r="C1381" s="329">
        <v>90271530</v>
      </c>
      <c r="D1381" s="330">
        <v>42044</v>
      </c>
      <c r="E1381" s="330">
        <v>42044</v>
      </c>
      <c r="F1381" s="331">
        <v>1000</v>
      </c>
      <c r="G1381" s="332"/>
      <c r="H1381" s="332"/>
      <c r="I1381" s="333">
        <v>780186919924</v>
      </c>
      <c r="J1381" s="334"/>
      <c r="K1381" s="335" t="s">
        <v>2292</v>
      </c>
      <c r="L1381" s="336">
        <v>80074810</v>
      </c>
      <c r="M1381" s="337"/>
    </row>
    <row r="1382" spans="1:13" s="338" customFormat="1" ht="15" hidden="1" outlineLevel="1" thickTop="1" x14ac:dyDescent="0.2">
      <c r="A1382" s="327" t="s">
        <v>1002</v>
      </c>
      <c r="B1382" s="328" t="s">
        <v>2407</v>
      </c>
      <c r="C1382" s="329">
        <v>90271878</v>
      </c>
      <c r="D1382" s="330">
        <v>42047</v>
      </c>
      <c r="E1382" s="330">
        <v>42047</v>
      </c>
      <c r="F1382" s="331">
        <v>1000</v>
      </c>
      <c r="G1382" s="332"/>
      <c r="H1382" s="332"/>
      <c r="I1382" s="333">
        <v>780206101168</v>
      </c>
      <c r="J1382" s="334"/>
      <c r="K1382" s="340" t="s">
        <v>2279</v>
      </c>
      <c r="L1382" s="336">
        <v>80075515</v>
      </c>
      <c r="M1382" s="337"/>
    </row>
    <row r="1383" spans="1:13" s="338" customFormat="1" ht="43.5" hidden="1" outlineLevel="1" thickTop="1" x14ac:dyDescent="0.2">
      <c r="A1383" s="341" t="s">
        <v>1002</v>
      </c>
      <c r="B1383" s="328" t="s">
        <v>2408</v>
      </c>
      <c r="C1383" s="329">
        <v>90271950</v>
      </c>
      <c r="D1383" s="330">
        <v>42052</v>
      </c>
      <c r="E1383" s="330">
        <v>42052</v>
      </c>
      <c r="F1383" s="331">
        <v>15000</v>
      </c>
      <c r="G1383" s="332"/>
      <c r="H1383" s="332"/>
      <c r="I1383" s="333">
        <v>780229177119</v>
      </c>
      <c r="J1383" s="334"/>
      <c r="K1383" s="340" t="s">
        <v>2266</v>
      </c>
      <c r="L1383" s="336">
        <v>80075639</v>
      </c>
      <c r="M1383" s="337" t="s">
        <v>2409</v>
      </c>
    </row>
    <row r="1384" spans="1:13" s="338" customFormat="1" ht="43.5" hidden="1" outlineLevel="1" thickTop="1" x14ac:dyDescent="0.2">
      <c r="A1384" s="341" t="s">
        <v>1002</v>
      </c>
      <c r="B1384" s="328" t="s">
        <v>2410</v>
      </c>
      <c r="C1384" s="329">
        <v>90271951</v>
      </c>
      <c r="D1384" s="330">
        <v>42052</v>
      </c>
      <c r="E1384" s="330">
        <v>42052</v>
      </c>
      <c r="F1384" s="331">
        <v>15000</v>
      </c>
      <c r="G1384" s="332"/>
      <c r="H1384" s="332"/>
      <c r="I1384" s="333">
        <v>780226408493</v>
      </c>
      <c r="J1384" s="334"/>
      <c r="K1384" s="340" t="s">
        <v>2266</v>
      </c>
      <c r="L1384" s="336">
        <v>80075640</v>
      </c>
      <c r="M1384" s="337" t="s">
        <v>2409</v>
      </c>
    </row>
    <row r="1385" spans="1:13" s="338" customFormat="1" ht="15" hidden="1" outlineLevel="1" thickTop="1" x14ac:dyDescent="0.2">
      <c r="A1385" s="341" t="s">
        <v>1002</v>
      </c>
      <c r="B1385" s="328" t="s">
        <v>2411</v>
      </c>
      <c r="C1385" s="329">
        <v>90272030</v>
      </c>
      <c r="D1385" s="330">
        <v>42047</v>
      </c>
      <c r="E1385" s="330">
        <v>42047</v>
      </c>
      <c r="F1385" s="331">
        <v>15000</v>
      </c>
      <c r="G1385" s="332"/>
      <c r="H1385" s="332"/>
      <c r="I1385" s="333">
        <v>780204083070</v>
      </c>
      <c r="J1385" s="334"/>
      <c r="K1385" s="340" t="s">
        <v>2314</v>
      </c>
      <c r="L1385" s="336">
        <v>80075780</v>
      </c>
      <c r="M1385" s="337"/>
    </row>
    <row r="1386" spans="1:13" s="338" customFormat="1" ht="15" hidden="1" outlineLevel="1" thickTop="1" x14ac:dyDescent="0.2">
      <c r="A1386" s="341" t="s">
        <v>1002</v>
      </c>
      <c r="B1386" s="328" t="s">
        <v>2412</v>
      </c>
      <c r="C1386" s="329">
        <v>90272031</v>
      </c>
      <c r="D1386" s="330">
        <v>42052</v>
      </c>
      <c r="E1386" s="330">
        <v>42052</v>
      </c>
      <c r="F1386" s="331">
        <v>15000</v>
      </c>
      <c r="G1386" s="332"/>
      <c r="H1386" s="332"/>
      <c r="I1386" s="333">
        <v>780226266170</v>
      </c>
      <c r="J1386" s="334"/>
      <c r="K1386" s="340" t="s">
        <v>2314</v>
      </c>
      <c r="L1386" s="336">
        <v>80075781</v>
      </c>
      <c r="M1386" s="337"/>
    </row>
    <row r="1387" spans="1:13" s="338" customFormat="1" ht="72" hidden="1" outlineLevel="1" thickTop="1" x14ac:dyDescent="0.2">
      <c r="A1387" s="341" t="s">
        <v>1002</v>
      </c>
      <c r="B1387" s="328" t="s">
        <v>2413</v>
      </c>
      <c r="C1387" s="329">
        <v>90272032</v>
      </c>
      <c r="D1387" s="330">
        <v>42053</v>
      </c>
      <c r="E1387" s="330">
        <v>42053</v>
      </c>
      <c r="F1387" s="331">
        <v>15000</v>
      </c>
      <c r="G1387" s="332"/>
      <c r="H1387" s="332"/>
      <c r="I1387" s="333">
        <v>780231383690</v>
      </c>
      <c r="J1387" s="334"/>
      <c r="K1387" s="340" t="s">
        <v>2314</v>
      </c>
      <c r="L1387" s="336">
        <v>80075783</v>
      </c>
      <c r="M1387" s="337" t="s">
        <v>2153</v>
      </c>
    </row>
    <row r="1388" spans="1:13" s="338" customFormat="1" ht="15" hidden="1" outlineLevel="1" thickTop="1" x14ac:dyDescent="0.2">
      <c r="A1388" s="341" t="s">
        <v>1002</v>
      </c>
      <c r="B1388" s="328" t="s">
        <v>2414</v>
      </c>
      <c r="C1388" s="329">
        <v>90272045</v>
      </c>
      <c r="D1388" s="330">
        <v>42052</v>
      </c>
      <c r="E1388" s="330">
        <v>42052</v>
      </c>
      <c r="F1388" s="331">
        <v>15000</v>
      </c>
      <c r="G1388" s="332"/>
      <c r="H1388" s="332"/>
      <c r="I1388" s="333">
        <v>780230012075</v>
      </c>
      <c r="J1388" s="334"/>
      <c r="K1388" s="340" t="s">
        <v>2261</v>
      </c>
      <c r="L1388" s="336">
        <v>80075827</v>
      </c>
      <c r="M1388" s="337"/>
    </row>
    <row r="1389" spans="1:13" s="338" customFormat="1" ht="15" hidden="1" outlineLevel="1" thickTop="1" x14ac:dyDescent="0.2">
      <c r="A1389" s="341" t="s">
        <v>1002</v>
      </c>
      <c r="B1389" s="328" t="s">
        <v>2415</v>
      </c>
      <c r="C1389" s="329">
        <v>90272136</v>
      </c>
      <c r="D1389" s="330">
        <v>42054</v>
      </c>
      <c r="E1389" s="330">
        <v>42054</v>
      </c>
      <c r="F1389" s="331">
        <v>1000</v>
      </c>
      <c r="G1389" s="332"/>
      <c r="H1389" s="332"/>
      <c r="I1389" s="333" t="s">
        <v>2416</v>
      </c>
      <c r="J1389" s="334"/>
      <c r="K1389" s="335" t="s">
        <v>1827</v>
      </c>
      <c r="L1389" s="336">
        <v>80075952</v>
      </c>
      <c r="M1389" s="337"/>
    </row>
    <row r="1390" spans="1:13" s="338" customFormat="1" ht="72" hidden="1" outlineLevel="1" thickTop="1" x14ac:dyDescent="0.2">
      <c r="A1390" s="327" t="s">
        <v>1002</v>
      </c>
      <c r="B1390" s="328" t="s">
        <v>2177</v>
      </c>
      <c r="C1390" s="329">
        <v>90270888</v>
      </c>
      <c r="D1390" s="330">
        <v>42037</v>
      </c>
      <c r="E1390" s="330">
        <v>41360</v>
      </c>
      <c r="F1390" s="331">
        <v>15000</v>
      </c>
      <c r="G1390" s="332"/>
      <c r="H1390" s="332"/>
      <c r="I1390" s="333" t="s">
        <v>2417</v>
      </c>
      <c r="J1390" s="334"/>
      <c r="K1390" s="335" t="s">
        <v>1827</v>
      </c>
      <c r="L1390" s="336">
        <v>80042314</v>
      </c>
      <c r="M1390" s="337" t="s">
        <v>2418</v>
      </c>
    </row>
    <row r="1391" spans="1:13" s="505" customFormat="1" ht="43.5" hidden="1" outlineLevel="1" thickTop="1" x14ac:dyDescent="0.2">
      <c r="A1391" s="547" t="s">
        <v>1002</v>
      </c>
      <c r="B1391" s="495" t="s">
        <v>2419</v>
      </c>
      <c r="C1391" s="496">
        <v>90272784</v>
      </c>
      <c r="D1391" s="497">
        <v>42065</v>
      </c>
      <c r="E1391" s="497">
        <v>42065</v>
      </c>
      <c r="F1391" s="498">
        <v>15000</v>
      </c>
      <c r="G1391" s="499"/>
      <c r="H1391" s="499"/>
      <c r="I1391" s="500">
        <v>780286485604</v>
      </c>
      <c r="J1391" s="501"/>
      <c r="K1391" s="506" t="s">
        <v>2266</v>
      </c>
      <c r="L1391" s="503">
        <v>80077063</v>
      </c>
      <c r="M1391" s="504" t="s">
        <v>2409</v>
      </c>
    </row>
    <row r="1392" spans="1:13" s="505" customFormat="1" ht="15" hidden="1" outlineLevel="1" thickTop="1" x14ac:dyDescent="0.2">
      <c r="A1392" s="547" t="s">
        <v>1002</v>
      </c>
      <c r="B1392" s="495" t="s">
        <v>2420</v>
      </c>
      <c r="C1392" s="496">
        <v>90273142</v>
      </c>
      <c r="D1392" s="497">
        <v>42072</v>
      </c>
      <c r="E1392" s="497">
        <v>42072</v>
      </c>
      <c r="F1392" s="498">
        <v>1000</v>
      </c>
      <c r="G1392" s="499"/>
      <c r="H1392" s="499"/>
      <c r="I1392" s="500">
        <v>780323202059</v>
      </c>
      <c r="J1392" s="501"/>
      <c r="K1392" s="502" t="s">
        <v>2273</v>
      </c>
      <c r="L1392" s="503">
        <v>80077759</v>
      </c>
      <c r="M1392" s="504"/>
    </row>
    <row r="1393" spans="1:13" s="505" customFormat="1" ht="15" hidden="1" outlineLevel="1" thickTop="1" x14ac:dyDescent="0.2">
      <c r="A1393" s="547" t="s">
        <v>1002</v>
      </c>
      <c r="B1393" s="495" t="s">
        <v>2421</v>
      </c>
      <c r="C1393" s="496">
        <v>90273143</v>
      </c>
      <c r="D1393" s="497">
        <v>42075</v>
      </c>
      <c r="E1393" s="497">
        <v>42075</v>
      </c>
      <c r="F1393" s="498">
        <v>3750</v>
      </c>
      <c r="G1393" s="499"/>
      <c r="H1393" s="499"/>
      <c r="I1393" s="548" t="s">
        <v>2422</v>
      </c>
      <c r="J1393" s="501" t="s">
        <v>47</v>
      </c>
      <c r="K1393" s="502" t="s">
        <v>1827</v>
      </c>
      <c r="L1393" s="503">
        <v>80077763</v>
      </c>
      <c r="M1393" s="504" t="s">
        <v>47</v>
      </c>
    </row>
    <row r="1394" spans="1:13" s="505" customFormat="1" ht="15" hidden="1" outlineLevel="1" thickTop="1" x14ac:dyDescent="0.2">
      <c r="A1394" s="547" t="s">
        <v>1002</v>
      </c>
      <c r="B1394" s="495" t="s">
        <v>2423</v>
      </c>
      <c r="C1394" s="496">
        <v>90273325</v>
      </c>
      <c r="D1394" s="497">
        <v>42075</v>
      </c>
      <c r="E1394" s="497">
        <v>42075</v>
      </c>
      <c r="F1394" s="498">
        <v>15000</v>
      </c>
      <c r="G1394" s="499"/>
      <c r="H1394" s="499"/>
      <c r="I1394" s="548" t="s">
        <v>2424</v>
      </c>
      <c r="J1394" s="501"/>
      <c r="K1394" s="502" t="s">
        <v>2273</v>
      </c>
      <c r="L1394" s="503">
        <v>80078117</v>
      </c>
      <c r="M1394" s="504"/>
    </row>
    <row r="1395" spans="1:13" s="505" customFormat="1" ht="15" hidden="1" outlineLevel="1" thickTop="1" x14ac:dyDescent="0.2">
      <c r="A1395" s="547" t="s">
        <v>1002</v>
      </c>
      <c r="B1395" s="495" t="s">
        <v>2425</v>
      </c>
      <c r="C1395" s="496">
        <v>90273642</v>
      </c>
      <c r="D1395" s="497">
        <v>42085</v>
      </c>
      <c r="E1395" s="497">
        <v>41904</v>
      </c>
      <c r="F1395" s="498">
        <v>3750</v>
      </c>
      <c r="G1395" s="499"/>
      <c r="H1395" s="499"/>
      <c r="I1395" s="500" t="s">
        <v>2384</v>
      </c>
      <c r="J1395" s="501"/>
      <c r="K1395" s="506" t="s">
        <v>2426</v>
      </c>
      <c r="L1395" s="503">
        <v>80065033</v>
      </c>
      <c r="M1395" s="504" t="s">
        <v>96</v>
      </c>
    </row>
    <row r="1396" spans="1:13" s="505" customFormat="1" ht="15" hidden="1" outlineLevel="1" thickTop="1" x14ac:dyDescent="0.2">
      <c r="A1396" s="547" t="s">
        <v>1002</v>
      </c>
      <c r="B1396" s="495" t="s">
        <v>2427</v>
      </c>
      <c r="C1396" s="496">
        <v>90273643</v>
      </c>
      <c r="D1396" s="497">
        <v>42086</v>
      </c>
      <c r="E1396" s="497">
        <v>42086</v>
      </c>
      <c r="F1396" s="498">
        <v>1000</v>
      </c>
      <c r="G1396" s="499"/>
      <c r="H1396" s="499"/>
      <c r="I1396" s="500">
        <v>780386495928</v>
      </c>
      <c r="J1396" s="501"/>
      <c r="K1396" s="502" t="s">
        <v>2273</v>
      </c>
      <c r="L1396" s="503">
        <v>80078827</v>
      </c>
      <c r="M1396" s="504"/>
    </row>
    <row r="1397" spans="1:13" s="505" customFormat="1" ht="15" hidden="1" outlineLevel="1" thickTop="1" x14ac:dyDescent="0.2">
      <c r="A1397" s="547" t="s">
        <v>1002</v>
      </c>
      <c r="B1397" s="495" t="s">
        <v>2428</v>
      </c>
      <c r="C1397" s="496">
        <v>90273900</v>
      </c>
      <c r="D1397" s="497">
        <v>42087</v>
      </c>
      <c r="E1397" s="497">
        <v>42087</v>
      </c>
      <c r="F1397" s="498">
        <v>15000</v>
      </c>
      <c r="G1397" s="499"/>
      <c r="H1397" s="499"/>
      <c r="I1397" s="500">
        <v>780400864662</v>
      </c>
      <c r="J1397" s="501"/>
      <c r="K1397" s="506" t="s">
        <v>1827</v>
      </c>
      <c r="L1397" s="503">
        <v>80079200</v>
      </c>
      <c r="M1397" s="504"/>
    </row>
    <row r="1398" spans="1:13" s="543" customFormat="1" ht="15" hidden="1" outlineLevel="1" thickTop="1" x14ac:dyDescent="0.2">
      <c r="A1398" s="532" t="s">
        <v>1002</v>
      </c>
      <c r="B1398" s="533" t="s">
        <v>2329</v>
      </c>
      <c r="C1398" s="534">
        <v>90274184</v>
      </c>
      <c r="D1398" s="535">
        <v>42095</v>
      </c>
      <c r="E1398" s="535">
        <v>41821</v>
      </c>
      <c r="F1398" s="536">
        <v>3750</v>
      </c>
      <c r="G1398" s="537"/>
      <c r="H1398" s="537"/>
      <c r="I1398" s="538" t="s">
        <v>2364</v>
      </c>
      <c r="J1398" s="539" t="s">
        <v>200</v>
      </c>
      <c r="K1398" s="540" t="s">
        <v>1827</v>
      </c>
      <c r="L1398" s="541">
        <v>80061962</v>
      </c>
      <c r="M1398" s="542" t="s">
        <v>200</v>
      </c>
    </row>
    <row r="1399" spans="1:13" s="543" customFormat="1" ht="15" hidden="1" outlineLevel="1" thickTop="1" x14ac:dyDescent="0.2">
      <c r="A1399" s="532" t="s">
        <v>1002</v>
      </c>
      <c r="B1399" s="533" t="s">
        <v>2429</v>
      </c>
      <c r="C1399" s="534">
        <v>90274185</v>
      </c>
      <c r="D1399" s="535">
        <v>42095</v>
      </c>
      <c r="E1399" s="535">
        <v>42095</v>
      </c>
      <c r="F1399" s="536">
        <v>15000</v>
      </c>
      <c r="G1399" s="537"/>
      <c r="H1399" s="537"/>
      <c r="I1399" s="538">
        <v>780436092959</v>
      </c>
      <c r="J1399" s="539"/>
      <c r="K1399" s="540" t="s">
        <v>2430</v>
      </c>
      <c r="L1399" s="541">
        <v>80079798</v>
      </c>
      <c r="M1399" s="542"/>
    </row>
    <row r="1400" spans="1:13" s="543" customFormat="1" ht="15" hidden="1" outlineLevel="1" thickTop="1" x14ac:dyDescent="0.2">
      <c r="A1400" s="532" t="s">
        <v>1002</v>
      </c>
      <c r="B1400" s="533" t="s">
        <v>2431</v>
      </c>
      <c r="C1400" s="534">
        <v>90274332</v>
      </c>
      <c r="D1400" s="535">
        <v>42096</v>
      </c>
      <c r="E1400" s="535">
        <v>42096</v>
      </c>
      <c r="F1400" s="536">
        <v>15000</v>
      </c>
      <c r="G1400" s="537"/>
      <c r="H1400" s="537"/>
      <c r="I1400" s="538">
        <v>780455081410</v>
      </c>
      <c r="J1400" s="539"/>
      <c r="K1400" s="540" t="s">
        <v>2273</v>
      </c>
      <c r="L1400" s="541">
        <v>80079957</v>
      </c>
      <c r="M1400" s="542"/>
    </row>
    <row r="1401" spans="1:13" s="543" customFormat="1" ht="15" hidden="1" outlineLevel="1" thickTop="1" x14ac:dyDescent="0.2">
      <c r="A1401" s="532" t="s">
        <v>1002</v>
      </c>
      <c r="B1401" s="533" t="s">
        <v>2432</v>
      </c>
      <c r="C1401" s="534">
        <v>90274904</v>
      </c>
      <c r="D1401" s="535">
        <v>42107</v>
      </c>
      <c r="E1401" s="535">
        <v>42107</v>
      </c>
      <c r="F1401" s="536">
        <v>15000</v>
      </c>
      <c r="G1401" s="537"/>
      <c r="H1401" s="537"/>
      <c r="I1401" s="538">
        <v>780493296875</v>
      </c>
      <c r="J1401" s="539"/>
      <c r="K1401" s="540" t="s">
        <v>2282</v>
      </c>
      <c r="L1401" s="541">
        <v>80081003</v>
      </c>
      <c r="M1401" s="542"/>
    </row>
    <row r="1402" spans="1:13" s="543" customFormat="1" ht="15" hidden="1" outlineLevel="1" thickTop="1" x14ac:dyDescent="0.2">
      <c r="A1402" s="532" t="s">
        <v>1002</v>
      </c>
      <c r="B1402" s="533" t="s">
        <v>2336</v>
      </c>
      <c r="C1402" s="534">
        <v>90274892</v>
      </c>
      <c r="D1402" s="535">
        <v>42110</v>
      </c>
      <c r="E1402" s="535">
        <v>41836</v>
      </c>
      <c r="F1402" s="536">
        <v>3750</v>
      </c>
      <c r="G1402" s="537"/>
      <c r="H1402" s="537"/>
      <c r="I1402" s="538" t="s">
        <v>2369</v>
      </c>
      <c r="J1402" s="545" t="s">
        <v>200</v>
      </c>
      <c r="K1402" s="546" t="s">
        <v>1827</v>
      </c>
      <c r="L1402" s="541">
        <v>80062532</v>
      </c>
      <c r="M1402" s="542" t="s">
        <v>200</v>
      </c>
    </row>
    <row r="1403" spans="1:13" s="543" customFormat="1" ht="15" hidden="1" outlineLevel="1" thickTop="1" x14ac:dyDescent="0.2">
      <c r="A1403" s="532" t="s">
        <v>1002</v>
      </c>
      <c r="B1403" s="533" t="s">
        <v>2433</v>
      </c>
      <c r="C1403" s="534">
        <v>90275234</v>
      </c>
      <c r="D1403" s="535">
        <v>42114</v>
      </c>
      <c r="E1403" s="535">
        <v>42114</v>
      </c>
      <c r="F1403" s="536">
        <v>15000</v>
      </c>
      <c r="G1403" s="537"/>
      <c r="H1403" s="537"/>
      <c r="I1403" s="538">
        <v>780525691656</v>
      </c>
      <c r="J1403" s="539"/>
      <c r="K1403" s="546" t="s">
        <v>1827</v>
      </c>
      <c r="L1403" s="541">
        <v>80081455</v>
      </c>
      <c r="M1403" s="542"/>
    </row>
    <row r="1404" spans="1:13" s="338" customFormat="1" ht="15" hidden="1" outlineLevel="1" thickTop="1" x14ac:dyDescent="0.2">
      <c r="A1404" s="327" t="s">
        <v>1002</v>
      </c>
      <c r="B1404" s="328" t="s">
        <v>2434</v>
      </c>
      <c r="C1404" s="329">
        <v>90275724</v>
      </c>
      <c r="D1404" s="330">
        <v>42119</v>
      </c>
      <c r="E1404" s="330">
        <v>42117</v>
      </c>
      <c r="F1404" s="331">
        <v>15000</v>
      </c>
      <c r="G1404" s="332"/>
      <c r="H1404" s="332"/>
      <c r="I1404" s="333" t="s">
        <v>2435</v>
      </c>
      <c r="J1404" s="334"/>
      <c r="K1404" s="335" t="s">
        <v>2314</v>
      </c>
      <c r="L1404" s="336">
        <v>80082863</v>
      </c>
      <c r="M1404" s="337"/>
    </row>
    <row r="1405" spans="1:13" s="338" customFormat="1" ht="15" hidden="1" outlineLevel="1" thickTop="1" x14ac:dyDescent="0.2">
      <c r="A1405" s="327" t="s">
        <v>1002</v>
      </c>
      <c r="B1405" s="328" t="s">
        <v>2436</v>
      </c>
      <c r="C1405" s="329">
        <v>90276048</v>
      </c>
      <c r="D1405" s="330">
        <v>42128</v>
      </c>
      <c r="E1405" s="330">
        <v>42128</v>
      </c>
      <c r="F1405" s="331">
        <v>3750</v>
      </c>
      <c r="G1405" s="332"/>
      <c r="H1405" s="332"/>
      <c r="I1405" s="342" t="s">
        <v>2437</v>
      </c>
      <c r="J1405" s="334" t="s">
        <v>47</v>
      </c>
      <c r="K1405" s="335" t="s">
        <v>1827</v>
      </c>
      <c r="L1405" s="336">
        <v>80083386</v>
      </c>
      <c r="M1405" s="337"/>
    </row>
    <row r="1406" spans="1:13" s="338" customFormat="1" ht="15" hidden="1" outlineLevel="1" thickTop="1" x14ac:dyDescent="0.2">
      <c r="A1406" s="327" t="s">
        <v>1002</v>
      </c>
      <c r="B1406" s="328" t="s">
        <v>2438</v>
      </c>
      <c r="C1406" s="329">
        <v>90276049</v>
      </c>
      <c r="D1406" s="330">
        <v>42128</v>
      </c>
      <c r="E1406" s="330">
        <v>42128</v>
      </c>
      <c r="F1406" s="331">
        <v>1000</v>
      </c>
      <c r="G1406" s="332"/>
      <c r="H1406" s="332"/>
      <c r="I1406" s="342" t="s">
        <v>2439</v>
      </c>
      <c r="J1406" s="334"/>
      <c r="K1406" s="335" t="s">
        <v>1827</v>
      </c>
      <c r="L1406" s="336">
        <v>80083392</v>
      </c>
      <c r="M1406" s="337"/>
    </row>
    <row r="1407" spans="1:13" s="338" customFormat="1" ht="15" hidden="1" outlineLevel="1" thickTop="1" x14ac:dyDescent="0.2">
      <c r="A1407" s="327" t="s">
        <v>1002</v>
      </c>
      <c r="B1407" s="328" t="s">
        <v>2440</v>
      </c>
      <c r="C1407" s="329">
        <v>90276052</v>
      </c>
      <c r="D1407" s="330">
        <v>42128</v>
      </c>
      <c r="E1407" s="330">
        <v>42128</v>
      </c>
      <c r="F1407" s="331">
        <v>1000</v>
      </c>
      <c r="G1407" s="332"/>
      <c r="H1407" s="332"/>
      <c r="I1407" s="333" t="s">
        <v>2441</v>
      </c>
      <c r="J1407" s="334"/>
      <c r="K1407" s="335" t="s">
        <v>1827</v>
      </c>
      <c r="L1407" s="336">
        <v>80083394</v>
      </c>
      <c r="M1407" s="337"/>
    </row>
    <row r="1408" spans="1:13" s="338" customFormat="1" ht="43.5" hidden="1" outlineLevel="1" thickTop="1" x14ac:dyDescent="0.2">
      <c r="A1408" s="327" t="s">
        <v>1002</v>
      </c>
      <c r="B1408" s="328" t="s">
        <v>2442</v>
      </c>
      <c r="C1408" s="329">
        <v>90276754</v>
      </c>
      <c r="D1408" s="330">
        <v>42136</v>
      </c>
      <c r="E1408" s="330">
        <v>42136</v>
      </c>
      <c r="F1408" s="331">
        <v>3750</v>
      </c>
      <c r="G1408" s="332"/>
      <c r="H1408" s="332"/>
      <c r="I1408" s="333" t="s">
        <v>2443</v>
      </c>
      <c r="J1408" s="334" t="s">
        <v>47</v>
      </c>
      <c r="K1408" s="335" t="s">
        <v>1827</v>
      </c>
      <c r="L1408" s="336">
        <v>80084709</v>
      </c>
      <c r="M1408" s="337" t="s">
        <v>2444</v>
      </c>
    </row>
    <row r="1409" spans="1:13" s="338" customFormat="1" ht="15" hidden="1" outlineLevel="1" thickTop="1" x14ac:dyDescent="0.2">
      <c r="A1409" s="327" t="s">
        <v>1002</v>
      </c>
      <c r="B1409" s="328" t="s">
        <v>2445</v>
      </c>
      <c r="C1409" s="329">
        <v>90276755</v>
      </c>
      <c r="D1409" s="330">
        <v>42137</v>
      </c>
      <c r="E1409" s="330">
        <v>42137</v>
      </c>
      <c r="F1409" s="331">
        <v>1000</v>
      </c>
      <c r="G1409" s="332"/>
      <c r="H1409" s="332"/>
      <c r="I1409" s="333" t="s">
        <v>2446</v>
      </c>
      <c r="J1409" s="334"/>
      <c r="K1409" s="335" t="s">
        <v>1827</v>
      </c>
      <c r="L1409" s="336">
        <v>80084719</v>
      </c>
      <c r="M1409" s="337"/>
    </row>
    <row r="1410" spans="1:13" s="560" customFormat="1" ht="15" hidden="1" outlineLevel="1" thickTop="1" x14ac:dyDescent="0.2">
      <c r="A1410" s="549" t="s">
        <v>1002</v>
      </c>
      <c r="B1410" s="550" t="s">
        <v>2447</v>
      </c>
      <c r="C1410" s="551">
        <v>90277352</v>
      </c>
      <c r="D1410" s="552">
        <v>42147</v>
      </c>
      <c r="E1410" s="552">
        <v>42145</v>
      </c>
      <c r="F1410" s="553">
        <v>1000</v>
      </c>
      <c r="G1410" s="554"/>
      <c r="H1410" s="554"/>
      <c r="I1410" s="555" t="s">
        <v>2448</v>
      </c>
      <c r="J1410" s="556"/>
      <c r="K1410" s="557" t="s">
        <v>1824</v>
      </c>
      <c r="L1410" s="558">
        <v>80085626</v>
      </c>
      <c r="M1410" s="559"/>
    </row>
    <row r="1411" spans="1:13" s="560" customFormat="1" ht="15" hidden="1" outlineLevel="1" thickTop="1" x14ac:dyDescent="0.2">
      <c r="A1411" s="549" t="s">
        <v>1002</v>
      </c>
      <c r="B1411" s="550" t="s">
        <v>2449</v>
      </c>
      <c r="C1411" s="551">
        <v>90277353</v>
      </c>
      <c r="D1411" s="552">
        <v>42151</v>
      </c>
      <c r="E1411" s="552">
        <v>42151</v>
      </c>
      <c r="F1411" s="553">
        <v>1000</v>
      </c>
      <c r="G1411" s="554"/>
      <c r="H1411" s="554"/>
      <c r="I1411" s="555" t="s">
        <v>2450</v>
      </c>
      <c r="J1411" s="556"/>
      <c r="K1411" s="557" t="s">
        <v>1827</v>
      </c>
      <c r="L1411" s="558">
        <v>80085627</v>
      </c>
      <c r="M1411" s="559"/>
    </row>
    <row r="1412" spans="1:13" s="560" customFormat="1" ht="15" hidden="1" outlineLevel="1" thickTop="1" x14ac:dyDescent="0.2">
      <c r="A1412" s="549" t="s">
        <v>1002</v>
      </c>
      <c r="B1412" s="550" t="s">
        <v>2451</v>
      </c>
      <c r="C1412" s="551">
        <v>90277497</v>
      </c>
      <c r="D1412" s="552">
        <v>42156</v>
      </c>
      <c r="E1412" s="552">
        <v>42156</v>
      </c>
      <c r="F1412" s="553">
        <v>3750</v>
      </c>
      <c r="G1412" s="554"/>
      <c r="H1412" s="554"/>
      <c r="I1412" s="561" t="s">
        <v>2452</v>
      </c>
      <c r="J1412" s="562" t="s">
        <v>47</v>
      </c>
      <c r="K1412" s="557" t="s">
        <v>1827</v>
      </c>
      <c r="L1412" s="558">
        <v>80086078</v>
      </c>
      <c r="M1412" s="559"/>
    </row>
    <row r="1413" spans="1:13" s="560" customFormat="1" ht="15" hidden="1" outlineLevel="1" thickTop="1" x14ac:dyDescent="0.2">
      <c r="A1413" s="549" t="s">
        <v>1002</v>
      </c>
      <c r="B1413" s="550" t="s">
        <v>2453</v>
      </c>
      <c r="C1413" s="551">
        <v>90277496</v>
      </c>
      <c r="D1413" s="552">
        <v>42156</v>
      </c>
      <c r="E1413" s="552">
        <v>42156</v>
      </c>
      <c r="F1413" s="553">
        <v>1000</v>
      </c>
      <c r="G1413" s="554"/>
      <c r="H1413" s="554"/>
      <c r="I1413" s="561" t="s">
        <v>2454</v>
      </c>
      <c r="J1413" s="556"/>
      <c r="K1413" s="563" t="s">
        <v>2266</v>
      </c>
      <c r="L1413" s="558">
        <v>80086074</v>
      </c>
      <c r="M1413" s="559"/>
    </row>
    <row r="1414" spans="1:13" s="560" customFormat="1" ht="43.5" hidden="1" outlineLevel="1" thickTop="1" x14ac:dyDescent="0.2">
      <c r="A1414" s="549" t="s">
        <v>1002</v>
      </c>
      <c r="B1414" s="550" t="s">
        <v>2455</v>
      </c>
      <c r="C1414" s="551">
        <v>90278249</v>
      </c>
      <c r="D1414" s="552">
        <v>42171</v>
      </c>
      <c r="E1414" s="552">
        <v>42171</v>
      </c>
      <c r="F1414" s="553">
        <v>15000</v>
      </c>
      <c r="G1414" s="554"/>
      <c r="H1414" s="554"/>
      <c r="I1414" s="555" t="s">
        <v>2456</v>
      </c>
      <c r="J1414" s="557"/>
      <c r="K1414" s="563" t="s">
        <v>2266</v>
      </c>
      <c r="L1414" s="558">
        <v>80087465</v>
      </c>
      <c r="M1414" s="559" t="s">
        <v>2409</v>
      </c>
    </row>
    <row r="1415" spans="1:13" s="560" customFormat="1" ht="15" hidden="1" outlineLevel="1" thickTop="1" x14ac:dyDescent="0.2">
      <c r="A1415" s="549" t="s">
        <v>1002</v>
      </c>
      <c r="B1415" s="550" t="s">
        <v>2457</v>
      </c>
      <c r="C1415" s="551">
        <v>90278659</v>
      </c>
      <c r="D1415" s="552">
        <v>42178</v>
      </c>
      <c r="E1415" s="552">
        <v>42178</v>
      </c>
      <c r="F1415" s="553">
        <v>15000</v>
      </c>
      <c r="G1415" s="554"/>
      <c r="H1415" s="554"/>
      <c r="I1415" s="555" t="s">
        <v>2458</v>
      </c>
      <c r="J1415" s="556"/>
      <c r="K1415" s="557" t="s">
        <v>2261</v>
      </c>
      <c r="L1415" s="558">
        <v>80088641</v>
      </c>
      <c r="M1415" s="559"/>
    </row>
    <row r="1416" spans="1:13" s="560" customFormat="1" ht="15" hidden="1" outlineLevel="1" thickTop="1" x14ac:dyDescent="0.2">
      <c r="A1416" s="549" t="s">
        <v>1002</v>
      </c>
      <c r="B1416" s="550" t="s">
        <v>2425</v>
      </c>
      <c r="C1416" s="551">
        <v>90278964</v>
      </c>
      <c r="D1416" s="552">
        <v>42177</v>
      </c>
      <c r="E1416" s="552">
        <v>41812</v>
      </c>
      <c r="F1416" s="553">
        <v>3750</v>
      </c>
      <c r="G1416" s="554"/>
      <c r="H1416" s="554"/>
      <c r="I1416" s="555" t="s">
        <v>2384</v>
      </c>
      <c r="J1416" s="556" t="s">
        <v>200</v>
      </c>
      <c r="K1416" s="557" t="s">
        <v>2426</v>
      </c>
      <c r="L1416" s="558">
        <v>80065034</v>
      </c>
      <c r="M1416" s="559"/>
    </row>
    <row r="1417" spans="1:13" s="560" customFormat="1" ht="15" hidden="1" outlineLevel="1" thickTop="1" x14ac:dyDescent="0.2">
      <c r="A1417" s="549" t="s">
        <v>1002</v>
      </c>
      <c r="B1417" s="550" t="s">
        <v>2421</v>
      </c>
      <c r="C1417" s="551">
        <v>90278965</v>
      </c>
      <c r="D1417" s="552">
        <v>42167</v>
      </c>
      <c r="E1417" s="552">
        <v>42075</v>
      </c>
      <c r="F1417" s="553">
        <v>3750</v>
      </c>
      <c r="G1417" s="554"/>
      <c r="H1417" s="554"/>
      <c r="I1417" s="555" t="s">
        <v>2422</v>
      </c>
      <c r="J1417" s="556" t="s">
        <v>122</v>
      </c>
      <c r="K1417" s="557" t="s">
        <v>1827</v>
      </c>
      <c r="L1417" s="558">
        <v>80077765</v>
      </c>
      <c r="M1417" s="559"/>
    </row>
    <row r="1418" spans="1:13" s="383" customFormat="1" ht="15" hidden="1" outlineLevel="1" thickTop="1" x14ac:dyDescent="0.2">
      <c r="A1418" s="386" t="s">
        <v>1002</v>
      </c>
      <c r="B1418" s="375" t="s">
        <v>2459</v>
      </c>
      <c r="C1418" s="376">
        <v>90279546</v>
      </c>
      <c r="D1418" s="180">
        <v>42192</v>
      </c>
      <c r="E1418" s="180">
        <v>42192</v>
      </c>
      <c r="F1418" s="377">
        <v>15000</v>
      </c>
      <c r="G1418" s="378"/>
      <c r="H1418" s="378"/>
      <c r="I1418" s="379" t="s">
        <v>2460</v>
      </c>
      <c r="J1418" s="380"/>
      <c r="K1418" s="277" t="s">
        <v>2461</v>
      </c>
      <c r="L1418" s="381">
        <v>80089795</v>
      </c>
      <c r="M1418" s="382" t="s">
        <v>2462</v>
      </c>
    </row>
    <row r="1419" spans="1:13" s="530" customFormat="1" ht="15" hidden="1" outlineLevel="1" thickTop="1" x14ac:dyDescent="0.2">
      <c r="A1419" s="564" t="s">
        <v>1002</v>
      </c>
      <c r="B1419" s="520" t="s">
        <v>2436</v>
      </c>
      <c r="C1419" s="521">
        <v>90282602</v>
      </c>
      <c r="D1419" s="522">
        <v>42220</v>
      </c>
      <c r="E1419" s="522">
        <v>42128</v>
      </c>
      <c r="F1419" s="523">
        <v>3750</v>
      </c>
      <c r="G1419" s="524"/>
      <c r="H1419" s="524"/>
      <c r="I1419" s="531" t="s">
        <v>2437</v>
      </c>
      <c r="J1419" s="565" t="s">
        <v>122</v>
      </c>
      <c r="K1419" s="566" t="s">
        <v>1827</v>
      </c>
      <c r="L1419" s="528">
        <v>80083388</v>
      </c>
      <c r="M1419" s="529"/>
    </row>
    <row r="1420" spans="1:13" s="530" customFormat="1" ht="15" hidden="1" outlineLevel="1" thickTop="1" x14ac:dyDescent="0.2">
      <c r="A1420" s="564" t="s">
        <v>1002</v>
      </c>
      <c r="B1420" s="520" t="s">
        <v>2463</v>
      </c>
      <c r="C1420" s="521">
        <v>90282994</v>
      </c>
      <c r="D1420" s="522">
        <v>42222</v>
      </c>
      <c r="E1420" s="522">
        <v>42222</v>
      </c>
      <c r="F1420" s="523">
        <v>15000</v>
      </c>
      <c r="G1420" s="524"/>
      <c r="H1420" s="524"/>
      <c r="I1420" s="531" t="s">
        <v>2464</v>
      </c>
      <c r="J1420" s="526"/>
      <c r="K1420" s="527" t="s">
        <v>1824</v>
      </c>
      <c r="L1420" s="528">
        <v>80093263</v>
      </c>
      <c r="M1420" s="529"/>
    </row>
    <row r="1421" spans="1:13" s="530" customFormat="1" ht="15" hidden="1" outlineLevel="1" thickTop="1" x14ac:dyDescent="0.2">
      <c r="A1421" s="564" t="s">
        <v>1002</v>
      </c>
      <c r="B1421" s="520" t="s">
        <v>2465</v>
      </c>
      <c r="C1421" s="521">
        <v>90282995</v>
      </c>
      <c r="D1421" s="522">
        <v>42222</v>
      </c>
      <c r="E1421" s="522">
        <v>42222</v>
      </c>
      <c r="F1421" s="523">
        <v>15000</v>
      </c>
      <c r="G1421" s="524"/>
      <c r="H1421" s="524"/>
      <c r="I1421" s="531" t="s">
        <v>2466</v>
      </c>
      <c r="J1421" s="526"/>
      <c r="K1421" s="527" t="s">
        <v>2266</v>
      </c>
      <c r="L1421" s="528">
        <v>80093264</v>
      </c>
      <c r="M1421" s="529"/>
    </row>
    <row r="1422" spans="1:13" s="530" customFormat="1" ht="114.75" hidden="1" outlineLevel="1" thickTop="1" x14ac:dyDescent="0.2">
      <c r="A1422" s="519" t="s">
        <v>1002</v>
      </c>
      <c r="B1422" s="520" t="s">
        <v>2467</v>
      </c>
      <c r="C1422" s="521">
        <v>90283396</v>
      </c>
      <c r="D1422" s="522">
        <v>42228</v>
      </c>
      <c r="E1422" s="522">
        <v>42136</v>
      </c>
      <c r="F1422" s="523">
        <v>3750</v>
      </c>
      <c r="G1422" s="524"/>
      <c r="H1422" s="524"/>
      <c r="I1422" s="531" t="s">
        <v>2443</v>
      </c>
      <c r="J1422" s="565" t="s">
        <v>122</v>
      </c>
      <c r="K1422" s="527" t="s">
        <v>1827</v>
      </c>
      <c r="L1422" s="528">
        <v>80084715</v>
      </c>
      <c r="M1422" s="529" t="s">
        <v>2468</v>
      </c>
    </row>
    <row r="1423" spans="1:13" s="530" customFormat="1" ht="15" hidden="1" outlineLevel="1" thickTop="1" x14ac:dyDescent="0.2">
      <c r="A1423" s="519" t="s">
        <v>1002</v>
      </c>
      <c r="B1423" s="520" t="s">
        <v>2469</v>
      </c>
      <c r="C1423" s="521">
        <v>90284280</v>
      </c>
      <c r="D1423" s="522">
        <v>42236</v>
      </c>
      <c r="E1423" s="522">
        <v>42199</v>
      </c>
      <c r="F1423" s="523">
        <v>15000</v>
      </c>
      <c r="G1423" s="524"/>
      <c r="H1423" s="524"/>
      <c r="I1423" s="531" t="s">
        <v>2470</v>
      </c>
      <c r="J1423" s="526"/>
      <c r="K1423" s="526" t="s">
        <v>2303</v>
      </c>
      <c r="L1423" s="528">
        <v>80094417</v>
      </c>
      <c r="M1423" s="529"/>
    </row>
    <row r="1424" spans="1:13" s="530" customFormat="1" ht="15" hidden="1" outlineLevel="1" thickTop="1" x14ac:dyDescent="0.2">
      <c r="A1424" s="519" t="s">
        <v>1002</v>
      </c>
      <c r="B1424" s="520" t="s">
        <v>2471</v>
      </c>
      <c r="C1424" s="521">
        <v>90284281</v>
      </c>
      <c r="D1424" s="522">
        <v>42236</v>
      </c>
      <c r="E1424" s="522">
        <v>42199</v>
      </c>
      <c r="F1424" s="523">
        <v>15000</v>
      </c>
      <c r="G1424" s="524"/>
      <c r="H1424" s="524"/>
      <c r="I1424" s="531" t="s">
        <v>2472</v>
      </c>
      <c r="J1424" s="526"/>
      <c r="K1424" s="519" t="s">
        <v>2263</v>
      </c>
      <c r="L1424" s="528">
        <v>80094420</v>
      </c>
      <c r="M1424" s="529"/>
    </row>
    <row r="1425" spans="1:13" s="530" customFormat="1" ht="15" hidden="1" outlineLevel="1" thickTop="1" x14ac:dyDescent="0.2">
      <c r="A1425" s="519" t="s">
        <v>1002</v>
      </c>
      <c r="B1425" s="520" t="s">
        <v>2473</v>
      </c>
      <c r="C1425" s="521">
        <v>90284282</v>
      </c>
      <c r="D1425" s="522">
        <v>42234</v>
      </c>
      <c r="E1425" s="522">
        <v>42234</v>
      </c>
      <c r="F1425" s="523">
        <v>1000</v>
      </c>
      <c r="G1425" s="524"/>
      <c r="H1425" s="524"/>
      <c r="I1425" s="525" t="s">
        <v>2474</v>
      </c>
      <c r="J1425" s="526"/>
      <c r="K1425" s="527" t="s">
        <v>1827</v>
      </c>
      <c r="L1425" s="528">
        <v>80094423</v>
      </c>
      <c r="M1425" s="529"/>
    </row>
    <row r="1426" spans="1:13" s="530" customFormat="1" ht="15" hidden="1" outlineLevel="1" thickTop="1" x14ac:dyDescent="0.2">
      <c r="A1426" s="519" t="s">
        <v>1002</v>
      </c>
      <c r="B1426" s="520" t="s">
        <v>2475</v>
      </c>
      <c r="C1426" s="521">
        <v>90284283</v>
      </c>
      <c r="D1426" s="522">
        <v>42233</v>
      </c>
      <c r="E1426" s="522">
        <v>42233</v>
      </c>
      <c r="F1426" s="523">
        <v>1000</v>
      </c>
      <c r="G1426" s="524"/>
      <c r="H1426" s="524"/>
      <c r="I1426" s="525" t="s">
        <v>2476</v>
      </c>
      <c r="J1426" s="526"/>
      <c r="K1426" s="567" t="s">
        <v>2477</v>
      </c>
      <c r="L1426" s="528">
        <v>80094424</v>
      </c>
      <c r="M1426" s="529"/>
    </row>
    <row r="1427" spans="1:13" s="530" customFormat="1" ht="43.5" hidden="1" outlineLevel="1" thickTop="1" x14ac:dyDescent="0.2">
      <c r="A1427" s="519" t="s">
        <v>1002</v>
      </c>
      <c r="B1427" s="520" t="s">
        <v>2478</v>
      </c>
      <c r="C1427" s="521">
        <v>90284381</v>
      </c>
      <c r="D1427" s="522">
        <v>42229</v>
      </c>
      <c r="E1427" s="522">
        <v>42229</v>
      </c>
      <c r="F1427" s="523">
        <v>15000</v>
      </c>
      <c r="G1427" s="524"/>
      <c r="H1427" s="524"/>
      <c r="I1427" s="525" t="s">
        <v>2479</v>
      </c>
      <c r="J1427" s="526"/>
      <c r="K1427" s="527" t="s">
        <v>2266</v>
      </c>
      <c r="L1427" s="528">
        <v>80094544</v>
      </c>
      <c r="M1427" s="529" t="s">
        <v>2409</v>
      </c>
    </row>
    <row r="1428" spans="1:13" s="530" customFormat="1" ht="15" hidden="1" outlineLevel="1" thickTop="1" x14ac:dyDescent="0.2">
      <c r="A1428" s="519" t="s">
        <v>1002</v>
      </c>
      <c r="B1428" s="520" t="s">
        <v>2480</v>
      </c>
      <c r="C1428" s="521">
        <v>90284382</v>
      </c>
      <c r="D1428" s="522">
        <v>42229</v>
      </c>
      <c r="E1428" s="522">
        <v>42229</v>
      </c>
      <c r="F1428" s="523">
        <v>15000</v>
      </c>
      <c r="G1428" s="524"/>
      <c r="H1428" s="524"/>
      <c r="I1428" s="525" t="s">
        <v>2481</v>
      </c>
      <c r="J1428" s="526"/>
      <c r="K1428" s="566" t="s">
        <v>1827</v>
      </c>
      <c r="L1428" s="528">
        <v>80094546</v>
      </c>
      <c r="M1428" s="529"/>
    </row>
    <row r="1429" spans="1:13" s="403" customFormat="1" ht="15" hidden="1" outlineLevel="1" thickTop="1" x14ac:dyDescent="0.2">
      <c r="A1429" s="392" t="s">
        <v>1002</v>
      </c>
      <c r="B1429" s="393" t="s">
        <v>2482</v>
      </c>
      <c r="C1429" s="394">
        <v>90284763</v>
      </c>
      <c r="D1429" s="395">
        <v>42240</v>
      </c>
      <c r="E1429" s="395">
        <v>42229</v>
      </c>
      <c r="F1429" s="396">
        <v>1000</v>
      </c>
      <c r="G1429" s="397"/>
      <c r="H1429" s="397"/>
      <c r="I1429" s="398" t="s">
        <v>2483</v>
      </c>
      <c r="J1429" s="399"/>
      <c r="K1429" s="400" t="s">
        <v>2266</v>
      </c>
      <c r="L1429" s="401">
        <v>80095162</v>
      </c>
      <c r="M1429" s="402"/>
    </row>
    <row r="1430" spans="1:13" s="403" customFormat="1" ht="15" hidden="1" outlineLevel="1" thickTop="1" x14ac:dyDescent="0.2">
      <c r="A1430" s="392" t="s">
        <v>1002</v>
      </c>
      <c r="B1430" s="393" t="s">
        <v>2484</v>
      </c>
      <c r="C1430" s="394">
        <v>90284764</v>
      </c>
      <c r="D1430" s="395">
        <v>42240</v>
      </c>
      <c r="E1430" s="395">
        <v>42240</v>
      </c>
      <c r="F1430" s="396">
        <v>1000</v>
      </c>
      <c r="G1430" s="397"/>
      <c r="H1430" s="397"/>
      <c r="I1430" s="398" t="s">
        <v>2485</v>
      </c>
      <c r="J1430" s="399"/>
      <c r="K1430" s="400" t="s">
        <v>2292</v>
      </c>
      <c r="L1430" s="401">
        <v>80095163</v>
      </c>
      <c r="M1430" s="402"/>
    </row>
    <row r="1431" spans="1:13" s="403" customFormat="1" ht="15" hidden="1" outlineLevel="1" thickTop="1" x14ac:dyDescent="0.2">
      <c r="A1431" s="457" t="s">
        <v>1002</v>
      </c>
      <c r="B1431" s="393" t="s">
        <v>2451</v>
      </c>
      <c r="C1431" s="394">
        <v>90284887</v>
      </c>
      <c r="D1431" s="395">
        <v>42248</v>
      </c>
      <c r="E1431" s="395">
        <v>42156</v>
      </c>
      <c r="F1431" s="396">
        <v>3750</v>
      </c>
      <c r="G1431" s="397"/>
      <c r="H1431" s="397"/>
      <c r="I1431" s="398" t="s">
        <v>2452</v>
      </c>
      <c r="J1431" s="458" t="s">
        <v>122</v>
      </c>
      <c r="K1431" s="404" t="s">
        <v>1827</v>
      </c>
      <c r="L1431" s="401">
        <v>80086081</v>
      </c>
      <c r="M1431" s="402"/>
    </row>
    <row r="1432" spans="1:13" s="403" customFormat="1" ht="15" hidden="1" outlineLevel="1" thickTop="1" x14ac:dyDescent="0.2">
      <c r="A1432" s="392" t="s">
        <v>1002</v>
      </c>
      <c r="B1432" s="393" t="s">
        <v>2421</v>
      </c>
      <c r="C1432" s="394">
        <v>90285914</v>
      </c>
      <c r="D1432" s="395">
        <v>42259</v>
      </c>
      <c r="E1432" s="395">
        <v>42075</v>
      </c>
      <c r="F1432" s="396">
        <v>3750</v>
      </c>
      <c r="G1432" s="397"/>
      <c r="H1432" s="397"/>
      <c r="I1432" s="398" t="s">
        <v>2422</v>
      </c>
      <c r="J1432" s="399" t="s">
        <v>96</v>
      </c>
      <c r="K1432" s="400" t="s">
        <v>1827</v>
      </c>
      <c r="L1432" s="401">
        <v>80077766</v>
      </c>
      <c r="M1432" s="402"/>
    </row>
    <row r="1433" spans="1:13" s="403" customFormat="1" ht="15" hidden="1" outlineLevel="1" thickTop="1" x14ac:dyDescent="0.2">
      <c r="A1433" s="392" t="s">
        <v>1002</v>
      </c>
      <c r="B1433" s="393" t="s">
        <v>2486</v>
      </c>
      <c r="C1433" s="394">
        <v>90285917</v>
      </c>
      <c r="D1433" s="395">
        <v>42255</v>
      </c>
      <c r="E1433" s="395">
        <v>42255</v>
      </c>
      <c r="F1433" s="396">
        <v>15000</v>
      </c>
      <c r="G1433" s="397"/>
      <c r="H1433" s="397"/>
      <c r="I1433" s="459" t="s">
        <v>2487</v>
      </c>
      <c r="J1433" s="399"/>
      <c r="K1433" s="404" t="s">
        <v>2266</v>
      </c>
      <c r="L1433" s="401">
        <v>80096542</v>
      </c>
      <c r="M1433" s="402"/>
    </row>
    <row r="1434" spans="1:13" s="403" customFormat="1" ht="15" hidden="1" outlineLevel="1" thickTop="1" x14ac:dyDescent="0.2">
      <c r="A1434" s="392" t="s">
        <v>1002</v>
      </c>
      <c r="B1434" s="393" t="s">
        <v>2488</v>
      </c>
      <c r="C1434" s="394">
        <v>90286057</v>
      </c>
      <c r="D1434" s="395">
        <v>42255</v>
      </c>
      <c r="E1434" s="395">
        <v>42255</v>
      </c>
      <c r="F1434" s="396">
        <v>15000</v>
      </c>
      <c r="G1434" s="397"/>
      <c r="H1434" s="397"/>
      <c r="I1434" s="398" t="s">
        <v>2489</v>
      </c>
      <c r="J1434" s="399"/>
      <c r="K1434" s="400" t="s">
        <v>2314</v>
      </c>
      <c r="L1434" s="401">
        <v>80096831</v>
      </c>
      <c r="M1434" s="402"/>
    </row>
    <row r="1435" spans="1:13" s="403" customFormat="1" ht="15" hidden="1" outlineLevel="1" thickTop="1" x14ac:dyDescent="0.2">
      <c r="A1435" s="392" t="s">
        <v>1002</v>
      </c>
      <c r="B1435" s="393" t="s">
        <v>2490</v>
      </c>
      <c r="C1435" s="394">
        <v>90286593</v>
      </c>
      <c r="D1435" s="395">
        <v>42269</v>
      </c>
      <c r="E1435" s="395">
        <v>42269</v>
      </c>
      <c r="F1435" s="396">
        <v>1000</v>
      </c>
      <c r="G1435" s="397"/>
      <c r="H1435" s="397"/>
      <c r="I1435" s="459" t="s">
        <v>2491</v>
      </c>
      <c r="J1435" s="399"/>
      <c r="K1435" s="404" t="s">
        <v>2273</v>
      </c>
      <c r="L1435" s="401">
        <v>80097646</v>
      </c>
      <c r="M1435" s="402"/>
    </row>
    <row r="1436" spans="1:13" s="403" customFormat="1" ht="15" hidden="1" outlineLevel="1" thickTop="1" x14ac:dyDescent="0.2">
      <c r="A1436" s="392" t="s">
        <v>1002</v>
      </c>
      <c r="B1436" s="393" t="s">
        <v>2492</v>
      </c>
      <c r="C1436" s="394">
        <v>90286676</v>
      </c>
      <c r="D1436" s="395">
        <v>42264</v>
      </c>
      <c r="E1436" s="395">
        <v>42264</v>
      </c>
      <c r="F1436" s="396">
        <v>1000</v>
      </c>
      <c r="G1436" s="397"/>
      <c r="H1436" s="397"/>
      <c r="I1436" s="459" t="s">
        <v>2493</v>
      </c>
      <c r="J1436" s="399"/>
      <c r="K1436" s="404" t="s">
        <v>2292</v>
      </c>
      <c r="L1436" s="401">
        <v>80097747</v>
      </c>
      <c r="M1436" s="402"/>
    </row>
    <row r="1437" spans="1:13" s="518" customFormat="1" ht="15" hidden="1" outlineLevel="1" thickTop="1" x14ac:dyDescent="0.2">
      <c r="A1437" s="568" t="s">
        <v>1002</v>
      </c>
      <c r="B1437" s="508" t="s">
        <v>2494</v>
      </c>
      <c r="C1437" s="509">
        <v>90286677</v>
      </c>
      <c r="D1437" s="510">
        <v>42269</v>
      </c>
      <c r="E1437" s="510">
        <v>42269</v>
      </c>
      <c r="F1437" s="511">
        <v>15000</v>
      </c>
      <c r="G1437" s="512"/>
      <c r="H1437" s="512"/>
      <c r="I1437" s="569" t="s">
        <v>2495</v>
      </c>
      <c r="J1437" s="514"/>
      <c r="K1437" s="515" t="s">
        <v>2496</v>
      </c>
      <c r="L1437" s="516">
        <v>80097748</v>
      </c>
      <c r="M1437" s="517"/>
    </row>
    <row r="1438" spans="1:13" s="490" customFormat="1" ht="43.5" hidden="1" outlineLevel="1" thickTop="1" x14ac:dyDescent="0.2">
      <c r="A1438" s="479" t="s">
        <v>1002</v>
      </c>
      <c r="B1438" s="480" t="s">
        <v>2497</v>
      </c>
      <c r="C1438" s="481">
        <v>90286945</v>
      </c>
      <c r="D1438" s="482">
        <v>42278</v>
      </c>
      <c r="E1438" s="482">
        <v>42186</v>
      </c>
      <c r="F1438" s="483">
        <v>15000</v>
      </c>
      <c r="G1438" s="484"/>
      <c r="H1438" s="484"/>
      <c r="I1438" s="485" t="s">
        <v>2498</v>
      </c>
      <c r="J1438" s="486"/>
      <c r="K1438" s="487" t="s">
        <v>2266</v>
      </c>
      <c r="L1438" s="488">
        <v>80098253</v>
      </c>
      <c r="M1438" s="489" t="s">
        <v>2409</v>
      </c>
    </row>
    <row r="1439" spans="1:13" s="490" customFormat="1" ht="15" hidden="1" outlineLevel="1" thickTop="1" x14ac:dyDescent="0.2">
      <c r="A1439" s="479" t="s">
        <v>1002</v>
      </c>
      <c r="B1439" s="480" t="s">
        <v>2499</v>
      </c>
      <c r="C1439" s="481">
        <v>90287281</v>
      </c>
      <c r="D1439" s="482">
        <v>42275</v>
      </c>
      <c r="E1439" s="482">
        <v>42270</v>
      </c>
      <c r="F1439" s="483">
        <v>15000</v>
      </c>
      <c r="G1439" s="484"/>
      <c r="H1439" s="484"/>
      <c r="I1439" s="484" t="s">
        <v>2500</v>
      </c>
      <c r="J1439" s="486"/>
      <c r="K1439" s="487" t="s">
        <v>1827</v>
      </c>
      <c r="L1439" s="488">
        <v>80098706</v>
      </c>
      <c r="M1439" s="489"/>
    </row>
    <row r="1440" spans="1:13" s="490" customFormat="1" ht="15" hidden="1" outlineLevel="1" thickTop="1" x14ac:dyDescent="0.2">
      <c r="A1440" s="479" t="s">
        <v>1002</v>
      </c>
      <c r="B1440" s="480" t="s">
        <v>2501</v>
      </c>
      <c r="C1440" s="481">
        <v>90287179</v>
      </c>
      <c r="D1440" s="482">
        <v>42275</v>
      </c>
      <c r="E1440" s="482">
        <v>42272</v>
      </c>
      <c r="F1440" s="483">
        <v>15000</v>
      </c>
      <c r="G1440" s="484"/>
      <c r="H1440" s="484"/>
      <c r="I1440" s="485" t="s">
        <v>2502</v>
      </c>
      <c r="J1440" s="486"/>
      <c r="K1440" s="487" t="s">
        <v>2503</v>
      </c>
      <c r="L1440" s="488">
        <v>80098466</v>
      </c>
      <c r="M1440" s="489"/>
    </row>
    <row r="1441" spans="1:13" s="490" customFormat="1" ht="15" hidden="1" outlineLevel="1" thickTop="1" x14ac:dyDescent="0.2">
      <c r="A1441" s="479" t="s">
        <v>1002</v>
      </c>
      <c r="B1441" s="480" t="s">
        <v>2504</v>
      </c>
      <c r="C1441" s="481">
        <v>90287282</v>
      </c>
      <c r="D1441" s="482">
        <v>42276</v>
      </c>
      <c r="E1441" s="482">
        <v>42276</v>
      </c>
      <c r="F1441" s="483">
        <v>15000</v>
      </c>
      <c r="G1441" s="484"/>
      <c r="H1441" s="484"/>
      <c r="I1441" s="485" t="s">
        <v>2505</v>
      </c>
      <c r="J1441" s="486"/>
      <c r="K1441" s="487" t="s">
        <v>2287</v>
      </c>
      <c r="L1441" s="488">
        <v>80098709</v>
      </c>
      <c r="M1441" s="489"/>
    </row>
    <row r="1442" spans="1:13" s="490" customFormat="1" ht="15" hidden="1" outlineLevel="1" thickTop="1" x14ac:dyDescent="0.2">
      <c r="A1442" s="479" t="s">
        <v>1002</v>
      </c>
      <c r="B1442" s="480" t="s">
        <v>2506</v>
      </c>
      <c r="C1442" s="481">
        <v>90287978</v>
      </c>
      <c r="D1442" s="482">
        <v>42290</v>
      </c>
      <c r="E1442" s="482">
        <v>42290</v>
      </c>
      <c r="F1442" s="483">
        <v>3750</v>
      </c>
      <c r="G1442" s="484"/>
      <c r="H1442" s="484"/>
      <c r="I1442" s="570" t="s">
        <v>2507</v>
      </c>
      <c r="J1442" s="493" t="s">
        <v>47</v>
      </c>
      <c r="K1442" s="492" t="s">
        <v>2263</v>
      </c>
      <c r="L1442" s="488">
        <v>80100179</v>
      </c>
      <c r="M1442" s="489" t="s">
        <v>47</v>
      </c>
    </row>
    <row r="1443" spans="1:13" s="490" customFormat="1" ht="15" hidden="1" outlineLevel="1" thickTop="1" x14ac:dyDescent="0.2">
      <c r="A1443" s="479" t="s">
        <v>1002</v>
      </c>
      <c r="B1443" s="480" t="s">
        <v>2508</v>
      </c>
      <c r="C1443" s="481">
        <v>90288170</v>
      </c>
      <c r="D1443" s="482">
        <v>42296</v>
      </c>
      <c r="E1443" s="482">
        <v>42296</v>
      </c>
      <c r="F1443" s="483">
        <v>15000</v>
      </c>
      <c r="G1443" s="484"/>
      <c r="H1443" s="484"/>
      <c r="I1443" s="485" t="s">
        <v>2509</v>
      </c>
      <c r="J1443" s="486"/>
      <c r="K1443" s="487" t="s">
        <v>2292</v>
      </c>
      <c r="L1443" s="488">
        <v>80100533</v>
      </c>
      <c r="M1443" s="489"/>
    </row>
    <row r="1444" spans="1:13" s="490" customFormat="1" ht="15" hidden="1" outlineLevel="1" thickTop="1" x14ac:dyDescent="0.2">
      <c r="A1444" s="479" t="s">
        <v>1002</v>
      </c>
      <c r="B1444" s="480" t="s">
        <v>2510</v>
      </c>
      <c r="C1444" s="481">
        <v>90288171</v>
      </c>
      <c r="D1444" s="482">
        <v>42297</v>
      </c>
      <c r="E1444" s="482">
        <v>42297</v>
      </c>
      <c r="F1444" s="483">
        <v>15000</v>
      </c>
      <c r="G1444" s="484"/>
      <c r="H1444" s="484"/>
      <c r="I1444" s="485" t="s">
        <v>2511</v>
      </c>
      <c r="J1444" s="486"/>
      <c r="K1444" s="487" t="s">
        <v>2273</v>
      </c>
      <c r="L1444" s="488">
        <v>80100535</v>
      </c>
      <c r="M1444" s="489"/>
    </row>
    <row r="1445" spans="1:13" s="490" customFormat="1" ht="43.5" hidden="1" outlineLevel="1" thickTop="1" x14ac:dyDescent="0.2">
      <c r="A1445" s="479" t="s">
        <v>1002</v>
      </c>
      <c r="B1445" s="480" t="s">
        <v>2512</v>
      </c>
      <c r="C1445" s="481">
        <v>90288358</v>
      </c>
      <c r="D1445" s="482">
        <v>42299</v>
      </c>
      <c r="E1445" s="482">
        <v>42299</v>
      </c>
      <c r="F1445" s="483">
        <v>1000</v>
      </c>
      <c r="G1445" s="484"/>
      <c r="H1445" s="484"/>
      <c r="I1445" s="485" t="s">
        <v>2513</v>
      </c>
      <c r="J1445" s="486"/>
      <c r="K1445" s="487" t="s">
        <v>2266</v>
      </c>
      <c r="L1445" s="488">
        <v>80100920</v>
      </c>
      <c r="M1445" s="489" t="s">
        <v>2409</v>
      </c>
    </row>
    <row r="1446" spans="1:13" s="383" customFormat="1" ht="15" hidden="1" outlineLevel="1" thickTop="1" x14ac:dyDescent="0.2">
      <c r="A1446" s="386" t="s">
        <v>1002</v>
      </c>
      <c r="B1446" s="375" t="s">
        <v>2436</v>
      </c>
      <c r="C1446" s="376">
        <v>90289019</v>
      </c>
      <c r="D1446" s="180">
        <v>42312</v>
      </c>
      <c r="E1446" s="180">
        <v>42128</v>
      </c>
      <c r="F1446" s="377">
        <v>3750</v>
      </c>
      <c r="G1446" s="378"/>
      <c r="H1446" s="378"/>
      <c r="I1446" s="379" t="s">
        <v>2437</v>
      </c>
      <c r="J1446" s="387" t="s">
        <v>96</v>
      </c>
      <c r="K1446" s="277" t="s">
        <v>1827</v>
      </c>
      <c r="L1446" s="381">
        <v>80083389</v>
      </c>
      <c r="M1446" s="382"/>
    </row>
    <row r="1447" spans="1:13" s="383" customFormat="1" ht="15" hidden="1" outlineLevel="1" thickTop="1" x14ac:dyDescent="0.2">
      <c r="A1447" s="386" t="s">
        <v>1002</v>
      </c>
      <c r="B1447" s="375" t="s">
        <v>2514</v>
      </c>
      <c r="C1447" s="376">
        <v>90289022</v>
      </c>
      <c r="D1447" s="180">
        <v>42310</v>
      </c>
      <c r="E1447" s="180">
        <v>42306</v>
      </c>
      <c r="F1447" s="377">
        <v>3750</v>
      </c>
      <c r="G1447" s="378"/>
      <c r="H1447" s="378"/>
      <c r="I1447" s="384" t="s">
        <v>2515</v>
      </c>
      <c r="J1447" s="387" t="s">
        <v>47</v>
      </c>
      <c r="K1447" s="277" t="s">
        <v>1824</v>
      </c>
      <c r="L1447" s="381">
        <v>80101915</v>
      </c>
      <c r="M1447" s="382"/>
    </row>
    <row r="1448" spans="1:13" s="383" customFormat="1" ht="15" hidden="1" outlineLevel="1" thickTop="1" x14ac:dyDescent="0.2">
      <c r="A1448" s="386" t="s">
        <v>1002</v>
      </c>
      <c r="B1448" s="375" t="s">
        <v>2516</v>
      </c>
      <c r="C1448" s="376">
        <v>90289138</v>
      </c>
      <c r="D1448" s="180">
        <v>42310</v>
      </c>
      <c r="E1448" s="180">
        <v>42310</v>
      </c>
      <c r="F1448" s="377">
        <v>1000</v>
      </c>
      <c r="G1448" s="378"/>
      <c r="H1448" s="378"/>
      <c r="I1448" s="384" t="s">
        <v>2517</v>
      </c>
      <c r="J1448" s="380"/>
      <c r="K1448" s="277" t="s">
        <v>2314</v>
      </c>
      <c r="L1448" s="381">
        <v>80102113</v>
      </c>
      <c r="M1448" s="382"/>
    </row>
    <row r="1449" spans="1:13" s="383" customFormat="1" ht="114.75" hidden="1" outlineLevel="1" thickTop="1" x14ac:dyDescent="0.2">
      <c r="A1449" s="386" t="s">
        <v>1002</v>
      </c>
      <c r="B1449" s="375" t="s">
        <v>2467</v>
      </c>
      <c r="C1449" s="376">
        <v>90289261</v>
      </c>
      <c r="D1449" s="180">
        <v>42320</v>
      </c>
      <c r="E1449" s="180">
        <v>42136</v>
      </c>
      <c r="F1449" s="377">
        <v>3750</v>
      </c>
      <c r="G1449" s="378"/>
      <c r="H1449" s="378"/>
      <c r="I1449" s="379" t="s">
        <v>2443</v>
      </c>
      <c r="J1449" s="380" t="s">
        <v>96</v>
      </c>
      <c r="K1449" s="385" t="s">
        <v>1827</v>
      </c>
      <c r="L1449" s="381">
        <v>80084716</v>
      </c>
      <c r="M1449" s="382" t="s">
        <v>2468</v>
      </c>
    </row>
    <row r="1450" spans="1:13" s="383" customFormat="1" ht="15" hidden="1" outlineLevel="1" thickTop="1" x14ac:dyDescent="0.2">
      <c r="A1450" s="386" t="s">
        <v>1002</v>
      </c>
      <c r="B1450" s="375" t="s">
        <v>2518</v>
      </c>
      <c r="C1450" s="376">
        <v>90291526</v>
      </c>
      <c r="D1450" s="180">
        <v>42324</v>
      </c>
      <c r="E1450" s="180">
        <v>42324</v>
      </c>
      <c r="F1450" s="377">
        <v>15000</v>
      </c>
      <c r="G1450" s="378"/>
      <c r="H1450" s="378"/>
      <c r="I1450" s="379" t="s">
        <v>2519</v>
      </c>
      <c r="J1450" s="380"/>
      <c r="K1450" s="385" t="s">
        <v>2273</v>
      </c>
      <c r="L1450" s="381">
        <v>80103073</v>
      </c>
      <c r="M1450" s="382"/>
    </row>
    <row r="1451" spans="1:13" s="383" customFormat="1" ht="15" hidden="1" outlineLevel="1" thickTop="1" x14ac:dyDescent="0.2">
      <c r="A1451" s="386" t="s">
        <v>1002</v>
      </c>
      <c r="B1451" s="375" t="s">
        <v>2520</v>
      </c>
      <c r="C1451" s="376">
        <v>90291527</v>
      </c>
      <c r="D1451" s="180">
        <v>42326</v>
      </c>
      <c r="E1451" s="180">
        <v>42326</v>
      </c>
      <c r="F1451" s="377">
        <v>3750</v>
      </c>
      <c r="G1451" s="378"/>
      <c r="H1451" s="378"/>
      <c r="I1451" s="379" t="s">
        <v>2521</v>
      </c>
      <c r="J1451" s="380" t="s">
        <v>47</v>
      </c>
      <c r="K1451" s="385" t="s">
        <v>2430</v>
      </c>
      <c r="L1451" s="381">
        <v>80103076</v>
      </c>
      <c r="M1451" s="382"/>
    </row>
    <row r="1452" spans="1:13" s="383" customFormat="1" ht="15" hidden="1" outlineLevel="1" thickTop="1" x14ac:dyDescent="0.2">
      <c r="A1452" s="386" t="s">
        <v>1002</v>
      </c>
      <c r="B1452" s="375" t="s">
        <v>2522</v>
      </c>
      <c r="C1452" s="376">
        <v>90291528</v>
      </c>
      <c r="D1452" s="180">
        <v>42321</v>
      </c>
      <c r="E1452" s="180">
        <v>42321</v>
      </c>
      <c r="F1452" s="377">
        <v>1000</v>
      </c>
      <c r="G1452" s="378"/>
      <c r="H1452" s="378"/>
      <c r="I1452" s="379" t="s">
        <v>2523</v>
      </c>
      <c r="J1452" s="380"/>
      <c r="K1452" s="385" t="s">
        <v>2273</v>
      </c>
      <c r="L1452" s="381">
        <v>80103081</v>
      </c>
      <c r="M1452" s="382"/>
    </row>
    <row r="1453" spans="1:13" s="338" customFormat="1" ht="15" hidden="1" outlineLevel="1" thickTop="1" x14ac:dyDescent="0.2">
      <c r="A1453" s="327" t="s">
        <v>1002</v>
      </c>
      <c r="B1453" s="328" t="s">
        <v>2451</v>
      </c>
      <c r="C1453" s="329">
        <v>90292281</v>
      </c>
      <c r="D1453" s="330">
        <v>42339</v>
      </c>
      <c r="E1453" s="330">
        <v>42156</v>
      </c>
      <c r="F1453" s="331">
        <v>3750</v>
      </c>
      <c r="G1453" s="332"/>
      <c r="H1453" s="332"/>
      <c r="I1453" s="333" t="s">
        <v>2452</v>
      </c>
      <c r="J1453" s="334" t="s">
        <v>96</v>
      </c>
      <c r="K1453" s="335" t="s">
        <v>1827</v>
      </c>
      <c r="L1453" s="336">
        <v>80086082</v>
      </c>
      <c r="M1453" s="337"/>
    </row>
    <row r="1454" spans="1:13" s="338" customFormat="1" ht="15" hidden="1" outlineLevel="1" thickTop="1" x14ac:dyDescent="0.2">
      <c r="A1454" s="327" t="s">
        <v>1002</v>
      </c>
      <c r="B1454" s="328" t="s">
        <v>2524</v>
      </c>
      <c r="C1454" s="329">
        <v>90292282</v>
      </c>
      <c r="D1454" s="330">
        <v>42338</v>
      </c>
      <c r="E1454" s="330">
        <v>42338</v>
      </c>
      <c r="F1454" s="331">
        <v>15000</v>
      </c>
      <c r="G1454" s="332"/>
      <c r="H1454" s="332"/>
      <c r="I1454" s="333" t="s">
        <v>2525</v>
      </c>
      <c r="J1454" s="334"/>
      <c r="K1454" s="335" t="s">
        <v>1827</v>
      </c>
      <c r="L1454" s="336">
        <v>80104388</v>
      </c>
      <c r="M1454" s="337"/>
    </row>
    <row r="1455" spans="1:13" s="338" customFormat="1" ht="15" hidden="1" outlineLevel="1" thickTop="1" x14ac:dyDescent="0.2">
      <c r="A1455" s="327" t="s">
        <v>1002</v>
      </c>
      <c r="B1455" s="328" t="s">
        <v>2526</v>
      </c>
      <c r="C1455" s="329">
        <v>90292392</v>
      </c>
      <c r="D1455" s="330">
        <v>42346</v>
      </c>
      <c r="E1455" s="330">
        <v>42346</v>
      </c>
      <c r="F1455" s="331">
        <v>3750</v>
      </c>
      <c r="G1455" s="332"/>
      <c r="H1455" s="332"/>
      <c r="I1455" s="333" t="s">
        <v>2527</v>
      </c>
      <c r="J1455" s="334" t="s">
        <v>47</v>
      </c>
      <c r="K1455" s="335" t="s">
        <v>1827</v>
      </c>
      <c r="L1455" s="336">
        <v>80104567</v>
      </c>
      <c r="M1455" s="337"/>
    </row>
    <row r="1456" spans="1:13" s="338" customFormat="1" ht="15" hidden="1" outlineLevel="1" thickTop="1" x14ac:dyDescent="0.2">
      <c r="A1456" s="327" t="s">
        <v>1002</v>
      </c>
      <c r="B1456" s="328" t="s">
        <v>2528</v>
      </c>
      <c r="C1456" s="329">
        <v>90292635</v>
      </c>
      <c r="D1456" s="330">
        <v>42346</v>
      </c>
      <c r="E1456" s="330">
        <v>42346</v>
      </c>
      <c r="F1456" s="331">
        <v>15000</v>
      </c>
      <c r="G1456" s="332"/>
      <c r="H1456" s="332"/>
      <c r="I1456" s="342" t="s">
        <v>2529</v>
      </c>
      <c r="J1456" s="334"/>
      <c r="K1456" s="335" t="s">
        <v>2266</v>
      </c>
      <c r="L1456" s="336">
        <v>80105004</v>
      </c>
      <c r="M1456" s="337"/>
    </row>
    <row r="1457" spans="1:13" s="338" customFormat="1" ht="15" hidden="1" outlineLevel="1" thickTop="1" x14ac:dyDescent="0.2">
      <c r="A1457" s="327" t="s">
        <v>1002</v>
      </c>
      <c r="B1457" s="328" t="s">
        <v>2421</v>
      </c>
      <c r="C1457" s="329">
        <v>90292686</v>
      </c>
      <c r="D1457" s="330">
        <v>42350</v>
      </c>
      <c r="E1457" s="330">
        <v>42075</v>
      </c>
      <c r="F1457" s="331">
        <v>3750</v>
      </c>
      <c r="G1457" s="332"/>
      <c r="H1457" s="332"/>
      <c r="I1457" s="333" t="s">
        <v>2422</v>
      </c>
      <c r="J1457" s="343" t="s">
        <v>200</v>
      </c>
      <c r="K1457" s="335" t="s">
        <v>1827</v>
      </c>
      <c r="L1457" s="336">
        <v>80077767</v>
      </c>
      <c r="M1457" s="337"/>
    </row>
    <row r="1458" spans="1:13" s="338" customFormat="1" ht="15" hidden="1" outlineLevel="1" thickTop="1" x14ac:dyDescent="0.2">
      <c r="A1458" s="327" t="s">
        <v>1002</v>
      </c>
      <c r="B1458" s="328" t="s">
        <v>2530</v>
      </c>
      <c r="C1458" s="329">
        <v>90292689</v>
      </c>
      <c r="D1458" s="330">
        <v>42352</v>
      </c>
      <c r="E1458" s="330">
        <v>42352</v>
      </c>
      <c r="F1458" s="331">
        <v>3750</v>
      </c>
      <c r="G1458" s="332"/>
      <c r="H1458" s="332"/>
      <c r="I1458" s="333" t="s">
        <v>2531</v>
      </c>
      <c r="J1458" s="343" t="s">
        <v>47</v>
      </c>
      <c r="K1458" s="335" t="s">
        <v>1827</v>
      </c>
      <c r="L1458" s="336">
        <v>80105164</v>
      </c>
      <c r="M1458" s="337"/>
    </row>
    <row r="1459" spans="1:13" s="338" customFormat="1" ht="15" hidden="1" outlineLevel="1" thickTop="1" x14ac:dyDescent="0.2">
      <c r="A1459" s="327" t="s">
        <v>1002</v>
      </c>
      <c r="B1459" s="328" t="s">
        <v>2532</v>
      </c>
      <c r="C1459" s="329">
        <v>90293050</v>
      </c>
      <c r="D1459" s="330">
        <v>42348</v>
      </c>
      <c r="E1459" s="330">
        <v>42348</v>
      </c>
      <c r="F1459" s="331">
        <v>1000</v>
      </c>
      <c r="G1459" s="332"/>
      <c r="H1459" s="332"/>
      <c r="I1459" s="333" t="s">
        <v>2533</v>
      </c>
      <c r="J1459" s="334"/>
      <c r="K1459" s="335" t="s">
        <v>1824</v>
      </c>
      <c r="L1459" s="336">
        <v>80105688</v>
      </c>
      <c r="M1459" s="337"/>
    </row>
    <row r="1460" spans="1:13" s="403" customFormat="1" ht="15" hidden="1" collapsed="1" thickTop="1" x14ac:dyDescent="0.2">
      <c r="A1460" s="392" t="s">
        <v>1002</v>
      </c>
      <c r="B1460" s="393" t="s">
        <v>2534</v>
      </c>
      <c r="C1460" s="394">
        <v>90293744</v>
      </c>
      <c r="D1460" s="395">
        <v>42374</v>
      </c>
      <c r="E1460" s="395">
        <v>42374</v>
      </c>
      <c r="F1460" s="396">
        <v>15000</v>
      </c>
      <c r="G1460" s="397"/>
      <c r="H1460" s="397"/>
      <c r="I1460" s="398" t="s">
        <v>2535</v>
      </c>
      <c r="J1460" s="399"/>
      <c r="K1460" s="400" t="s">
        <v>2273</v>
      </c>
      <c r="L1460" s="401">
        <v>80107729</v>
      </c>
      <c r="M1460" s="402"/>
    </row>
    <row r="1461" spans="1:13" s="403" customFormat="1" ht="15" hidden="1" thickTop="1" x14ac:dyDescent="0.2">
      <c r="A1461" s="392" t="s">
        <v>1002</v>
      </c>
      <c r="B1461" s="393" t="s">
        <v>2536</v>
      </c>
      <c r="C1461" s="394">
        <v>90293745</v>
      </c>
      <c r="D1461" s="395">
        <v>42373</v>
      </c>
      <c r="E1461" s="395">
        <v>42370</v>
      </c>
      <c r="F1461" s="396">
        <v>15000</v>
      </c>
      <c r="G1461" s="397"/>
      <c r="H1461" s="397"/>
      <c r="I1461" s="459" t="s">
        <v>2537</v>
      </c>
      <c r="J1461" s="399"/>
      <c r="K1461" s="404" t="s">
        <v>2261</v>
      </c>
      <c r="L1461" s="401">
        <v>80107731</v>
      </c>
      <c r="M1461" s="402"/>
    </row>
    <row r="1462" spans="1:13" s="403" customFormat="1" ht="15" hidden="1" thickTop="1" x14ac:dyDescent="0.2">
      <c r="A1462" s="392" t="s">
        <v>1002</v>
      </c>
      <c r="B1462" s="393" t="s">
        <v>2506</v>
      </c>
      <c r="C1462" s="394">
        <v>90294047</v>
      </c>
      <c r="D1462" s="395">
        <v>42382</v>
      </c>
      <c r="E1462" s="395">
        <v>42290</v>
      </c>
      <c r="F1462" s="396">
        <v>3750</v>
      </c>
      <c r="G1462" s="397"/>
      <c r="H1462" s="397"/>
      <c r="I1462" s="398" t="s">
        <v>2507</v>
      </c>
      <c r="J1462" s="458" t="s">
        <v>122</v>
      </c>
      <c r="K1462" s="400" t="s">
        <v>2263</v>
      </c>
      <c r="L1462" s="401">
        <v>80100180</v>
      </c>
      <c r="M1462" s="402"/>
    </row>
    <row r="1463" spans="1:13" s="403" customFormat="1" ht="15" hidden="1" thickTop="1" x14ac:dyDescent="0.2">
      <c r="A1463" s="392" t="s">
        <v>1002</v>
      </c>
      <c r="B1463" s="393" t="s">
        <v>2538</v>
      </c>
      <c r="C1463" s="394">
        <v>90294049</v>
      </c>
      <c r="D1463" s="395">
        <v>42375</v>
      </c>
      <c r="E1463" s="395">
        <v>42375</v>
      </c>
      <c r="F1463" s="396">
        <v>15000</v>
      </c>
      <c r="G1463" s="397"/>
      <c r="H1463" s="397"/>
      <c r="I1463" s="459" t="s">
        <v>2539</v>
      </c>
      <c r="J1463" s="399"/>
      <c r="K1463" s="404" t="s">
        <v>2266</v>
      </c>
      <c r="L1463" s="401">
        <v>80108079</v>
      </c>
      <c r="M1463" s="402"/>
    </row>
    <row r="1464" spans="1:13" s="403" customFormat="1" ht="15" hidden="1" thickTop="1" x14ac:dyDescent="0.2">
      <c r="A1464" s="392" t="s">
        <v>1002</v>
      </c>
      <c r="B1464" s="393" t="s">
        <v>2540</v>
      </c>
      <c r="C1464" s="394">
        <v>90294293</v>
      </c>
      <c r="D1464" s="395">
        <v>42373</v>
      </c>
      <c r="E1464" s="395">
        <v>42360</v>
      </c>
      <c r="F1464" s="396">
        <v>1000</v>
      </c>
      <c r="G1464" s="397"/>
      <c r="H1464" s="397"/>
      <c r="I1464" s="398" t="s">
        <v>2541</v>
      </c>
      <c r="J1464" s="399"/>
      <c r="K1464" s="404" t="s">
        <v>2266</v>
      </c>
      <c r="L1464" s="401">
        <v>80108669</v>
      </c>
      <c r="M1464" s="402"/>
    </row>
    <row r="1465" spans="1:13" s="403" customFormat="1" ht="15" hidden="1" thickTop="1" x14ac:dyDescent="0.2">
      <c r="A1465" s="392" t="s">
        <v>1002</v>
      </c>
      <c r="B1465" s="393" t="s">
        <v>2542</v>
      </c>
      <c r="C1465" s="394">
        <v>90294697</v>
      </c>
      <c r="D1465" s="395">
        <v>42389</v>
      </c>
      <c r="E1465" s="395">
        <v>42389</v>
      </c>
      <c r="F1465" s="396">
        <v>15000</v>
      </c>
      <c r="G1465" s="397"/>
      <c r="H1465" s="397"/>
      <c r="I1465" s="459" t="s">
        <v>2543</v>
      </c>
      <c r="J1465" s="399"/>
      <c r="K1465" s="404" t="s">
        <v>1827</v>
      </c>
      <c r="L1465" s="401">
        <v>80109339</v>
      </c>
      <c r="M1465" s="402"/>
    </row>
    <row r="1466" spans="1:13" s="403" customFormat="1" ht="15" hidden="1" thickTop="1" x14ac:dyDescent="0.2">
      <c r="A1466" s="392" t="s">
        <v>1002</v>
      </c>
      <c r="B1466" s="393" t="s">
        <v>2544</v>
      </c>
      <c r="C1466" s="394">
        <v>90294698</v>
      </c>
      <c r="D1466" s="395">
        <v>42390</v>
      </c>
      <c r="E1466" s="395">
        <v>42390</v>
      </c>
      <c r="F1466" s="396">
        <v>15000</v>
      </c>
      <c r="G1466" s="397"/>
      <c r="H1466" s="397"/>
      <c r="I1466" s="459" t="s">
        <v>2545</v>
      </c>
      <c r="J1466" s="399"/>
      <c r="K1466" s="404" t="s">
        <v>1827</v>
      </c>
      <c r="L1466" s="401">
        <v>80109340</v>
      </c>
      <c r="M1466" s="402"/>
    </row>
    <row r="1467" spans="1:13" s="403" customFormat="1" ht="15" hidden="1" thickTop="1" x14ac:dyDescent="0.2">
      <c r="A1467" s="392" t="s">
        <v>1002</v>
      </c>
      <c r="B1467" s="393" t="s">
        <v>2546</v>
      </c>
      <c r="C1467" s="394">
        <v>90294858</v>
      </c>
      <c r="D1467" s="395">
        <v>42389</v>
      </c>
      <c r="E1467" s="395">
        <v>42389</v>
      </c>
      <c r="F1467" s="396">
        <v>15000</v>
      </c>
      <c r="G1467" s="397"/>
      <c r="H1467" s="397"/>
      <c r="I1467" s="459" t="s">
        <v>2547</v>
      </c>
      <c r="J1467" s="399"/>
      <c r="K1467" s="404" t="s">
        <v>2273</v>
      </c>
      <c r="L1467" s="401">
        <v>80109695</v>
      </c>
      <c r="M1467" s="402"/>
    </row>
    <row r="1468" spans="1:13" s="403" customFormat="1" ht="15" hidden="1" thickTop="1" x14ac:dyDescent="0.2">
      <c r="A1468" s="392" t="s">
        <v>1002</v>
      </c>
      <c r="B1468" s="393" t="s">
        <v>2548</v>
      </c>
      <c r="C1468" s="394">
        <v>90294859</v>
      </c>
      <c r="D1468" s="395">
        <v>42390</v>
      </c>
      <c r="E1468" s="395">
        <v>42390</v>
      </c>
      <c r="F1468" s="396">
        <v>15000</v>
      </c>
      <c r="G1468" s="397"/>
      <c r="H1468" s="397"/>
      <c r="I1468" s="459" t="s">
        <v>2549</v>
      </c>
      <c r="J1468" s="399"/>
      <c r="K1468" s="404" t="s">
        <v>2266</v>
      </c>
      <c r="L1468" s="401">
        <v>80109696</v>
      </c>
      <c r="M1468" s="402"/>
    </row>
    <row r="1469" spans="1:13" s="403" customFormat="1" ht="15" hidden="1" thickTop="1" x14ac:dyDescent="0.2">
      <c r="A1469" s="392" t="s">
        <v>1002</v>
      </c>
      <c r="B1469" s="393" t="s">
        <v>2550</v>
      </c>
      <c r="C1469" s="394">
        <v>90294928</v>
      </c>
      <c r="D1469" s="395">
        <v>42387</v>
      </c>
      <c r="E1469" s="395">
        <v>42387</v>
      </c>
      <c r="F1469" s="396">
        <v>15000</v>
      </c>
      <c r="G1469" s="397"/>
      <c r="H1469" s="397"/>
      <c r="I1469" s="459" t="s">
        <v>2551</v>
      </c>
      <c r="J1469" s="399"/>
      <c r="K1469" s="404" t="s">
        <v>2273</v>
      </c>
      <c r="L1469" s="401">
        <v>80109855</v>
      </c>
      <c r="M1469" s="402"/>
    </row>
    <row r="1470" spans="1:13" s="403" customFormat="1" ht="15" hidden="1" thickTop="1" x14ac:dyDescent="0.2">
      <c r="A1470" s="392" t="s">
        <v>1002</v>
      </c>
      <c r="B1470" s="393" t="s">
        <v>2552</v>
      </c>
      <c r="C1470" s="394">
        <v>90294931</v>
      </c>
      <c r="D1470" s="395">
        <v>42395</v>
      </c>
      <c r="E1470" s="395">
        <v>42395</v>
      </c>
      <c r="F1470" s="396">
        <v>1000</v>
      </c>
      <c r="G1470" s="397"/>
      <c r="H1470" s="397"/>
      <c r="I1470" s="459" t="s">
        <v>2553</v>
      </c>
      <c r="J1470" s="399"/>
      <c r="K1470" s="404" t="s">
        <v>1824</v>
      </c>
      <c r="L1470" s="401">
        <v>80109875</v>
      </c>
      <c r="M1470" s="402"/>
    </row>
    <row r="1471" spans="1:13" s="403" customFormat="1" ht="15" hidden="1" thickTop="1" x14ac:dyDescent="0.2">
      <c r="A1471" s="392" t="s">
        <v>1002</v>
      </c>
      <c r="B1471" s="393" t="s">
        <v>2554</v>
      </c>
      <c r="C1471" s="394">
        <v>90295000</v>
      </c>
      <c r="D1471" s="395">
        <v>42396</v>
      </c>
      <c r="E1471" s="395">
        <v>42396</v>
      </c>
      <c r="F1471" s="396">
        <v>3750</v>
      </c>
      <c r="G1471" s="397"/>
      <c r="H1471" s="397"/>
      <c r="I1471" s="459" t="s">
        <v>2555</v>
      </c>
      <c r="J1471" s="458" t="s">
        <v>47</v>
      </c>
      <c r="K1471" s="404" t="s">
        <v>1827</v>
      </c>
      <c r="L1471" s="401">
        <v>80109996</v>
      </c>
      <c r="M1471" s="402"/>
    </row>
    <row r="1472" spans="1:13" s="403" customFormat="1" ht="15" hidden="1" thickTop="1" x14ac:dyDescent="0.2">
      <c r="A1472" s="392" t="s">
        <v>1002</v>
      </c>
      <c r="B1472" s="393" t="s">
        <v>2514</v>
      </c>
      <c r="C1472" s="394">
        <v>90295149</v>
      </c>
      <c r="D1472" s="395">
        <v>42398</v>
      </c>
      <c r="E1472" s="395">
        <v>42306</v>
      </c>
      <c r="F1472" s="396">
        <v>3750</v>
      </c>
      <c r="G1472" s="397"/>
      <c r="H1472" s="397"/>
      <c r="I1472" s="459" t="s">
        <v>2515</v>
      </c>
      <c r="J1472" s="458" t="s">
        <v>122</v>
      </c>
      <c r="K1472" s="404" t="s">
        <v>1824</v>
      </c>
      <c r="L1472" s="401">
        <v>80101916</v>
      </c>
      <c r="M1472" s="402"/>
    </row>
    <row r="1473" spans="1:13" s="417" customFormat="1" ht="15" hidden="1" thickTop="1" x14ac:dyDescent="0.2">
      <c r="A1473" s="406" t="s">
        <v>1002</v>
      </c>
      <c r="B1473" s="407" t="s">
        <v>2556</v>
      </c>
      <c r="C1473" s="408">
        <v>90295802</v>
      </c>
      <c r="D1473" s="409">
        <v>42401</v>
      </c>
      <c r="E1473" s="409">
        <v>42401</v>
      </c>
      <c r="F1473" s="410">
        <v>15000</v>
      </c>
      <c r="G1473" s="411"/>
      <c r="H1473" s="411"/>
      <c r="I1473" s="412" t="s">
        <v>2557</v>
      </c>
      <c r="J1473" s="413"/>
      <c r="K1473" s="414" t="s">
        <v>1827</v>
      </c>
      <c r="L1473" s="415">
        <v>80111065</v>
      </c>
      <c r="M1473" s="416"/>
    </row>
    <row r="1474" spans="1:13" s="582" customFormat="1" ht="100.5" hidden="1" thickTop="1" x14ac:dyDescent="0.2">
      <c r="A1474" s="571" t="s">
        <v>1002</v>
      </c>
      <c r="B1474" s="572" t="s">
        <v>2558</v>
      </c>
      <c r="C1474" s="573" t="s">
        <v>2559</v>
      </c>
      <c r="D1474" s="574">
        <v>42403</v>
      </c>
      <c r="E1474" s="574">
        <v>42403</v>
      </c>
      <c r="F1474" s="575">
        <v>15000</v>
      </c>
      <c r="G1474" s="576"/>
      <c r="H1474" s="576"/>
      <c r="I1474" s="577" t="s">
        <v>2560</v>
      </c>
      <c r="J1474" s="578"/>
      <c r="K1474" s="579" t="s">
        <v>1827</v>
      </c>
      <c r="L1474" s="580" t="s">
        <v>2561</v>
      </c>
      <c r="M1474" s="581" t="s">
        <v>2562</v>
      </c>
    </row>
    <row r="1475" spans="1:13" s="417" customFormat="1" ht="57.75" hidden="1" thickTop="1" x14ac:dyDescent="0.2">
      <c r="A1475" s="406" t="s">
        <v>1002</v>
      </c>
      <c r="B1475" s="407" t="s">
        <v>2558</v>
      </c>
      <c r="C1475" s="408">
        <v>90295958</v>
      </c>
      <c r="D1475" s="409">
        <v>42403</v>
      </c>
      <c r="E1475" s="409">
        <v>42403</v>
      </c>
      <c r="F1475" s="410">
        <v>1000</v>
      </c>
      <c r="G1475" s="411"/>
      <c r="H1475" s="411"/>
      <c r="I1475" s="412" t="s">
        <v>2560</v>
      </c>
      <c r="J1475" s="413"/>
      <c r="K1475" s="414" t="s">
        <v>1827</v>
      </c>
      <c r="L1475" s="415">
        <v>80111422</v>
      </c>
      <c r="M1475" s="416" t="s">
        <v>2563</v>
      </c>
    </row>
    <row r="1476" spans="1:13" s="417" customFormat="1" ht="15" hidden="1" thickTop="1" x14ac:dyDescent="0.2">
      <c r="A1476" s="406" t="s">
        <v>1002</v>
      </c>
      <c r="B1476" s="407" t="s">
        <v>2520</v>
      </c>
      <c r="C1476" s="408">
        <v>90296421</v>
      </c>
      <c r="D1476" s="409">
        <v>42418</v>
      </c>
      <c r="E1476" s="409">
        <v>42326</v>
      </c>
      <c r="F1476" s="410">
        <v>3750</v>
      </c>
      <c r="G1476" s="411"/>
      <c r="H1476" s="411"/>
      <c r="I1476" s="418" t="s">
        <v>2521</v>
      </c>
      <c r="J1476" s="419" t="s">
        <v>122</v>
      </c>
      <c r="K1476" s="583" t="s">
        <v>2430</v>
      </c>
      <c r="L1476" s="415">
        <v>80103077</v>
      </c>
      <c r="M1476" s="416"/>
    </row>
    <row r="1477" spans="1:13" s="417" customFormat="1" ht="15" hidden="1" thickTop="1" x14ac:dyDescent="0.2">
      <c r="A1477" s="406" t="s">
        <v>1002</v>
      </c>
      <c r="B1477" s="407" t="s">
        <v>2564</v>
      </c>
      <c r="C1477" s="408">
        <v>90296853</v>
      </c>
      <c r="D1477" s="409">
        <v>42424</v>
      </c>
      <c r="E1477" s="409">
        <v>42424</v>
      </c>
      <c r="F1477" s="410">
        <v>15000</v>
      </c>
      <c r="G1477" s="411"/>
      <c r="H1477" s="411"/>
      <c r="I1477" s="418" t="s">
        <v>2565</v>
      </c>
      <c r="J1477" s="413"/>
      <c r="K1477" s="583" t="s">
        <v>2279</v>
      </c>
      <c r="L1477" s="415">
        <v>80112993</v>
      </c>
      <c r="M1477" s="416"/>
    </row>
    <row r="1478" spans="1:13" s="417" customFormat="1" ht="72" hidden="1" thickTop="1" x14ac:dyDescent="0.2">
      <c r="A1478" s="406" t="s">
        <v>1002</v>
      </c>
      <c r="B1478" s="407" t="s">
        <v>2566</v>
      </c>
      <c r="C1478" s="408">
        <v>90296854</v>
      </c>
      <c r="D1478" s="409">
        <v>42424</v>
      </c>
      <c r="E1478" s="409">
        <v>42424</v>
      </c>
      <c r="F1478" s="410">
        <v>15000</v>
      </c>
      <c r="G1478" s="411"/>
      <c r="H1478" s="411"/>
      <c r="I1478" s="418" t="s">
        <v>2567</v>
      </c>
      <c r="J1478" s="413"/>
      <c r="K1478" s="583" t="s">
        <v>2261</v>
      </c>
      <c r="L1478" s="415">
        <v>80112994</v>
      </c>
      <c r="M1478" s="416" t="s">
        <v>2153</v>
      </c>
    </row>
    <row r="1479" spans="1:13" s="383" customFormat="1" ht="15" hidden="1" thickTop="1" x14ac:dyDescent="0.2">
      <c r="A1479" s="386" t="s">
        <v>1002</v>
      </c>
      <c r="B1479" s="375" t="s">
        <v>2451</v>
      </c>
      <c r="C1479" s="376">
        <v>90297622</v>
      </c>
      <c r="D1479" s="180">
        <v>42430</v>
      </c>
      <c r="E1479" s="180">
        <v>42156</v>
      </c>
      <c r="F1479" s="377">
        <v>3750</v>
      </c>
      <c r="G1479" s="378"/>
      <c r="H1479" s="378"/>
      <c r="I1479" s="379" t="s">
        <v>2452</v>
      </c>
      <c r="J1479" s="380" t="s">
        <v>200</v>
      </c>
      <c r="K1479" s="385" t="s">
        <v>1827</v>
      </c>
      <c r="L1479" s="381">
        <v>80086084</v>
      </c>
      <c r="M1479" s="382"/>
    </row>
    <row r="1480" spans="1:13" s="383" customFormat="1" ht="15" hidden="1" thickTop="1" x14ac:dyDescent="0.2">
      <c r="A1480" s="386" t="s">
        <v>1002</v>
      </c>
      <c r="B1480" s="375" t="s">
        <v>2568</v>
      </c>
      <c r="C1480" s="376">
        <v>90297623</v>
      </c>
      <c r="D1480" s="180">
        <v>42431</v>
      </c>
      <c r="E1480" s="180">
        <v>42431</v>
      </c>
      <c r="F1480" s="377">
        <v>15000</v>
      </c>
      <c r="G1480" s="378"/>
      <c r="H1480" s="378"/>
      <c r="I1480" s="379" t="s">
        <v>2569</v>
      </c>
      <c r="J1480" s="380"/>
      <c r="K1480" s="385" t="s">
        <v>1827</v>
      </c>
      <c r="L1480" s="381">
        <v>80113940</v>
      </c>
      <c r="M1480" s="382"/>
    </row>
    <row r="1481" spans="1:13" s="582" customFormat="1" ht="100.5" hidden="1" thickTop="1" x14ac:dyDescent="0.2">
      <c r="A1481" s="571" t="s">
        <v>1002</v>
      </c>
      <c r="B1481" s="572" t="s">
        <v>2570</v>
      </c>
      <c r="C1481" s="573">
        <v>90297624</v>
      </c>
      <c r="D1481" s="574">
        <v>42430</v>
      </c>
      <c r="E1481" s="574">
        <v>42430</v>
      </c>
      <c r="F1481" s="575">
        <v>15000</v>
      </c>
      <c r="G1481" s="576"/>
      <c r="H1481" s="576"/>
      <c r="I1481" s="577" t="s">
        <v>2571</v>
      </c>
      <c r="J1481" s="578"/>
      <c r="K1481" s="579" t="s">
        <v>2273</v>
      </c>
      <c r="L1481" s="580">
        <v>80113942</v>
      </c>
      <c r="M1481" s="581" t="s">
        <v>2572</v>
      </c>
    </row>
    <row r="1482" spans="1:13" s="383" customFormat="1" ht="15" hidden="1" thickTop="1" x14ac:dyDescent="0.2">
      <c r="A1482" s="386" t="s">
        <v>1002</v>
      </c>
      <c r="B1482" s="375" t="s">
        <v>2526</v>
      </c>
      <c r="C1482" s="376">
        <v>90297749</v>
      </c>
      <c r="D1482" s="180">
        <v>42437</v>
      </c>
      <c r="E1482" s="180">
        <v>42346</v>
      </c>
      <c r="F1482" s="377">
        <v>3750</v>
      </c>
      <c r="G1482" s="378"/>
      <c r="H1482" s="378"/>
      <c r="I1482" s="379" t="s">
        <v>2527</v>
      </c>
      <c r="J1482" s="380" t="s">
        <v>122</v>
      </c>
      <c r="K1482" s="385" t="s">
        <v>1827</v>
      </c>
      <c r="L1482" s="381">
        <v>80104568</v>
      </c>
      <c r="M1482" s="382"/>
    </row>
    <row r="1483" spans="1:13" s="383" customFormat="1" ht="15" hidden="1" thickTop="1" x14ac:dyDescent="0.2">
      <c r="A1483" s="386" t="s">
        <v>1002</v>
      </c>
      <c r="B1483" s="375" t="s">
        <v>2530</v>
      </c>
      <c r="C1483" s="376">
        <v>90298108</v>
      </c>
      <c r="D1483" s="180">
        <v>42443</v>
      </c>
      <c r="E1483" s="180">
        <v>42352</v>
      </c>
      <c r="F1483" s="377">
        <v>3750</v>
      </c>
      <c r="G1483" s="378"/>
      <c r="H1483" s="378"/>
      <c r="I1483" s="379" t="s">
        <v>2531</v>
      </c>
      <c r="J1483" s="380" t="s">
        <v>122</v>
      </c>
      <c r="K1483" s="385" t="s">
        <v>1827</v>
      </c>
      <c r="L1483" s="381">
        <v>80105165</v>
      </c>
      <c r="M1483" s="382"/>
    </row>
    <row r="1484" spans="1:13" s="383" customFormat="1" ht="15" hidden="1" thickTop="1" x14ac:dyDescent="0.2">
      <c r="A1484" s="386" t="s">
        <v>1002</v>
      </c>
      <c r="B1484" s="375" t="s">
        <v>2573</v>
      </c>
      <c r="C1484" s="376">
        <v>90298315</v>
      </c>
      <c r="D1484" s="180">
        <v>42443</v>
      </c>
      <c r="E1484" s="180">
        <v>42443</v>
      </c>
      <c r="F1484" s="377">
        <v>1000</v>
      </c>
      <c r="G1484" s="378"/>
      <c r="H1484" s="378"/>
      <c r="I1484" s="379" t="s">
        <v>2574</v>
      </c>
      <c r="J1484" s="380"/>
      <c r="K1484" s="385" t="s">
        <v>2477</v>
      </c>
      <c r="L1484" s="381">
        <v>80115078</v>
      </c>
      <c r="M1484" s="382"/>
    </row>
    <row r="1485" spans="1:13" s="383" customFormat="1" ht="15" hidden="1" thickTop="1" x14ac:dyDescent="0.2">
      <c r="A1485" s="386" t="s">
        <v>2135</v>
      </c>
      <c r="B1485" s="375" t="s">
        <v>2575</v>
      </c>
      <c r="C1485" s="376">
        <v>90298316</v>
      </c>
      <c r="D1485" s="180">
        <v>42445</v>
      </c>
      <c r="E1485" s="180">
        <v>42445</v>
      </c>
      <c r="F1485" s="377" t="s">
        <v>2576</v>
      </c>
      <c r="G1485" s="378"/>
      <c r="H1485" s="378"/>
      <c r="I1485" s="379" t="s">
        <v>2577</v>
      </c>
      <c r="J1485" s="380"/>
      <c r="K1485" s="385" t="s">
        <v>2266</v>
      </c>
      <c r="L1485" s="381">
        <v>80115079</v>
      </c>
      <c r="M1485" s="382"/>
    </row>
    <row r="1486" spans="1:13" s="383" customFormat="1" ht="15" hidden="1" thickTop="1" x14ac:dyDescent="0.2">
      <c r="A1486" s="386" t="s">
        <v>1002</v>
      </c>
      <c r="B1486" s="375" t="s">
        <v>2578</v>
      </c>
      <c r="C1486" s="376">
        <v>90298369</v>
      </c>
      <c r="D1486" s="180">
        <v>42443</v>
      </c>
      <c r="E1486" s="180">
        <v>42443</v>
      </c>
      <c r="F1486" s="377">
        <v>3750</v>
      </c>
      <c r="G1486" s="378"/>
      <c r="H1486" s="378"/>
      <c r="I1486" s="379" t="s">
        <v>2579</v>
      </c>
      <c r="J1486" s="380" t="s">
        <v>47</v>
      </c>
      <c r="K1486" s="385" t="s">
        <v>1827</v>
      </c>
      <c r="L1486" s="381">
        <v>80115127</v>
      </c>
      <c r="M1486" s="382"/>
    </row>
    <row r="1487" spans="1:13" s="383" customFormat="1" ht="15" hidden="1" thickTop="1" x14ac:dyDescent="0.2">
      <c r="A1487" s="386" t="s">
        <v>1002</v>
      </c>
      <c r="B1487" s="375" t="s">
        <v>2580</v>
      </c>
      <c r="C1487" s="376">
        <v>90298841</v>
      </c>
      <c r="D1487" s="180">
        <v>42452</v>
      </c>
      <c r="E1487" s="180">
        <v>42452</v>
      </c>
      <c r="F1487" s="377">
        <v>15000</v>
      </c>
      <c r="G1487" s="378"/>
      <c r="H1487" s="378"/>
      <c r="I1487" s="384" t="s">
        <v>2581</v>
      </c>
      <c r="J1487" s="380"/>
      <c r="K1487" s="277" t="s">
        <v>2582</v>
      </c>
      <c r="L1487" s="381">
        <v>80115864</v>
      </c>
      <c r="M1487" s="382"/>
    </row>
    <row r="1488" spans="1:13" s="383" customFormat="1" ht="15" hidden="1" thickTop="1" x14ac:dyDescent="0.2">
      <c r="A1488" s="374" t="s">
        <v>1002</v>
      </c>
      <c r="B1488" s="375" t="s">
        <v>2583</v>
      </c>
      <c r="C1488" s="376">
        <v>90298842</v>
      </c>
      <c r="D1488" s="180">
        <v>42452</v>
      </c>
      <c r="E1488" s="180">
        <v>42452</v>
      </c>
      <c r="F1488" s="377">
        <v>15000</v>
      </c>
      <c r="G1488" s="378"/>
      <c r="H1488" s="378"/>
      <c r="I1488" s="384" t="s">
        <v>2584</v>
      </c>
      <c r="J1488" s="380"/>
      <c r="K1488" s="277" t="s">
        <v>2314</v>
      </c>
      <c r="L1488" s="381">
        <v>80115866</v>
      </c>
      <c r="M1488" s="382"/>
    </row>
    <row r="1489" spans="1:13" s="383" customFormat="1" ht="143.25" hidden="1" thickTop="1" x14ac:dyDescent="0.2">
      <c r="A1489" s="374" t="s">
        <v>1002</v>
      </c>
      <c r="B1489" s="375" t="s">
        <v>2585</v>
      </c>
      <c r="C1489" s="376">
        <v>90299096</v>
      </c>
      <c r="D1489" s="180">
        <v>42430</v>
      </c>
      <c r="E1489" s="180">
        <v>42430</v>
      </c>
      <c r="F1489" s="377">
        <v>15000</v>
      </c>
      <c r="G1489" s="378"/>
      <c r="H1489" s="378"/>
      <c r="I1489" s="384" t="s">
        <v>2586</v>
      </c>
      <c r="J1489" s="380"/>
      <c r="K1489" s="385" t="s">
        <v>2273</v>
      </c>
      <c r="L1489" s="381">
        <v>80116241</v>
      </c>
      <c r="M1489" s="382" t="s">
        <v>2587</v>
      </c>
    </row>
    <row r="1490" spans="1:13" s="338" customFormat="1" ht="15" hidden="1" thickTop="1" x14ac:dyDescent="0.2">
      <c r="A1490" s="327" t="s">
        <v>1002</v>
      </c>
      <c r="B1490" s="328" t="s">
        <v>2588</v>
      </c>
      <c r="C1490" s="329">
        <v>90299536</v>
      </c>
      <c r="D1490" s="330">
        <v>42464</v>
      </c>
      <c r="E1490" s="330">
        <v>42460</v>
      </c>
      <c r="F1490" s="331">
        <v>1000</v>
      </c>
      <c r="G1490" s="332"/>
      <c r="H1490" s="332"/>
      <c r="I1490" s="333" t="s">
        <v>2589</v>
      </c>
      <c r="J1490" s="334"/>
      <c r="K1490" s="335" t="s">
        <v>2292</v>
      </c>
      <c r="L1490" s="336">
        <v>80117038</v>
      </c>
      <c r="M1490" s="337"/>
    </row>
    <row r="1491" spans="1:13" s="338" customFormat="1" ht="15" hidden="1" thickTop="1" x14ac:dyDescent="0.2">
      <c r="A1491" s="327" t="s">
        <v>1002</v>
      </c>
      <c r="B1491" s="328" t="s">
        <v>2590</v>
      </c>
      <c r="C1491" s="329">
        <v>90299537</v>
      </c>
      <c r="D1491" s="330">
        <v>42471</v>
      </c>
      <c r="E1491" s="330">
        <v>42471</v>
      </c>
      <c r="F1491" s="331">
        <v>1000</v>
      </c>
      <c r="G1491" s="332"/>
      <c r="H1491" s="332"/>
      <c r="I1491" s="342" t="s">
        <v>2591</v>
      </c>
      <c r="J1491" s="334"/>
      <c r="K1491" s="340" t="s">
        <v>1827</v>
      </c>
      <c r="L1491" s="336">
        <v>80117071</v>
      </c>
      <c r="M1491" s="337"/>
    </row>
    <row r="1492" spans="1:13" s="338" customFormat="1" ht="15" hidden="1" thickTop="1" x14ac:dyDescent="0.2">
      <c r="A1492" s="327" t="s">
        <v>1002</v>
      </c>
      <c r="B1492" s="328" t="s">
        <v>2592</v>
      </c>
      <c r="C1492" s="329">
        <v>90299538</v>
      </c>
      <c r="D1492" s="330">
        <v>42471</v>
      </c>
      <c r="E1492" s="330">
        <v>42471</v>
      </c>
      <c r="F1492" s="331">
        <v>15000</v>
      </c>
      <c r="G1492" s="332"/>
      <c r="H1492" s="332"/>
      <c r="I1492" s="342" t="s">
        <v>2593</v>
      </c>
      <c r="J1492" s="334"/>
      <c r="K1492" s="340" t="s">
        <v>2273</v>
      </c>
      <c r="L1492" s="336">
        <v>80117074</v>
      </c>
      <c r="M1492" s="337"/>
    </row>
    <row r="1493" spans="1:13" s="338" customFormat="1" ht="15" hidden="1" thickTop="1" x14ac:dyDescent="0.2">
      <c r="A1493" s="327" t="s">
        <v>1002</v>
      </c>
      <c r="B1493" s="328" t="s">
        <v>2594</v>
      </c>
      <c r="C1493" s="329">
        <v>90299539</v>
      </c>
      <c r="D1493" s="330">
        <v>42470</v>
      </c>
      <c r="E1493" s="330">
        <v>42470</v>
      </c>
      <c r="F1493" s="331">
        <v>1000</v>
      </c>
      <c r="G1493" s="332"/>
      <c r="H1493" s="332"/>
      <c r="I1493" s="342" t="s">
        <v>2595</v>
      </c>
      <c r="J1493" s="334"/>
      <c r="K1493" s="340" t="s">
        <v>1827</v>
      </c>
      <c r="L1493" s="336">
        <v>80117075</v>
      </c>
      <c r="M1493" s="337"/>
    </row>
    <row r="1494" spans="1:13" s="338" customFormat="1" ht="15" hidden="1" thickTop="1" x14ac:dyDescent="0.2">
      <c r="A1494" s="327" t="s">
        <v>1002</v>
      </c>
      <c r="B1494" s="328" t="s">
        <v>2506</v>
      </c>
      <c r="C1494" s="329">
        <v>90299632</v>
      </c>
      <c r="D1494" s="330">
        <v>42473</v>
      </c>
      <c r="E1494" s="330">
        <v>42290</v>
      </c>
      <c r="F1494" s="331">
        <v>3750</v>
      </c>
      <c r="G1494" s="332"/>
      <c r="H1494" s="332"/>
      <c r="I1494" s="333" t="s">
        <v>2507</v>
      </c>
      <c r="J1494" s="334" t="s">
        <v>96</v>
      </c>
      <c r="K1494" s="335" t="s">
        <v>2263</v>
      </c>
      <c r="L1494" s="336">
        <v>80100181</v>
      </c>
      <c r="M1494" s="337"/>
    </row>
    <row r="1495" spans="1:13" s="338" customFormat="1" ht="15" hidden="1" thickTop="1" x14ac:dyDescent="0.2">
      <c r="A1495" s="327" t="s">
        <v>1002</v>
      </c>
      <c r="B1495" s="328" t="s">
        <v>2436</v>
      </c>
      <c r="C1495" s="329">
        <v>90299633</v>
      </c>
      <c r="D1495" s="330">
        <v>42464</v>
      </c>
      <c r="E1495" s="330">
        <v>42128</v>
      </c>
      <c r="F1495" s="331">
        <v>3750</v>
      </c>
      <c r="G1495" s="332"/>
      <c r="H1495" s="332"/>
      <c r="I1495" s="333" t="s">
        <v>2437</v>
      </c>
      <c r="J1495" s="334" t="s">
        <v>200</v>
      </c>
      <c r="K1495" s="335" t="s">
        <v>1827</v>
      </c>
      <c r="L1495" s="336">
        <v>80083390</v>
      </c>
      <c r="M1495" s="337"/>
    </row>
    <row r="1496" spans="1:13" s="338" customFormat="1" ht="114.75" hidden="1" thickTop="1" x14ac:dyDescent="0.2">
      <c r="A1496" s="327" t="s">
        <v>1002</v>
      </c>
      <c r="B1496" s="328" t="s">
        <v>2467</v>
      </c>
      <c r="C1496" s="329">
        <v>90299634</v>
      </c>
      <c r="D1496" s="330">
        <v>42464</v>
      </c>
      <c r="E1496" s="330">
        <v>42136</v>
      </c>
      <c r="F1496" s="331">
        <v>3750</v>
      </c>
      <c r="G1496" s="332"/>
      <c r="H1496" s="332"/>
      <c r="I1496" s="333" t="s">
        <v>2443</v>
      </c>
      <c r="J1496" s="334" t="s">
        <v>200</v>
      </c>
      <c r="K1496" s="335" t="s">
        <v>1827</v>
      </c>
      <c r="L1496" s="336">
        <v>80084717</v>
      </c>
      <c r="M1496" s="337" t="s">
        <v>2468</v>
      </c>
    </row>
    <row r="1497" spans="1:13" s="338" customFormat="1" ht="15" hidden="1" thickTop="1" x14ac:dyDescent="0.2">
      <c r="A1497" s="327" t="s">
        <v>1002</v>
      </c>
      <c r="B1497" s="328" t="s">
        <v>2596</v>
      </c>
      <c r="C1497" s="329">
        <v>90299786</v>
      </c>
      <c r="D1497" s="330">
        <v>42473</v>
      </c>
      <c r="E1497" s="330">
        <v>42473</v>
      </c>
      <c r="F1497" s="331">
        <v>15000</v>
      </c>
      <c r="G1497" s="332"/>
      <c r="H1497" s="332"/>
      <c r="I1497" s="333" t="s">
        <v>2597</v>
      </c>
      <c r="J1497" s="334"/>
      <c r="K1497" s="335" t="s">
        <v>2430</v>
      </c>
      <c r="L1497" s="336">
        <v>80117508</v>
      </c>
      <c r="M1497" s="337"/>
    </row>
    <row r="1498" spans="1:13" s="338" customFormat="1" ht="15" hidden="1" thickTop="1" x14ac:dyDescent="0.2">
      <c r="A1498" s="327" t="s">
        <v>1002</v>
      </c>
      <c r="B1498" s="328" t="s">
        <v>2598</v>
      </c>
      <c r="C1498" s="329">
        <v>90299787</v>
      </c>
      <c r="D1498" s="330">
        <v>42474</v>
      </c>
      <c r="E1498" s="330">
        <v>42474</v>
      </c>
      <c r="F1498" s="331">
        <v>1000</v>
      </c>
      <c r="G1498" s="332"/>
      <c r="H1498" s="332"/>
      <c r="I1498" s="333" t="s">
        <v>2599</v>
      </c>
      <c r="J1498" s="334"/>
      <c r="K1498" s="335" t="s">
        <v>1827</v>
      </c>
      <c r="L1498" s="336">
        <v>80117509</v>
      </c>
      <c r="M1498" s="337"/>
    </row>
    <row r="1499" spans="1:13" s="338" customFormat="1" ht="15" hidden="1" thickTop="1" x14ac:dyDescent="0.2">
      <c r="A1499" s="327" t="s">
        <v>1002</v>
      </c>
      <c r="B1499" s="328" t="s">
        <v>2600</v>
      </c>
      <c r="C1499" s="329">
        <v>90299933</v>
      </c>
      <c r="D1499" s="330">
        <v>42476</v>
      </c>
      <c r="E1499" s="330">
        <v>42476</v>
      </c>
      <c r="F1499" s="331">
        <v>15000</v>
      </c>
      <c r="G1499" s="332"/>
      <c r="H1499" s="332"/>
      <c r="I1499" s="342" t="s">
        <v>2601</v>
      </c>
      <c r="J1499" s="334"/>
      <c r="K1499" s="335" t="s">
        <v>1827</v>
      </c>
      <c r="L1499" s="336">
        <v>80117729</v>
      </c>
      <c r="M1499" s="337"/>
    </row>
    <row r="1500" spans="1:13" s="338" customFormat="1" ht="15" hidden="1" thickTop="1" x14ac:dyDescent="0.2">
      <c r="A1500" s="327" t="s">
        <v>1002</v>
      </c>
      <c r="B1500" s="328" t="s">
        <v>2602</v>
      </c>
      <c r="C1500" s="329">
        <v>90300069</v>
      </c>
      <c r="D1500" s="330">
        <v>42480</v>
      </c>
      <c r="E1500" s="330">
        <v>42480</v>
      </c>
      <c r="F1500" s="331">
        <v>15000</v>
      </c>
      <c r="G1500" s="332"/>
      <c r="H1500" s="332"/>
      <c r="I1500" s="333" t="s">
        <v>2603</v>
      </c>
      <c r="J1500" s="334"/>
      <c r="K1500" s="335" t="s">
        <v>2430</v>
      </c>
      <c r="L1500" s="336">
        <v>80118004</v>
      </c>
      <c r="M1500" s="337"/>
    </row>
    <row r="1501" spans="1:13" s="338" customFormat="1" ht="72" hidden="1" thickTop="1" x14ac:dyDescent="0.2">
      <c r="A1501" s="327" t="s">
        <v>1002</v>
      </c>
      <c r="B1501" s="328" t="s">
        <v>2604</v>
      </c>
      <c r="C1501" s="329">
        <v>90300520</v>
      </c>
      <c r="D1501" s="330">
        <v>42481</v>
      </c>
      <c r="E1501" s="330">
        <v>42481</v>
      </c>
      <c r="F1501" s="331">
        <v>15000</v>
      </c>
      <c r="G1501" s="332"/>
      <c r="H1501" s="332"/>
      <c r="I1501" s="333" t="s">
        <v>2605</v>
      </c>
      <c r="J1501" s="334"/>
      <c r="K1501" s="335" t="s">
        <v>2261</v>
      </c>
      <c r="L1501" s="336">
        <v>80118643</v>
      </c>
      <c r="M1501" s="337" t="s">
        <v>2153</v>
      </c>
    </row>
    <row r="1502" spans="1:13" s="338" customFormat="1" ht="15" hidden="1" thickTop="1" x14ac:dyDescent="0.2">
      <c r="A1502" s="327" t="s">
        <v>1002</v>
      </c>
      <c r="B1502" s="328" t="s">
        <v>2606</v>
      </c>
      <c r="C1502" s="329">
        <v>90300521</v>
      </c>
      <c r="D1502" s="330">
        <v>42485</v>
      </c>
      <c r="E1502" s="330">
        <v>42485</v>
      </c>
      <c r="F1502" s="331">
        <v>1000</v>
      </c>
      <c r="G1502" s="332"/>
      <c r="H1502" s="332"/>
      <c r="I1502" s="333" t="s">
        <v>2607</v>
      </c>
      <c r="J1502" s="334"/>
      <c r="K1502" s="335" t="s">
        <v>1827</v>
      </c>
      <c r="L1502" s="336">
        <v>80118647</v>
      </c>
      <c r="M1502" s="337"/>
    </row>
    <row r="1503" spans="1:13" s="338" customFormat="1" ht="15" hidden="1" thickTop="1" x14ac:dyDescent="0.2">
      <c r="A1503" s="327" t="s">
        <v>1002</v>
      </c>
      <c r="B1503" s="328" t="s">
        <v>2554</v>
      </c>
      <c r="C1503" s="329">
        <v>90300659</v>
      </c>
      <c r="D1503" s="330">
        <v>42487</v>
      </c>
      <c r="E1503" s="330">
        <v>42396</v>
      </c>
      <c r="F1503" s="331">
        <v>3750</v>
      </c>
      <c r="G1503" s="332"/>
      <c r="H1503" s="332"/>
      <c r="I1503" s="333" t="s">
        <v>2555</v>
      </c>
      <c r="J1503" s="343" t="s">
        <v>122</v>
      </c>
      <c r="K1503" s="340" t="s">
        <v>1827</v>
      </c>
      <c r="L1503" s="336">
        <v>80109997</v>
      </c>
      <c r="M1503" s="337"/>
    </row>
    <row r="1504" spans="1:13" s="338" customFormat="1" ht="15" hidden="1" thickTop="1" x14ac:dyDescent="0.2">
      <c r="A1504" s="327" t="s">
        <v>1002</v>
      </c>
      <c r="B1504" s="328" t="s">
        <v>2514</v>
      </c>
      <c r="C1504" s="329">
        <v>90300914</v>
      </c>
      <c r="D1504" s="330">
        <v>42489</v>
      </c>
      <c r="E1504" s="330">
        <v>42306</v>
      </c>
      <c r="F1504" s="331">
        <v>3750</v>
      </c>
      <c r="G1504" s="332"/>
      <c r="H1504" s="332"/>
      <c r="I1504" s="333" t="s">
        <v>2515</v>
      </c>
      <c r="J1504" s="343" t="s">
        <v>96</v>
      </c>
      <c r="K1504" s="335" t="s">
        <v>1824</v>
      </c>
      <c r="L1504" s="336">
        <v>80101917</v>
      </c>
      <c r="M1504" s="337"/>
    </row>
    <row r="1505" spans="1:13" s="417" customFormat="1" ht="15" hidden="1" thickTop="1" x14ac:dyDescent="0.2">
      <c r="A1505" s="584" t="s">
        <v>1002</v>
      </c>
      <c r="B1505" s="407" t="s">
        <v>2608</v>
      </c>
      <c r="C1505" s="408">
        <v>90301282</v>
      </c>
      <c r="D1505" s="409">
        <v>42492</v>
      </c>
      <c r="E1505" s="409">
        <v>42492</v>
      </c>
      <c r="F1505" s="410">
        <v>1000</v>
      </c>
      <c r="G1505" s="411"/>
      <c r="H1505" s="411"/>
      <c r="I1505" s="418" t="s">
        <v>2609</v>
      </c>
      <c r="J1505" s="413"/>
      <c r="K1505" s="583" t="s">
        <v>2266</v>
      </c>
      <c r="L1505" s="415">
        <v>80119958</v>
      </c>
      <c r="M1505" s="416"/>
    </row>
    <row r="1506" spans="1:13" s="582" customFormat="1" ht="100.5" hidden="1" thickTop="1" x14ac:dyDescent="0.2">
      <c r="A1506" s="585" t="s">
        <v>1002</v>
      </c>
      <c r="B1506" s="572" t="s">
        <v>2608</v>
      </c>
      <c r="C1506" s="573">
        <v>90301280</v>
      </c>
      <c r="D1506" s="574">
        <v>42492</v>
      </c>
      <c r="E1506" s="574">
        <v>42492</v>
      </c>
      <c r="F1506" s="575">
        <v>1000</v>
      </c>
      <c r="G1506" s="576"/>
      <c r="H1506" s="576"/>
      <c r="I1506" s="586" t="s">
        <v>2609</v>
      </c>
      <c r="J1506" s="578"/>
      <c r="K1506" s="587" t="s">
        <v>2266</v>
      </c>
      <c r="L1506" s="580">
        <v>80119955</v>
      </c>
      <c r="M1506" s="581" t="s">
        <v>2610</v>
      </c>
    </row>
    <row r="1507" spans="1:13" s="417" customFormat="1" ht="15" hidden="1" thickTop="1" x14ac:dyDescent="0.2">
      <c r="A1507" s="584" t="s">
        <v>1002</v>
      </c>
      <c r="B1507" s="407" t="s">
        <v>2611</v>
      </c>
      <c r="C1507" s="408">
        <v>90301283</v>
      </c>
      <c r="D1507" s="409">
        <v>42492</v>
      </c>
      <c r="E1507" s="409">
        <v>42492</v>
      </c>
      <c r="F1507" s="410">
        <v>1000</v>
      </c>
      <c r="G1507" s="411"/>
      <c r="H1507" s="411"/>
      <c r="I1507" s="418" t="s">
        <v>2612</v>
      </c>
      <c r="J1507" s="413"/>
      <c r="K1507" s="583" t="s">
        <v>2292</v>
      </c>
      <c r="L1507" s="415">
        <v>80119959</v>
      </c>
      <c r="M1507" s="416"/>
    </row>
    <row r="1508" spans="1:13" s="417" customFormat="1" ht="15" hidden="1" thickTop="1" x14ac:dyDescent="0.2">
      <c r="A1508" s="584" t="s">
        <v>1002</v>
      </c>
      <c r="B1508" s="407" t="s">
        <v>2613</v>
      </c>
      <c r="C1508" s="408">
        <v>90301284</v>
      </c>
      <c r="D1508" s="409">
        <v>42492</v>
      </c>
      <c r="E1508" s="409">
        <v>42492</v>
      </c>
      <c r="F1508" s="410">
        <v>1000</v>
      </c>
      <c r="G1508" s="411"/>
      <c r="H1508" s="411"/>
      <c r="I1508" s="418" t="s">
        <v>2614</v>
      </c>
      <c r="J1508" s="413"/>
      <c r="K1508" s="583" t="s">
        <v>2273</v>
      </c>
      <c r="L1508" s="415">
        <v>80119960</v>
      </c>
      <c r="M1508" s="416"/>
    </row>
    <row r="1509" spans="1:13" s="417" customFormat="1" ht="15" hidden="1" thickTop="1" x14ac:dyDescent="0.2">
      <c r="A1509" s="584" t="s">
        <v>1002</v>
      </c>
      <c r="B1509" s="407" t="s">
        <v>2615</v>
      </c>
      <c r="C1509" s="408">
        <v>90301371</v>
      </c>
      <c r="D1509" s="409">
        <v>42493</v>
      </c>
      <c r="E1509" s="409">
        <v>42493</v>
      </c>
      <c r="F1509" s="410">
        <v>1000</v>
      </c>
      <c r="G1509" s="411"/>
      <c r="H1509" s="411"/>
      <c r="I1509" s="412" t="s">
        <v>2616</v>
      </c>
      <c r="J1509" s="413"/>
      <c r="K1509" s="414" t="s">
        <v>1827</v>
      </c>
      <c r="L1509" s="415">
        <v>80120091</v>
      </c>
      <c r="M1509" s="416"/>
    </row>
    <row r="1510" spans="1:13" s="417" customFormat="1" ht="15" hidden="1" thickTop="1" x14ac:dyDescent="0.2">
      <c r="A1510" s="584" t="s">
        <v>1002</v>
      </c>
      <c r="B1510" s="407" t="s">
        <v>2617</v>
      </c>
      <c r="C1510" s="408">
        <v>90301372</v>
      </c>
      <c r="D1510" s="409">
        <v>42495</v>
      </c>
      <c r="E1510" s="409">
        <v>42495</v>
      </c>
      <c r="F1510" s="410">
        <v>1000</v>
      </c>
      <c r="G1510" s="411"/>
      <c r="H1510" s="411"/>
      <c r="I1510" s="412" t="s">
        <v>2618</v>
      </c>
      <c r="J1510" s="413"/>
      <c r="K1510" s="414" t="s">
        <v>2295</v>
      </c>
      <c r="L1510" s="415">
        <v>80120095</v>
      </c>
      <c r="M1510" s="416"/>
    </row>
    <row r="1511" spans="1:13" s="417" customFormat="1" ht="15" hidden="1" thickTop="1" x14ac:dyDescent="0.2">
      <c r="A1511" s="584" t="s">
        <v>1002</v>
      </c>
      <c r="B1511" s="407" t="s">
        <v>2619</v>
      </c>
      <c r="C1511" s="408">
        <v>90301373</v>
      </c>
      <c r="D1511" s="409">
        <v>42495</v>
      </c>
      <c r="E1511" s="409">
        <v>42495</v>
      </c>
      <c r="F1511" s="410">
        <v>15000</v>
      </c>
      <c r="G1511" s="411"/>
      <c r="H1511" s="411"/>
      <c r="I1511" s="412" t="s">
        <v>2620</v>
      </c>
      <c r="J1511" s="413"/>
      <c r="K1511" s="414" t="s">
        <v>2328</v>
      </c>
      <c r="L1511" s="415">
        <v>80120096</v>
      </c>
      <c r="M1511" s="416"/>
    </row>
    <row r="1512" spans="1:13" s="417" customFormat="1" ht="15" hidden="1" thickTop="1" x14ac:dyDescent="0.2">
      <c r="A1512" s="584" t="s">
        <v>1002</v>
      </c>
      <c r="B1512" s="407" t="s">
        <v>2621</v>
      </c>
      <c r="C1512" s="408">
        <v>90301563</v>
      </c>
      <c r="D1512" s="409">
        <v>42500</v>
      </c>
      <c r="E1512" s="409">
        <v>42500</v>
      </c>
      <c r="F1512" s="410">
        <v>15000</v>
      </c>
      <c r="G1512" s="411"/>
      <c r="H1512" s="411"/>
      <c r="I1512" s="412" t="s">
        <v>2622</v>
      </c>
      <c r="J1512" s="413"/>
      <c r="K1512" s="414" t="s">
        <v>1824</v>
      </c>
      <c r="L1512" s="415">
        <v>80120459</v>
      </c>
      <c r="M1512" s="416"/>
    </row>
    <row r="1513" spans="1:13" s="417" customFormat="1" ht="15" hidden="1" thickTop="1" x14ac:dyDescent="0.2">
      <c r="A1513" s="584" t="s">
        <v>1002</v>
      </c>
      <c r="B1513" s="407" t="s">
        <v>2623</v>
      </c>
      <c r="C1513" s="408">
        <v>90301608</v>
      </c>
      <c r="D1513" s="409">
        <v>42500</v>
      </c>
      <c r="E1513" s="409">
        <v>42500</v>
      </c>
      <c r="F1513" s="410">
        <v>3750</v>
      </c>
      <c r="G1513" s="411"/>
      <c r="H1513" s="411"/>
      <c r="I1513" s="418" t="s">
        <v>2624</v>
      </c>
      <c r="J1513" s="419" t="s">
        <v>47</v>
      </c>
      <c r="K1513" s="583" t="s">
        <v>1827</v>
      </c>
      <c r="L1513" s="415">
        <v>80120506</v>
      </c>
      <c r="M1513" s="416"/>
    </row>
    <row r="1514" spans="1:13" s="417" customFormat="1" ht="15" hidden="1" thickTop="1" x14ac:dyDescent="0.2">
      <c r="A1514" s="584" t="s">
        <v>1002</v>
      </c>
      <c r="B1514" s="407" t="s">
        <v>2520</v>
      </c>
      <c r="C1514" s="408">
        <v>90301864</v>
      </c>
      <c r="D1514" s="409">
        <v>42508</v>
      </c>
      <c r="E1514" s="409">
        <v>42326</v>
      </c>
      <c r="F1514" s="410">
        <v>3750</v>
      </c>
      <c r="G1514" s="411"/>
      <c r="H1514" s="411"/>
      <c r="I1514" s="412" t="s">
        <v>2521</v>
      </c>
      <c r="J1514" s="413" t="s">
        <v>96</v>
      </c>
      <c r="K1514" s="414" t="s">
        <v>2430</v>
      </c>
      <c r="L1514" s="415">
        <v>80103078</v>
      </c>
      <c r="M1514" s="416"/>
    </row>
    <row r="1515" spans="1:13" s="417" customFormat="1" ht="15" hidden="1" thickTop="1" x14ac:dyDescent="0.2">
      <c r="A1515" s="584" t="s">
        <v>1002</v>
      </c>
      <c r="B1515" s="407" t="s">
        <v>2625</v>
      </c>
      <c r="C1515" s="408">
        <v>90301865</v>
      </c>
      <c r="D1515" s="409">
        <v>42507</v>
      </c>
      <c r="E1515" s="409">
        <v>42507</v>
      </c>
      <c r="F1515" s="410">
        <v>1000</v>
      </c>
      <c r="G1515" s="411"/>
      <c r="H1515" s="411"/>
      <c r="I1515" s="412" t="s">
        <v>2626</v>
      </c>
      <c r="J1515" s="413"/>
      <c r="K1515" s="583" t="s">
        <v>1827</v>
      </c>
      <c r="L1515" s="415">
        <v>80121094</v>
      </c>
      <c r="M1515" s="416"/>
    </row>
    <row r="1516" spans="1:13" s="417" customFormat="1" ht="57.75" hidden="1" thickTop="1" x14ac:dyDescent="0.2">
      <c r="A1516" s="584" t="s">
        <v>1002</v>
      </c>
      <c r="B1516" s="407" t="s">
        <v>2627</v>
      </c>
      <c r="C1516" s="408">
        <v>90301866</v>
      </c>
      <c r="D1516" s="409">
        <v>42507</v>
      </c>
      <c r="E1516" s="409">
        <v>42507</v>
      </c>
      <c r="F1516" s="410">
        <v>15000</v>
      </c>
      <c r="G1516" s="411"/>
      <c r="H1516" s="411"/>
      <c r="I1516" s="412" t="s">
        <v>2628</v>
      </c>
      <c r="J1516" s="413"/>
      <c r="K1516" s="414" t="s">
        <v>2261</v>
      </c>
      <c r="L1516" s="415">
        <v>80121095</v>
      </c>
      <c r="M1516" s="416" t="s">
        <v>2629</v>
      </c>
    </row>
    <row r="1517" spans="1:13" s="417" customFormat="1" ht="15" hidden="1" thickTop="1" x14ac:dyDescent="0.2">
      <c r="A1517" s="584" t="s">
        <v>1002</v>
      </c>
      <c r="B1517" s="407" t="s">
        <v>2630</v>
      </c>
      <c r="C1517" s="408">
        <v>90301867</v>
      </c>
      <c r="D1517" s="409">
        <v>42507</v>
      </c>
      <c r="E1517" s="409">
        <v>42507</v>
      </c>
      <c r="F1517" s="410">
        <v>1000</v>
      </c>
      <c r="G1517" s="411"/>
      <c r="H1517" s="411"/>
      <c r="I1517" s="412" t="s">
        <v>2631</v>
      </c>
      <c r="J1517" s="413"/>
      <c r="K1517" s="414" t="s">
        <v>2279</v>
      </c>
      <c r="L1517" s="415">
        <v>80121114</v>
      </c>
      <c r="M1517" s="416"/>
    </row>
    <row r="1518" spans="1:13" s="417" customFormat="1" ht="15" hidden="1" thickTop="1" x14ac:dyDescent="0.2">
      <c r="A1518" s="584" t="s">
        <v>1002</v>
      </c>
      <c r="B1518" s="407" t="s">
        <v>2632</v>
      </c>
      <c r="C1518" s="408">
        <v>90302248</v>
      </c>
      <c r="D1518" s="409">
        <v>42513</v>
      </c>
      <c r="E1518" s="409">
        <v>42513</v>
      </c>
      <c r="F1518" s="410">
        <v>15000</v>
      </c>
      <c r="G1518" s="411"/>
      <c r="H1518" s="411"/>
      <c r="I1518" s="412" t="s">
        <v>2633</v>
      </c>
      <c r="J1518" s="413"/>
      <c r="K1518" s="414" t="s">
        <v>1827</v>
      </c>
      <c r="L1518" s="415">
        <v>80121647</v>
      </c>
      <c r="M1518" s="416"/>
    </row>
    <row r="1519" spans="1:13" s="599" customFormat="1" ht="15" hidden="1" thickTop="1" x14ac:dyDescent="0.2">
      <c r="A1519" s="588" t="s">
        <v>1002</v>
      </c>
      <c r="B1519" s="589" t="s">
        <v>2634</v>
      </c>
      <c r="C1519" s="590">
        <v>90303134</v>
      </c>
      <c r="D1519" s="591">
        <v>42521</v>
      </c>
      <c r="E1519" s="591">
        <v>42521</v>
      </c>
      <c r="F1519" s="592">
        <v>1000</v>
      </c>
      <c r="G1519" s="593"/>
      <c r="H1519" s="593"/>
      <c r="I1519" s="594" t="s">
        <v>2635</v>
      </c>
      <c r="J1519" s="595"/>
      <c r="K1519" s="596" t="s">
        <v>2292</v>
      </c>
      <c r="L1519" s="597">
        <v>80122823</v>
      </c>
      <c r="M1519" s="598"/>
    </row>
    <row r="1520" spans="1:13" s="599" customFormat="1" ht="15" hidden="1" thickTop="1" x14ac:dyDescent="0.2">
      <c r="A1520" s="588" t="s">
        <v>1002</v>
      </c>
      <c r="B1520" s="589" t="s">
        <v>2636</v>
      </c>
      <c r="C1520" s="590">
        <v>90303135</v>
      </c>
      <c r="D1520" s="591">
        <v>42521</v>
      </c>
      <c r="E1520" s="591">
        <v>42521</v>
      </c>
      <c r="F1520" s="592">
        <v>3000</v>
      </c>
      <c r="G1520" s="593"/>
      <c r="H1520" s="593"/>
      <c r="I1520" s="594" t="s">
        <v>2637</v>
      </c>
      <c r="J1520" s="595" t="s">
        <v>1495</v>
      </c>
      <c r="K1520" s="596" t="s">
        <v>2292</v>
      </c>
      <c r="L1520" s="597">
        <v>80122824</v>
      </c>
      <c r="M1520" s="598"/>
    </row>
    <row r="1521" spans="1:13" s="599" customFormat="1" ht="86.25" hidden="1" thickTop="1" x14ac:dyDescent="0.2">
      <c r="A1521" s="588" t="s">
        <v>1002</v>
      </c>
      <c r="B1521" s="589" t="s">
        <v>2638</v>
      </c>
      <c r="C1521" s="590">
        <v>90303258</v>
      </c>
      <c r="D1521" s="591">
        <v>42521</v>
      </c>
      <c r="E1521" s="591">
        <v>42521</v>
      </c>
      <c r="F1521" s="592">
        <v>15000</v>
      </c>
      <c r="G1521" s="593"/>
      <c r="H1521" s="593"/>
      <c r="I1521" s="600" t="s">
        <v>2639</v>
      </c>
      <c r="J1521" s="595"/>
      <c r="K1521" s="601" t="s">
        <v>2314</v>
      </c>
      <c r="L1521" s="597">
        <v>80122931</v>
      </c>
      <c r="M1521" s="598" t="s">
        <v>2640</v>
      </c>
    </row>
    <row r="1522" spans="1:13" s="599" customFormat="1" ht="15" hidden="1" thickTop="1" x14ac:dyDescent="0.2">
      <c r="A1522" s="602" t="s">
        <v>1002</v>
      </c>
      <c r="B1522" s="589" t="s">
        <v>2526</v>
      </c>
      <c r="C1522" s="590">
        <v>90303353</v>
      </c>
      <c r="D1522" s="591">
        <v>42529</v>
      </c>
      <c r="E1522" s="591">
        <v>42346</v>
      </c>
      <c r="F1522" s="592">
        <v>3750</v>
      </c>
      <c r="G1522" s="593"/>
      <c r="H1522" s="593"/>
      <c r="I1522" s="600" t="s">
        <v>2527</v>
      </c>
      <c r="J1522" s="603" t="s">
        <v>96</v>
      </c>
      <c r="K1522" s="596" t="s">
        <v>1827</v>
      </c>
      <c r="L1522" s="597">
        <v>80104569</v>
      </c>
      <c r="M1522" s="598"/>
    </row>
    <row r="1523" spans="1:13" s="599" customFormat="1" ht="15" hidden="1" thickTop="1" x14ac:dyDescent="0.2">
      <c r="A1523" s="602" t="s">
        <v>1002</v>
      </c>
      <c r="B1523" s="589" t="s">
        <v>2641</v>
      </c>
      <c r="C1523" s="590">
        <v>90303778</v>
      </c>
      <c r="D1523" s="591">
        <v>42530</v>
      </c>
      <c r="E1523" s="591">
        <v>42530</v>
      </c>
      <c r="F1523" s="592">
        <v>15000</v>
      </c>
      <c r="G1523" s="593"/>
      <c r="H1523" s="593"/>
      <c r="I1523" s="600" t="s">
        <v>2642</v>
      </c>
      <c r="J1523" s="595"/>
      <c r="K1523" s="601" t="s">
        <v>2297</v>
      </c>
      <c r="L1523" s="597">
        <v>80123870</v>
      </c>
      <c r="M1523" s="598"/>
    </row>
    <row r="1524" spans="1:13" s="599" customFormat="1" ht="15" hidden="1" thickTop="1" x14ac:dyDescent="0.2">
      <c r="A1524" s="602" t="s">
        <v>1002</v>
      </c>
      <c r="B1524" s="589" t="s">
        <v>2530</v>
      </c>
      <c r="C1524" s="590">
        <v>90303796</v>
      </c>
      <c r="D1524" s="591">
        <v>42535</v>
      </c>
      <c r="E1524" s="591">
        <v>42352</v>
      </c>
      <c r="F1524" s="592">
        <v>3750</v>
      </c>
      <c r="G1524" s="593"/>
      <c r="H1524" s="593"/>
      <c r="I1524" s="600" t="s">
        <v>2531</v>
      </c>
      <c r="J1524" s="595" t="s">
        <v>96</v>
      </c>
      <c r="K1524" s="601" t="s">
        <v>1827</v>
      </c>
      <c r="L1524" s="597">
        <v>80105166</v>
      </c>
      <c r="M1524" s="598"/>
    </row>
    <row r="1525" spans="1:13" s="599" customFormat="1" ht="15" hidden="1" thickTop="1" x14ac:dyDescent="0.2">
      <c r="A1525" s="602" t="s">
        <v>1002</v>
      </c>
      <c r="B1525" s="589" t="s">
        <v>2643</v>
      </c>
      <c r="C1525" s="590">
        <v>90303881</v>
      </c>
      <c r="D1525" s="591">
        <v>42535</v>
      </c>
      <c r="E1525" s="591">
        <v>42535</v>
      </c>
      <c r="F1525" s="592">
        <v>1000</v>
      </c>
      <c r="G1525" s="593"/>
      <c r="H1525" s="593"/>
      <c r="I1525" s="600" t="s">
        <v>2644</v>
      </c>
      <c r="J1525" s="595"/>
      <c r="K1525" s="601" t="s">
        <v>2263</v>
      </c>
      <c r="L1525" s="597">
        <v>80124071</v>
      </c>
      <c r="M1525" s="598"/>
    </row>
    <row r="1526" spans="1:13" s="599" customFormat="1" ht="15" hidden="1" thickTop="1" x14ac:dyDescent="0.2">
      <c r="A1526" s="602" t="s">
        <v>1002</v>
      </c>
      <c r="B1526" s="589" t="s">
        <v>2578</v>
      </c>
      <c r="C1526" s="590">
        <v>90303882</v>
      </c>
      <c r="D1526" s="591">
        <v>42535</v>
      </c>
      <c r="E1526" s="591">
        <v>42443</v>
      </c>
      <c r="F1526" s="592">
        <v>3750</v>
      </c>
      <c r="G1526" s="593"/>
      <c r="H1526" s="593"/>
      <c r="I1526" s="600" t="s">
        <v>2579</v>
      </c>
      <c r="J1526" s="595" t="s">
        <v>122</v>
      </c>
      <c r="K1526" s="601" t="s">
        <v>1827</v>
      </c>
      <c r="L1526" s="597">
        <v>80115128</v>
      </c>
      <c r="M1526" s="598"/>
    </row>
    <row r="1527" spans="1:13" s="599" customFormat="1" ht="15" hidden="1" thickTop="1" x14ac:dyDescent="0.2">
      <c r="A1527" s="588" t="s">
        <v>1002</v>
      </c>
      <c r="B1527" s="589" t="s">
        <v>2645</v>
      </c>
      <c r="C1527" s="590">
        <v>90303888</v>
      </c>
      <c r="D1527" s="591">
        <v>42535</v>
      </c>
      <c r="E1527" s="591">
        <v>42535</v>
      </c>
      <c r="F1527" s="592">
        <v>3750</v>
      </c>
      <c r="G1527" s="593"/>
      <c r="H1527" s="593"/>
      <c r="I1527" s="600" t="s">
        <v>2646</v>
      </c>
      <c r="J1527" s="603" t="s">
        <v>47</v>
      </c>
      <c r="K1527" s="596" t="s">
        <v>2430</v>
      </c>
      <c r="L1527" s="597">
        <v>80124079</v>
      </c>
      <c r="M1527" s="598"/>
    </row>
    <row r="1528" spans="1:13" s="599" customFormat="1" ht="15" hidden="1" thickTop="1" x14ac:dyDescent="0.2">
      <c r="A1528" s="602" t="s">
        <v>1002</v>
      </c>
      <c r="B1528" s="589" t="s">
        <v>2647</v>
      </c>
      <c r="C1528" s="590">
        <v>90304065</v>
      </c>
      <c r="D1528" s="591">
        <v>42541</v>
      </c>
      <c r="E1528" s="591">
        <v>42541</v>
      </c>
      <c r="F1528" s="592">
        <v>1000</v>
      </c>
      <c r="G1528" s="593"/>
      <c r="H1528" s="593"/>
      <c r="I1528" s="600" t="s">
        <v>2648</v>
      </c>
      <c r="J1528" s="595"/>
      <c r="K1528" s="601" t="s">
        <v>1827</v>
      </c>
      <c r="L1528" s="597">
        <v>80124341</v>
      </c>
      <c r="M1528" s="598"/>
    </row>
    <row r="1529" spans="1:13" s="599" customFormat="1" ht="15" hidden="1" thickTop="1" x14ac:dyDescent="0.2">
      <c r="A1529" s="602" t="s">
        <v>1002</v>
      </c>
      <c r="B1529" s="589" t="s">
        <v>2649</v>
      </c>
      <c r="C1529" s="589">
        <v>90304066</v>
      </c>
      <c r="D1529" s="591">
        <v>42541</v>
      </c>
      <c r="E1529" s="591">
        <v>42541</v>
      </c>
      <c r="F1529" s="592">
        <v>15000</v>
      </c>
      <c r="G1529" s="593"/>
      <c r="H1529" s="593"/>
      <c r="I1529" s="600" t="s">
        <v>2650</v>
      </c>
      <c r="J1529" s="595"/>
      <c r="K1529" s="601" t="s">
        <v>1827</v>
      </c>
      <c r="L1529" s="597">
        <v>80124346</v>
      </c>
      <c r="M1529" s="598"/>
    </row>
    <row r="1530" spans="1:13" s="599" customFormat="1" ht="15" hidden="1" thickTop="1" x14ac:dyDescent="0.2">
      <c r="A1530" s="602" t="s">
        <v>1002</v>
      </c>
      <c r="B1530" s="589" t="s">
        <v>2651</v>
      </c>
      <c r="C1530" s="589">
        <v>90304068</v>
      </c>
      <c r="D1530" s="591">
        <v>42541</v>
      </c>
      <c r="E1530" s="591">
        <v>42541</v>
      </c>
      <c r="F1530" s="592">
        <v>1000</v>
      </c>
      <c r="G1530" s="593"/>
      <c r="H1530" s="593"/>
      <c r="I1530" s="600" t="s">
        <v>2652</v>
      </c>
      <c r="J1530" s="595"/>
      <c r="K1530" s="601" t="s">
        <v>2273</v>
      </c>
      <c r="L1530" s="597">
        <v>80124366</v>
      </c>
      <c r="M1530" s="598"/>
    </row>
    <row r="1531" spans="1:13" s="599" customFormat="1" ht="15" hidden="1" thickTop="1" x14ac:dyDescent="0.2">
      <c r="A1531" s="602" t="s">
        <v>1002</v>
      </c>
      <c r="B1531" s="589" t="s">
        <v>2653</v>
      </c>
      <c r="C1531" s="590">
        <v>90304271</v>
      </c>
      <c r="D1531" s="591">
        <v>42541</v>
      </c>
      <c r="E1531" s="591">
        <v>42541</v>
      </c>
      <c r="F1531" s="592">
        <v>15000</v>
      </c>
      <c r="G1531" s="593"/>
      <c r="H1531" s="593"/>
      <c r="I1531" s="594" t="s">
        <v>2654</v>
      </c>
      <c r="J1531" s="595"/>
      <c r="K1531" s="601" t="s">
        <v>2266</v>
      </c>
      <c r="L1531" s="597">
        <v>80124629</v>
      </c>
      <c r="M1531" s="598"/>
    </row>
    <row r="1532" spans="1:13" s="599" customFormat="1" ht="15" hidden="1" thickTop="1" x14ac:dyDescent="0.2">
      <c r="A1532" s="602" t="s">
        <v>1002</v>
      </c>
      <c r="B1532" s="589" t="s">
        <v>2636</v>
      </c>
      <c r="C1532" s="590">
        <v>90304529</v>
      </c>
      <c r="D1532" s="591">
        <v>42551</v>
      </c>
      <c r="E1532" s="591">
        <v>42521</v>
      </c>
      <c r="F1532" s="592">
        <v>3000</v>
      </c>
      <c r="G1532" s="593"/>
      <c r="H1532" s="593"/>
      <c r="I1532" s="594" t="s">
        <v>2637</v>
      </c>
      <c r="J1532" s="595" t="s">
        <v>1540</v>
      </c>
      <c r="K1532" s="601" t="s">
        <v>2292</v>
      </c>
      <c r="L1532" s="597">
        <v>80122826</v>
      </c>
      <c r="M1532" s="598"/>
    </row>
    <row r="1533" spans="1:13" s="599" customFormat="1" ht="15" hidden="1" thickTop="1" x14ac:dyDescent="0.2">
      <c r="A1533" s="602" t="s">
        <v>1002</v>
      </c>
      <c r="B1533" s="589" t="s">
        <v>2655</v>
      </c>
      <c r="C1533" s="590">
        <v>90304618</v>
      </c>
      <c r="D1533" s="591">
        <v>42548</v>
      </c>
      <c r="E1533" s="591">
        <v>42548</v>
      </c>
      <c r="F1533" s="592">
        <v>1000</v>
      </c>
      <c r="G1533" s="593"/>
      <c r="H1533" s="593"/>
      <c r="I1533" s="600" t="s">
        <v>2656</v>
      </c>
      <c r="J1533" s="595"/>
      <c r="K1533" s="601" t="s">
        <v>2657</v>
      </c>
      <c r="L1533" s="597">
        <v>80125200</v>
      </c>
      <c r="M1533" s="598"/>
    </row>
    <row r="1534" spans="1:13" s="599" customFormat="1" ht="15" hidden="1" thickTop="1" x14ac:dyDescent="0.2">
      <c r="A1534" s="602" t="s">
        <v>1002</v>
      </c>
      <c r="B1534" s="589" t="s">
        <v>2658</v>
      </c>
      <c r="C1534" s="590">
        <v>90304744</v>
      </c>
      <c r="D1534" s="591">
        <v>42550</v>
      </c>
      <c r="E1534" s="591">
        <v>42550</v>
      </c>
      <c r="F1534" s="592">
        <v>1000</v>
      </c>
      <c r="G1534" s="593"/>
      <c r="H1534" s="593"/>
      <c r="I1534" s="600" t="s">
        <v>2659</v>
      </c>
      <c r="J1534" s="595"/>
      <c r="K1534" s="601" t="s">
        <v>2660</v>
      </c>
      <c r="L1534" s="597">
        <v>80125276</v>
      </c>
      <c r="M1534" s="598"/>
    </row>
    <row r="1535" spans="1:13" s="383" customFormat="1" ht="15" hidden="1" thickTop="1" x14ac:dyDescent="0.2">
      <c r="A1535" s="386" t="s">
        <v>1002</v>
      </c>
      <c r="B1535" s="375" t="s">
        <v>2661</v>
      </c>
      <c r="C1535" s="375">
        <v>90305197</v>
      </c>
      <c r="D1535" s="180">
        <v>42558</v>
      </c>
      <c r="E1535" s="180">
        <v>42558</v>
      </c>
      <c r="F1535" s="377">
        <v>15000</v>
      </c>
      <c r="G1535" s="378"/>
      <c r="H1535" s="378"/>
      <c r="I1535" s="379" t="s">
        <v>2662</v>
      </c>
      <c r="J1535" s="380"/>
      <c r="K1535" s="385" t="s">
        <v>2261</v>
      </c>
      <c r="L1535" s="381">
        <v>80126072</v>
      </c>
      <c r="M1535" s="382"/>
    </row>
    <row r="1536" spans="1:13" s="383" customFormat="1" ht="15" hidden="1" thickTop="1" x14ac:dyDescent="0.2">
      <c r="A1536" s="386" t="s">
        <v>1002</v>
      </c>
      <c r="B1536" s="375" t="s">
        <v>2663</v>
      </c>
      <c r="C1536" s="375">
        <v>90305220</v>
      </c>
      <c r="D1536" s="180">
        <v>42558</v>
      </c>
      <c r="E1536" s="180">
        <v>42558</v>
      </c>
      <c r="F1536" s="377">
        <v>15000</v>
      </c>
      <c r="G1536" s="378"/>
      <c r="H1536" s="378"/>
      <c r="I1536" s="379" t="s">
        <v>2664</v>
      </c>
      <c r="J1536" s="380"/>
      <c r="K1536" s="277" t="s">
        <v>2263</v>
      </c>
      <c r="L1536" s="381">
        <v>80126086</v>
      </c>
      <c r="M1536" s="382"/>
    </row>
    <row r="1537" spans="1:13" s="383" customFormat="1" ht="15" hidden="1" thickTop="1" x14ac:dyDescent="0.2">
      <c r="A1537" s="386" t="s">
        <v>1002</v>
      </c>
      <c r="B1537" s="375" t="s">
        <v>2665</v>
      </c>
      <c r="C1537" s="375">
        <v>90305219</v>
      </c>
      <c r="D1537" s="180">
        <v>42555</v>
      </c>
      <c r="E1537" s="180">
        <v>42548</v>
      </c>
      <c r="F1537" s="377">
        <v>15000</v>
      </c>
      <c r="G1537" s="378"/>
      <c r="H1537" s="378"/>
      <c r="I1537" s="379" t="s">
        <v>2666</v>
      </c>
      <c r="J1537" s="380"/>
      <c r="K1537" s="277" t="s">
        <v>2362</v>
      </c>
      <c r="L1537" s="381">
        <v>80126085</v>
      </c>
      <c r="M1537" s="382"/>
    </row>
    <row r="1538" spans="1:13" s="383" customFormat="1" ht="15" hidden="1" thickTop="1" x14ac:dyDescent="0.2">
      <c r="A1538" s="374" t="s">
        <v>1002</v>
      </c>
      <c r="B1538" s="375" t="s">
        <v>2667</v>
      </c>
      <c r="C1538" s="375">
        <v>90305221</v>
      </c>
      <c r="D1538" s="180">
        <v>42558</v>
      </c>
      <c r="E1538" s="180">
        <v>42558</v>
      </c>
      <c r="F1538" s="377">
        <v>15000</v>
      </c>
      <c r="G1538" s="378"/>
      <c r="H1538" s="378"/>
      <c r="I1538" s="384" t="s">
        <v>2668</v>
      </c>
      <c r="J1538" s="380"/>
      <c r="K1538" s="277" t="s">
        <v>2263</v>
      </c>
      <c r="L1538" s="381">
        <v>80126090</v>
      </c>
      <c r="M1538" s="382"/>
    </row>
    <row r="1539" spans="1:13" s="582" customFormat="1" ht="100.5" hidden="1" thickTop="1" x14ac:dyDescent="0.2">
      <c r="A1539" s="585" t="s">
        <v>1002</v>
      </c>
      <c r="B1539" s="572" t="s">
        <v>2669</v>
      </c>
      <c r="C1539" s="572">
        <v>90305542</v>
      </c>
      <c r="D1539" s="574">
        <v>42562</v>
      </c>
      <c r="E1539" s="574">
        <v>42562</v>
      </c>
      <c r="F1539" s="575">
        <v>15000</v>
      </c>
      <c r="G1539" s="576"/>
      <c r="H1539" s="576"/>
      <c r="I1539" s="586" t="s">
        <v>2670</v>
      </c>
      <c r="J1539" s="578"/>
      <c r="K1539" s="587" t="s">
        <v>2273</v>
      </c>
      <c r="L1539" s="580">
        <v>80126527</v>
      </c>
      <c r="M1539" s="581" t="s">
        <v>2671</v>
      </c>
    </row>
    <row r="1540" spans="1:13" s="383" customFormat="1" ht="15" hidden="1" thickTop="1" x14ac:dyDescent="0.2">
      <c r="A1540" s="386" t="s">
        <v>1002</v>
      </c>
      <c r="B1540" s="375" t="s">
        <v>2672</v>
      </c>
      <c r="C1540" s="375">
        <v>90305543</v>
      </c>
      <c r="D1540" s="180">
        <v>42563</v>
      </c>
      <c r="E1540" s="180">
        <v>42563</v>
      </c>
      <c r="F1540" s="377">
        <v>1000</v>
      </c>
      <c r="G1540" s="378"/>
      <c r="H1540" s="378"/>
      <c r="I1540" s="379" t="s">
        <v>2673</v>
      </c>
      <c r="J1540" s="380"/>
      <c r="K1540" s="385" t="s">
        <v>1827</v>
      </c>
      <c r="L1540" s="381">
        <v>80126528</v>
      </c>
      <c r="M1540" s="382"/>
    </row>
    <row r="1541" spans="1:13" s="383" customFormat="1" ht="15" hidden="1" thickTop="1" x14ac:dyDescent="0.2">
      <c r="A1541" s="386" t="s">
        <v>1002</v>
      </c>
      <c r="B1541" s="375" t="s">
        <v>2506</v>
      </c>
      <c r="C1541" s="375">
        <v>90305373</v>
      </c>
      <c r="D1541" s="180">
        <v>42564</v>
      </c>
      <c r="E1541" s="180">
        <v>42290</v>
      </c>
      <c r="F1541" s="377">
        <v>3750</v>
      </c>
      <c r="G1541" s="378"/>
      <c r="H1541" s="378"/>
      <c r="I1541" s="379" t="s">
        <v>2507</v>
      </c>
      <c r="J1541" s="380" t="s">
        <v>200</v>
      </c>
      <c r="K1541" s="385" t="s">
        <v>2263</v>
      </c>
      <c r="L1541" s="381">
        <v>80100182</v>
      </c>
      <c r="M1541" s="382"/>
    </row>
    <row r="1542" spans="1:13" s="383" customFormat="1" ht="15" hidden="1" thickTop="1" x14ac:dyDescent="0.2">
      <c r="A1542" s="386" t="s">
        <v>1002</v>
      </c>
      <c r="B1542" s="375" t="s">
        <v>2674</v>
      </c>
      <c r="C1542" s="375">
        <v>90306131</v>
      </c>
      <c r="D1542" s="180">
        <v>42565</v>
      </c>
      <c r="E1542" s="180">
        <v>42565</v>
      </c>
      <c r="F1542" s="377">
        <v>1000</v>
      </c>
      <c r="G1542" s="378"/>
      <c r="H1542" s="378"/>
      <c r="I1542" s="379" t="s">
        <v>2675</v>
      </c>
      <c r="J1542" s="380"/>
      <c r="K1542" s="385" t="s">
        <v>1827</v>
      </c>
      <c r="L1542" s="381">
        <v>80127111</v>
      </c>
      <c r="M1542" s="382"/>
    </row>
    <row r="1543" spans="1:13" s="383" customFormat="1" ht="15" hidden="1" thickTop="1" x14ac:dyDescent="0.2">
      <c r="A1543" s="386" t="s">
        <v>1002</v>
      </c>
      <c r="B1543" s="375" t="s">
        <v>2554</v>
      </c>
      <c r="C1543" s="375">
        <v>90306630</v>
      </c>
      <c r="D1543" s="180">
        <v>42578</v>
      </c>
      <c r="E1543" s="180">
        <v>42396</v>
      </c>
      <c r="F1543" s="377">
        <v>3750</v>
      </c>
      <c r="G1543" s="378"/>
      <c r="H1543" s="378"/>
      <c r="I1543" s="379" t="s">
        <v>2555</v>
      </c>
      <c r="J1543" s="380" t="s">
        <v>96</v>
      </c>
      <c r="K1543" s="385" t="s">
        <v>1827</v>
      </c>
      <c r="L1543" s="381">
        <v>80109998</v>
      </c>
      <c r="M1543" s="382"/>
    </row>
    <row r="1544" spans="1:13" s="383" customFormat="1" ht="15" hidden="1" thickTop="1" x14ac:dyDescent="0.2">
      <c r="A1544" s="386" t="s">
        <v>1951</v>
      </c>
      <c r="B1544" s="375" t="s">
        <v>2669</v>
      </c>
      <c r="C1544" s="375">
        <v>90306637</v>
      </c>
      <c r="D1544" s="180">
        <v>42562</v>
      </c>
      <c r="E1544" s="180">
        <v>42562</v>
      </c>
      <c r="F1544" s="377">
        <v>1000</v>
      </c>
      <c r="G1544" s="378"/>
      <c r="H1544" s="378"/>
      <c r="I1544" s="384" t="s">
        <v>2670</v>
      </c>
      <c r="J1544" s="380"/>
      <c r="K1544" s="277" t="s">
        <v>2273</v>
      </c>
      <c r="L1544" s="381">
        <v>80127961</v>
      </c>
      <c r="M1544" s="382"/>
    </row>
    <row r="1545" spans="1:13" s="383" customFormat="1" ht="15" hidden="1" thickTop="1" x14ac:dyDescent="0.2">
      <c r="A1545" s="374" t="s">
        <v>1002</v>
      </c>
      <c r="B1545" s="375" t="s">
        <v>2623</v>
      </c>
      <c r="C1545" s="375">
        <v>90306638</v>
      </c>
      <c r="D1545" s="180">
        <v>42578</v>
      </c>
      <c r="E1545" s="180">
        <v>42500</v>
      </c>
      <c r="F1545" s="377">
        <v>3750</v>
      </c>
      <c r="G1545" s="378"/>
      <c r="H1545" s="378"/>
      <c r="I1545" s="379" t="s">
        <v>2624</v>
      </c>
      <c r="J1545" s="387" t="s">
        <v>122</v>
      </c>
      <c r="K1545" s="277" t="s">
        <v>1827</v>
      </c>
      <c r="L1545" s="381">
        <v>80120507</v>
      </c>
      <c r="M1545" s="382"/>
    </row>
    <row r="1546" spans="1:13" s="615" customFormat="1" ht="15" hidden="1" thickTop="1" x14ac:dyDescent="0.2">
      <c r="A1546" s="604" t="s">
        <v>1002</v>
      </c>
      <c r="B1546" s="605" t="s">
        <v>2676</v>
      </c>
      <c r="C1546" s="606">
        <v>90306715</v>
      </c>
      <c r="D1546" s="607">
        <v>42570</v>
      </c>
      <c r="E1546" s="607">
        <v>42570</v>
      </c>
      <c r="F1546" s="608">
        <v>0</v>
      </c>
      <c r="G1546" s="609"/>
      <c r="H1546" s="609"/>
      <c r="I1546" s="610"/>
      <c r="J1546" s="611"/>
      <c r="K1546" s="612" t="s">
        <v>2273</v>
      </c>
      <c r="L1546" s="613">
        <v>80128098</v>
      </c>
      <c r="M1546" s="614"/>
    </row>
    <row r="1547" spans="1:13" s="383" customFormat="1" ht="15" hidden="1" thickTop="1" x14ac:dyDescent="0.2">
      <c r="A1547" s="386" t="s">
        <v>1002</v>
      </c>
      <c r="B1547" s="375" t="s">
        <v>2676</v>
      </c>
      <c r="C1547" s="375">
        <v>90306716</v>
      </c>
      <c r="D1547" s="180">
        <v>42570</v>
      </c>
      <c r="E1547" s="180">
        <v>42570</v>
      </c>
      <c r="F1547" s="377">
        <v>15000</v>
      </c>
      <c r="G1547" s="378"/>
      <c r="H1547" s="378"/>
      <c r="I1547" s="379" t="s">
        <v>2677</v>
      </c>
      <c r="J1547" s="380"/>
      <c r="K1547" s="385" t="s">
        <v>2273</v>
      </c>
      <c r="L1547" s="381">
        <v>80128100</v>
      </c>
      <c r="M1547" s="382"/>
    </row>
    <row r="1548" spans="1:13" s="383" customFormat="1" ht="15" hidden="1" thickTop="1" x14ac:dyDescent="0.2">
      <c r="A1548" s="374" t="s">
        <v>1002</v>
      </c>
      <c r="B1548" s="375" t="s">
        <v>2514</v>
      </c>
      <c r="C1548" s="376">
        <v>90306833</v>
      </c>
      <c r="D1548" s="180">
        <v>42580</v>
      </c>
      <c r="E1548" s="180">
        <v>42306</v>
      </c>
      <c r="F1548" s="377">
        <v>3750</v>
      </c>
      <c r="G1548" s="378"/>
      <c r="H1548" s="378"/>
      <c r="I1548" s="384" t="s">
        <v>2678</v>
      </c>
      <c r="J1548" s="387" t="s">
        <v>200</v>
      </c>
      <c r="K1548" s="277" t="s">
        <v>1824</v>
      </c>
      <c r="L1548" s="381">
        <v>80101918</v>
      </c>
      <c r="M1548" s="382"/>
    </row>
    <row r="1549" spans="1:13" s="383" customFormat="1" ht="15" hidden="1" thickTop="1" x14ac:dyDescent="0.2">
      <c r="A1549" s="374" t="s">
        <v>1002</v>
      </c>
      <c r="B1549" s="375" t="s">
        <v>2679</v>
      </c>
      <c r="C1549" s="376">
        <v>90306875</v>
      </c>
      <c r="D1549" s="180">
        <v>42576</v>
      </c>
      <c r="E1549" s="180">
        <v>42576</v>
      </c>
      <c r="F1549" s="377">
        <v>1000</v>
      </c>
      <c r="G1549" s="378"/>
      <c r="H1549" s="378"/>
      <c r="I1549" s="384" t="s">
        <v>2680</v>
      </c>
      <c r="J1549" s="380"/>
      <c r="K1549" s="277" t="s">
        <v>2292</v>
      </c>
      <c r="L1549" s="381">
        <v>80128281</v>
      </c>
      <c r="M1549" s="382"/>
    </row>
    <row r="1550" spans="1:13" s="383" customFormat="1" ht="15" hidden="1" thickTop="1" x14ac:dyDescent="0.2">
      <c r="A1550" s="374" t="s">
        <v>1002</v>
      </c>
      <c r="B1550" s="375" t="s">
        <v>2681</v>
      </c>
      <c r="C1550" s="376">
        <v>90306887</v>
      </c>
      <c r="D1550" s="180">
        <v>42578</v>
      </c>
      <c r="E1550" s="180">
        <v>42578</v>
      </c>
      <c r="F1550" s="377">
        <v>5000</v>
      </c>
      <c r="G1550" s="378"/>
      <c r="H1550" s="378"/>
      <c r="I1550" s="384" t="s">
        <v>2682</v>
      </c>
      <c r="J1550" s="380"/>
      <c r="K1550" s="277" t="s">
        <v>2273</v>
      </c>
      <c r="L1550" s="381">
        <v>80128282</v>
      </c>
      <c r="M1550" s="382"/>
    </row>
    <row r="1551" spans="1:13" s="627" customFormat="1" ht="15" hidden="1" thickTop="1" x14ac:dyDescent="0.2">
      <c r="A1551" s="616" t="s">
        <v>1002</v>
      </c>
      <c r="B1551" s="617" t="s">
        <v>2636</v>
      </c>
      <c r="C1551" s="618">
        <v>90307150</v>
      </c>
      <c r="D1551" s="619">
        <v>42583</v>
      </c>
      <c r="E1551" s="619">
        <v>42521</v>
      </c>
      <c r="F1551" s="620">
        <v>3000</v>
      </c>
      <c r="G1551" s="621"/>
      <c r="H1551" s="621"/>
      <c r="I1551" s="622" t="s">
        <v>2637</v>
      </c>
      <c r="J1551" s="623" t="s">
        <v>1640</v>
      </c>
      <c r="K1551" s="624" t="s">
        <v>2292</v>
      </c>
      <c r="L1551" s="625">
        <v>80122827</v>
      </c>
      <c r="M1551" s="626"/>
    </row>
    <row r="1552" spans="1:13" s="627" customFormat="1" ht="15" hidden="1" thickTop="1" x14ac:dyDescent="0.2">
      <c r="A1552" s="616" t="s">
        <v>1002</v>
      </c>
      <c r="B1552" s="617" t="s">
        <v>2683</v>
      </c>
      <c r="C1552" s="618">
        <v>90307321</v>
      </c>
      <c r="D1552" s="619">
        <v>42586</v>
      </c>
      <c r="E1552" s="619">
        <v>42586</v>
      </c>
      <c r="F1552" s="620">
        <v>1000</v>
      </c>
      <c r="G1552" s="621"/>
      <c r="H1552" s="621"/>
      <c r="I1552" s="628" t="s">
        <v>2684</v>
      </c>
      <c r="J1552" s="623"/>
      <c r="K1552" s="629" t="s">
        <v>1827</v>
      </c>
      <c r="L1552" s="625">
        <v>80129016</v>
      </c>
      <c r="M1552" s="626"/>
    </row>
    <row r="1553" spans="1:13" s="627" customFormat="1" ht="15" hidden="1" thickTop="1" x14ac:dyDescent="0.2">
      <c r="A1553" s="616" t="s">
        <v>1002</v>
      </c>
      <c r="B1553" s="617" t="s">
        <v>2685</v>
      </c>
      <c r="C1553" s="618">
        <v>90307322</v>
      </c>
      <c r="D1553" s="619">
        <v>42586</v>
      </c>
      <c r="E1553" s="619">
        <v>42586</v>
      </c>
      <c r="F1553" s="620">
        <v>15000</v>
      </c>
      <c r="G1553" s="621"/>
      <c r="H1553" s="621"/>
      <c r="I1553" s="622" t="s">
        <v>2686</v>
      </c>
      <c r="J1553" s="623"/>
      <c r="K1553" s="624" t="s">
        <v>1827</v>
      </c>
      <c r="L1553" s="625">
        <v>80129022</v>
      </c>
      <c r="M1553" s="626"/>
    </row>
    <row r="1554" spans="1:13" s="627" customFormat="1" ht="15" hidden="1" thickTop="1" x14ac:dyDescent="0.2">
      <c r="A1554" s="616" t="s">
        <v>1002</v>
      </c>
      <c r="B1554" s="617" t="s">
        <v>2687</v>
      </c>
      <c r="C1554" s="618">
        <v>90307323</v>
      </c>
      <c r="D1554" s="619">
        <v>42586</v>
      </c>
      <c r="E1554" s="619">
        <v>42586</v>
      </c>
      <c r="F1554" s="620">
        <v>15000</v>
      </c>
      <c r="G1554" s="621"/>
      <c r="H1554" s="621"/>
      <c r="I1554" s="622" t="s">
        <v>2688</v>
      </c>
      <c r="J1554" s="623"/>
      <c r="K1554" s="624" t="s">
        <v>2314</v>
      </c>
      <c r="L1554" s="625">
        <v>80129026</v>
      </c>
      <c r="M1554" s="626"/>
    </row>
    <row r="1555" spans="1:13" s="627" customFormat="1" ht="15" hidden="1" thickTop="1" x14ac:dyDescent="0.2">
      <c r="A1555" s="616" t="s">
        <v>1002</v>
      </c>
      <c r="B1555" s="617" t="s">
        <v>2689</v>
      </c>
      <c r="C1555" s="618">
        <v>90307324</v>
      </c>
      <c r="D1555" s="619">
        <v>42586</v>
      </c>
      <c r="E1555" s="619">
        <v>42586</v>
      </c>
      <c r="F1555" s="620">
        <v>1000</v>
      </c>
      <c r="G1555" s="621"/>
      <c r="H1555" s="621"/>
      <c r="I1555" s="622" t="s">
        <v>2690</v>
      </c>
      <c r="J1555" s="623"/>
      <c r="K1555" s="624" t="s">
        <v>1824</v>
      </c>
      <c r="L1555" s="625">
        <v>80129027</v>
      </c>
      <c r="M1555" s="626"/>
    </row>
    <row r="1556" spans="1:13" s="627" customFormat="1" ht="15" hidden="1" thickTop="1" x14ac:dyDescent="0.2">
      <c r="A1556" s="616" t="s">
        <v>1002</v>
      </c>
      <c r="B1556" s="617" t="s">
        <v>2691</v>
      </c>
      <c r="C1556" s="618">
        <v>90307464</v>
      </c>
      <c r="D1556" s="619">
        <v>42591</v>
      </c>
      <c r="E1556" s="619">
        <v>42591</v>
      </c>
      <c r="F1556" s="620">
        <v>15000</v>
      </c>
      <c r="G1556" s="621"/>
      <c r="H1556" s="621"/>
      <c r="I1556" s="622" t="s">
        <v>2692</v>
      </c>
      <c r="J1556" s="623"/>
      <c r="K1556" s="624" t="s">
        <v>2693</v>
      </c>
      <c r="L1556" s="625">
        <v>80129255</v>
      </c>
      <c r="M1556" s="626"/>
    </row>
    <row r="1557" spans="1:13" s="627" customFormat="1" ht="15" hidden="1" thickTop="1" x14ac:dyDescent="0.2">
      <c r="A1557" s="616" t="s">
        <v>1002</v>
      </c>
      <c r="B1557" s="617" t="s">
        <v>2694</v>
      </c>
      <c r="C1557" s="618">
        <v>90307470</v>
      </c>
      <c r="D1557" s="619">
        <v>42592</v>
      </c>
      <c r="E1557" s="619">
        <v>42592</v>
      </c>
      <c r="F1557" s="620">
        <v>1000</v>
      </c>
      <c r="G1557" s="621"/>
      <c r="H1557" s="621"/>
      <c r="I1557" s="622" t="s">
        <v>2695</v>
      </c>
      <c r="J1557" s="623"/>
      <c r="K1557" s="624" t="s">
        <v>1827</v>
      </c>
      <c r="L1557" s="625">
        <v>80129281</v>
      </c>
      <c r="M1557" s="626"/>
    </row>
    <row r="1558" spans="1:13" s="627" customFormat="1" ht="15" hidden="1" thickTop="1" x14ac:dyDescent="0.2">
      <c r="A1558" s="630" t="s">
        <v>1002</v>
      </c>
      <c r="B1558" s="617" t="s">
        <v>2520</v>
      </c>
      <c r="C1558" s="618">
        <v>90307660</v>
      </c>
      <c r="D1558" s="619">
        <v>42600</v>
      </c>
      <c r="E1558" s="619">
        <v>42326</v>
      </c>
      <c r="F1558" s="620">
        <v>3750</v>
      </c>
      <c r="G1558" s="621"/>
      <c r="H1558" s="621"/>
      <c r="I1558" s="628" t="s">
        <v>2521</v>
      </c>
      <c r="J1558" s="631" t="s">
        <v>200</v>
      </c>
      <c r="K1558" s="629" t="s">
        <v>2430</v>
      </c>
      <c r="L1558" s="625">
        <v>80103079</v>
      </c>
      <c r="M1558" s="626"/>
    </row>
    <row r="1559" spans="1:13" s="627" customFormat="1" ht="15" hidden="1" thickTop="1" x14ac:dyDescent="0.2">
      <c r="A1559" s="630" t="s">
        <v>1002</v>
      </c>
      <c r="B1559" s="617" t="s">
        <v>2696</v>
      </c>
      <c r="C1559" s="618">
        <v>90307815</v>
      </c>
      <c r="D1559" s="619">
        <v>42593</v>
      </c>
      <c r="E1559" s="619">
        <v>42593</v>
      </c>
      <c r="F1559" s="620">
        <v>3750</v>
      </c>
      <c r="G1559" s="621"/>
      <c r="H1559" s="621"/>
      <c r="I1559" s="628" t="s">
        <v>2697</v>
      </c>
      <c r="J1559" s="631" t="s">
        <v>47</v>
      </c>
      <c r="K1559" s="629" t="s">
        <v>1827</v>
      </c>
      <c r="L1559" s="625">
        <v>80129773</v>
      </c>
      <c r="M1559" s="626"/>
    </row>
    <row r="1560" spans="1:13" s="627" customFormat="1" ht="15" hidden="1" thickTop="1" x14ac:dyDescent="0.2">
      <c r="A1560" s="616" t="s">
        <v>1002</v>
      </c>
      <c r="B1560" s="617" t="s">
        <v>2698</v>
      </c>
      <c r="C1560" s="618">
        <v>90308365</v>
      </c>
      <c r="D1560" s="619">
        <v>42604</v>
      </c>
      <c r="E1560" s="619">
        <v>42604</v>
      </c>
      <c r="F1560" s="620">
        <v>1000</v>
      </c>
      <c r="G1560" s="621"/>
      <c r="H1560" s="621"/>
      <c r="I1560" s="622" t="s">
        <v>2699</v>
      </c>
      <c r="J1560" s="623"/>
      <c r="K1560" s="624" t="s">
        <v>2292</v>
      </c>
      <c r="L1560" s="625">
        <v>80130554</v>
      </c>
      <c r="M1560" s="626"/>
    </row>
    <row r="1561" spans="1:13" s="643" customFormat="1" ht="15" hidden="1" thickTop="1" x14ac:dyDescent="0.2">
      <c r="A1561" s="632" t="s">
        <v>1002</v>
      </c>
      <c r="B1561" s="633" t="s">
        <v>2700</v>
      </c>
      <c r="C1561" s="634">
        <v>90308932</v>
      </c>
      <c r="D1561" s="635">
        <v>42611</v>
      </c>
      <c r="E1561" s="635">
        <v>42611</v>
      </c>
      <c r="F1561" s="636">
        <v>15000</v>
      </c>
      <c r="G1561" s="637"/>
      <c r="H1561" s="637"/>
      <c r="I1561" s="638" t="s">
        <v>2701</v>
      </c>
      <c r="J1561" s="639"/>
      <c r="K1561" s="640" t="s">
        <v>2430</v>
      </c>
      <c r="L1561" s="641">
        <v>80131161</v>
      </c>
      <c r="M1561" s="642"/>
    </row>
    <row r="1562" spans="1:13" s="643" customFormat="1" ht="15" hidden="1" thickTop="1" x14ac:dyDescent="0.2">
      <c r="A1562" s="632" t="s">
        <v>1002</v>
      </c>
      <c r="B1562" s="633" t="s">
        <v>2702</v>
      </c>
      <c r="C1562" s="634">
        <v>90308933</v>
      </c>
      <c r="D1562" s="635">
        <v>42611</v>
      </c>
      <c r="E1562" s="635">
        <v>42611</v>
      </c>
      <c r="F1562" s="636">
        <v>15000</v>
      </c>
      <c r="G1562" s="637"/>
      <c r="H1562" s="637"/>
      <c r="I1562" s="638" t="s">
        <v>2703</v>
      </c>
      <c r="J1562" s="639"/>
      <c r="K1562" s="640" t="s">
        <v>2430</v>
      </c>
      <c r="L1562" s="641">
        <v>80131162</v>
      </c>
      <c r="M1562" s="642"/>
    </row>
    <row r="1563" spans="1:13" s="643" customFormat="1" ht="15" hidden="1" thickTop="1" x14ac:dyDescent="0.2">
      <c r="A1563" s="644" t="s">
        <v>1002</v>
      </c>
      <c r="B1563" s="633" t="s">
        <v>2636</v>
      </c>
      <c r="C1563" s="634">
        <v>90308934</v>
      </c>
      <c r="D1563" s="635">
        <v>42613</v>
      </c>
      <c r="E1563" s="635">
        <v>42521</v>
      </c>
      <c r="F1563" s="636">
        <v>3000</v>
      </c>
      <c r="G1563" s="637"/>
      <c r="H1563" s="637"/>
      <c r="I1563" s="638" t="s">
        <v>2637</v>
      </c>
      <c r="J1563" s="639" t="s">
        <v>1721</v>
      </c>
      <c r="K1563" s="645" t="s">
        <v>2292</v>
      </c>
      <c r="L1563" s="641">
        <v>80122828</v>
      </c>
      <c r="M1563" s="642"/>
    </row>
    <row r="1564" spans="1:13" s="643" customFormat="1" ht="15" hidden="1" thickTop="1" x14ac:dyDescent="0.2">
      <c r="A1564" s="644" t="s">
        <v>1002</v>
      </c>
      <c r="B1564" s="633" t="s">
        <v>2704</v>
      </c>
      <c r="C1564" s="634">
        <v>90308935</v>
      </c>
      <c r="D1564" s="635">
        <v>42613</v>
      </c>
      <c r="E1564" s="635">
        <v>42613</v>
      </c>
      <c r="F1564" s="636">
        <v>15000</v>
      </c>
      <c r="G1564" s="637"/>
      <c r="H1564" s="637"/>
      <c r="I1564" s="646" t="s">
        <v>2705</v>
      </c>
      <c r="J1564" s="639"/>
      <c r="K1564" s="645" t="s">
        <v>1827</v>
      </c>
      <c r="L1564" s="641">
        <v>80131163</v>
      </c>
      <c r="M1564" s="642"/>
    </row>
    <row r="1565" spans="1:13" s="643" customFormat="1" ht="15" hidden="1" thickTop="1" x14ac:dyDescent="0.2">
      <c r="A1565" s="632" t="s">
        <v>1002</v>
      </c>
      <c r="B1565" s="633" t="s">
        <v>2706</v>
      </c>
      <c r="C1565" s="634">
        <v>90309146</v>
      </c>
      <c r="D1565" s="635">
        <v>42614</v>
      </c>
      <c r="E1565" s="635">
        <v>42614</v>
      </c>
      <c r="F1565" s="636">
        <v>3750</v>
      </c>
      <c r="G1565" s="637"/>
      <c r="H1565" s="637"/>
      <c r="I1565" s="638" t="s">
        <v>2707</v>
      </c>
      <c r="J1565" s="647" t="s">
        <v>47</v>
      </c>
      <c r="K1565" s="640" t="s">
        <v>1827</v>
      </c>
      <c r="L1565" s="641">
        <v>80131440</v>
      </c>
      <c r="M1565" s="642"/>
    </row>
    <row r="1566" spans="1:13" s="643" customFormat="1" ht="15" hidden="1" thickTop="1" x14ac:dyDescent="0.2">
      <c r="A1566" s="644" t="s">
        <v>1002</v>
      </c>
      <c r="B1566" s="633" t="s">
        <v>2526</v>
      </c>
      <c r="C1566" s="634">
        <v>90309318</v>
      </c>
      <c r="D1566" s="635">
        <v>42621</v>
      </c>
      <c r="E1566" s="635">
        <v>42346</v>
      </c>
      <c r="F1566" s="636">
        <v>3750</v>
      </c>
      <c r="G1566" s="637"/>
      <c r="H1566" s="637"/>
      <c r="I1566" s="646" t="s">
        <v>2527</v>
      </c>
      <c r="J1566" s="647" t="s">
        <v>200</v>
      </c>
      <c r="K1566" s="645" t="s">
        <v>1827</v>
      </c>
      <c r="L1566" s="641">
        <v>80104570</v>
      </c>
      <c r="M1566" s="642"/>
    </row>
    <row r="1567" spans="1:13" s="643" customFormat="1" ht="15" hidden="1" thickTop="1" x14ac:dyDescent="0.2">
      <c r="A1567" s="632" t="s">
        <v>1002</v>
      </c>
      <c r="B1567" s="633" t="s">
        <v>2708</v>
      </c>
      <c r="C1567" s="634">
        <v>90309394</v>
      </c>
      <c r="D1567" s="635">
        <v>42619</v>
      </c>
      <c r="E1567" s="635">
        <v>42619</v>
      </c>
      <c r="F1567" s="636">
        <v>15000</v>
      </c>
      <c r="G1567" s="637"/>
      <c r="H1567" s="637"/>
      <c r="I1567" s="638" t="s">
        <v>2709</v>
      </c>
      <c r="J1567" s="639"/>
      <c r="K1567" s="640" t="s">
        <v>2314</v>
      </c>
      <c r="L1567" s="641">
        <v>80131771</v>
      </c>
      <c r="M1567" s="642"/>
    </row>
    <row r="1568" spans="1:13" s="643" customFormat="1" ht="15" hidden="1" thickTop="1" x14ac:dyDescent="0.2">
      <c r="A1568" s="644" t="s">
        <v>1002</v>
      </c>
      <c r="B1568" s="633" t="s">
        <v>2710</v>
      </c>
      <c r="C1568" s="634">
        <v>90309607</v>
      </c>
      <c r="D1568" s="635">
        <v>42626</v>
      </c>
      <c r="E1568" s="635">
        <v>42626</v>
      </c>
      <c r="F1568" s="636">
        <v>1000</v>
      </c>
      <c r="G1568" s="637"/>
      <c r="H1568" s="637"/>
      <c r="I1568" s="646" t="s">
        <v>2711</v>
      </c>
      <c r="J1568" s="639"/>
      <c r="K1568" s="645" t="s">
        <v>2266</v>
      </c>
      <c r="L1568" s="641">
        <v>80132245</v>
      </c>
      <c r="M1568" s="642"/>
    </row>
    <row r="1569" spans="1:13" s="643" customFormat="1" ht="15" hidden="1" thickTop="1" x14ac:dyDescent="0.2">
      <c r="A1569" s="632" t="s">
        <v>1002</v>
      </c>
      <c r="B1569" s="633" t="s">
        <v>2712</v>
      </c>
      <c r="C1569" s="634">
        <v>90309608</v>
      </c>
      <c r="D1569" s="635">
        <v>42626</v>
      </c>
      <c r="E1569" s="635">
        <v>42626</v>
      </c>
      <c r="F1569" s="636">
        <v>15000</v>
      </c>
      <c r="G1569" s="637"/>
      <c r="H1569" s="637"/>
      <c r="I1569" s="638" t="s">
        <v>2713</v>
      </c>
      <c r="J1569" s="639"/>
      <c r="K1569" s="640" t="s">
        <v>2273</v>
      </c>
      <c r="L1569" s="641">
        <v>80132253</v>
      </c>
      <c r="M1569" s="642"/>
    </row>
    <row r="1570" spans="1:13" s="643" customFormat="1" ht="15" hidden="1" thickTop="1" x14ac:dyDescent="0.2">
      <c r="A1570" s="632" t="s">
        <v>1951</v>
      </c>
      <c r="B1570" s="633" t="s">
        <v>2530</v>
      </c>
      <c r="C1570" s="634">
        <v>90309757</v>
      </c>
      <c r="D1570" s="635">
        <v>42627</v>
      </c>
      <c r="E1570" s="635">
        <v>42718</v>
      </c>
      <c r="F1570" s="636">
        <v>3750</v>
      </c>
      <c r="G1570" s="637"/>
      <c r="H1570" s="637"/>
      <c r="I1570" s="638" t="s">
        <v>2531</v>
      </c>
      <c r="J1570" s="647" t="s">
        <v>200</v>
      </c>
      <c r="K1570" s="640" t="s">
        <v>1827</v>
      </c>
      <c r="L1570" s="641">
        <v>80105168</v>
      </c>
      <c r="M1570" s="642"/>
    </row>
    <row r="1571" spans="1:13" s="643" customFormat="1" ht="15" hidden="1" thickTop="1" x14ac:dyDescent="0.2">
      <c r="A1571" s="632" t="s">
        <v>1002</v>
      </c>
      <c r="B1571" s="633" t="s">
        <v>2578</v>
      </c>
      <c r="C1571" s="634">
        <v>90309758</v>
      </c>
      <c r="D1571" s="635">
        <v>42627</v>
      </c>
      <c r="E1571" s="635">
        <v>42443</v>
      </c>
      <c r="F1571" s="636">
        <v>3750</v>
      </c>
      <c r="G1571" s="637"/>
      <c r="H1571" s="637"/>
      <c r="I1571" s="638" t="s">
        <v>2579</v>
      </c>
      <c r="J1571" s="647" t="s">
        <v>2714</v>
      </c>
      <c r="K1571" s="640" t="s">
        <v>1827</v>
      </c>
      <c r="L1571" s="641">
        <v>80115129</v>
      </c>
      <c r="M1571" s="642"/>
    </row>
    <row r="1572" spans="1:13" s="643" customFormat="1" ht="15" hidden="1" thickTop="1" x14ac:dyDescent="0.2">
      <c r="A1572" s="644" t="s">
        <v>1002</v>
      </c>
      <c r="B1572" s="633" t="s">
        <v>2645</v>
      </c>
      <c r="C1572" s="634">
        <v>90309759</v>
      </c>
      <c r="D1572" s="635">
        <v>42627</v>
      </c>
      <c r="E1572" s="635">
        <v>42535</v>
      </c>
      <c r="F1572" s="636">
        <v>3750</v>
      </c>
      <c r="G1572" s="637"/>
      <c r="H1572" s="637"/>
      <c r="I1572" s="646" t="s">
        <v>2646</v>
      </c>
      <c r="J1572" s="639" t="s">
        <v>122</v>
      </c>
      <c r="K1572" s="645" t="s">
        <v>2430</v>
      </c>
      <c r="L1572" s="641">
        <v>80124082</v>
      </c>
      <c r="M1572" s="642"/>
    </row>
    <row r="1573" spans="1:13" s="643" customFormat="1" ht="15" hidden="1" thickTop="1" x14ac:dyDescent="0.2">
      <c r="A1573" s="644" t="s">
        <v>1002</v>
      </c>
      <c r="B1573" s="633" t="s">
        <v>2715</v>
      </c>
      <c r="C1573" s="634">
        <v>90309820</v>
      </c>
      <c r="D1573" s="635">
        <v>42628</v>
      </c>
      <c r="E1573" s="635">
        <v>42628</v>
      </c>
      <c r="F1573" s="636">
        <v>1000</v>
      </c>
      <c r="G1573" s="637"/>
      <c r="H1573" s="637"/>
      <c r="I1573" s="646" t="s">
        <v>2716</v>
      </c>
      <c r="J1573" s="639"/>
      <c r="K1573" s="645" t="s">
        <v>2292</v>
      </c>
      <c r="L1573" s="641">
        <v>80132653</v>
      </c>
      <c r="M1573" s="642"/>
    </row>
    <row r="1574" spans="1:13" s="643" customFormat="1" ht="15" hidden="1" thickTop="1" x14ac:dyDescent="0.2">
      <c r="A1574" s="644" t="s">
        <v>1002</v>
      </c>
      <c r="B1574" s="633" t="s">
        <v>2717</v>
      </c>
      <c r="C1574" s="634">
        <v>90309833</v>
      </c>
      <c r="D1574" s="635">
        <v>42626</v>
      </c>
      <c r="E1574" s="635">
        <v>42626</v>
      </c>
      <c r="F1574" s="636">
        <v>1000</v>
      </c>
      <c r="G1574" s="637"/>
      <c r="H1574" s="637"/>
      <c r="I1574" s="646" t="s">
        <v>2718</v>
      </c>
      <c r="J1574" s="639"/>
      <c r="K1574" s="645" t="s">
        <v>2719</v>
      </c>
      <c r="L1574" s="641">
        <v>80132675</v>
      </c>
      <c r="M1574" s="642"/>
    </row>
    <row r="1575" spans="1:13" s="615" customFormat="1" ht="15" hidden="1" thickTop="1" x14ac:dyDescent="0.2">
      <c r="A1575" s="604" t="s">
        <v>1002</v>
      </c>
      <c r="B1575" s="605" t="s">
        <v>45</v>
      </c>
      <c r="C1575" s="606">
        <v>90309891</v>
      </c>
      <c r="D1575" s="607">
        <v>42626</v>
      </c>
      <c r="E1575" s="607">
        <v>42626</v>
      </c>
      <c r="F1575" s="608">
        <v>0</v>
      </c>
      <c r="G1575" s="609"/>
      <c r="H1575" s="609"/>
      <c r="I1575" s="610"/>
      <c r="J1575" s="611"/>
      <c r="K1575" s="612" t="s">
        <v>1827</v>
      </c>
      <c r="L1575" s="613">
        <v>80132798</v>
      </c>
      <c r="M1575" s="614"/>
    </row>
    <row r="1576" spans="1:13" s="643" customFormat="1" ht="15" hidden="1" thickTop="1" x14ac:dyDescent="0.2">
      <c r="A1576" s="644" t="s">
        <v>1002</v>
      </c>
      <c r="B1576" s="633" t="s">
        <v>2720</v>
      </c>
      <c r="C1576" s="634">
        <v>90309892</v>
      </c>
      <c r="D1576" s="635">
        <v>42626</v>
      </c>
      <c r="E1576" s="635">
        <v>42626</v>
      </c>
      <c r="F1576" s="636">
        <v>15000</v>
      </c>
      <c r="G1576" s="637"/>
      <c r="H1576" s="637"/>
      <c r="I1576" s="646" t="s">
        <v>2721</v>
      </c>
      <c r="J1576" s="639"/>
      <c r="K1576" s="645" t="s">
        <v>1827</v>
      </c>
      <c r="L1576" s="641">
        <v>80132799</v>
      </c>
      <c r="M1576" s="642"/>
    </row>
    <row r="1577" spans="1:13" s="643" customFormat="1" ht="15" hidden="1" thickTop="1" x14ac:dyDescent="0.2">
      <c r="A1577" s="644" t="s">
        <v>1002</v>
      </c>
      <c r="B1577" s="633" t="s">
        <v>2722</v>
      </c>
      <c r="C1577" s="634">
        <v>90310290</v>
      </c>
      <c r="D1577" s="635">
        <v>42636</v>
      </c>
      <c r="E1577" s="635">
        <v>42636</v>
      </c>
      <c r="F1577" s="636">
        <v>15000</v>
      </c>
      <c r="G1577" s="637"/>
      <c r="H1577" s="637"/>
      <c r="I1577" s="646" t="s">
        <v>2723</v>
      </c>
      <c r="J1577" s="639"/>
      <c r="K1577" s="645" t="s">
        <v>2273</v>
      </c>
      <c r="L1577" s="641">
        <v>80133136</v>
      </c>
      <c r="M1577" s="642"/>
    </row>
    <row r="1578" spans="1:13" s="643" customFormat="1" ht="15" hidden="1" thickTop="1" x14ac:dyDescent="0.2">
      <c r="A1578" s="644" t="s">
        <v>1951</v>
      </c>
      <c r="B1578" s="633" t="s">
        <v>2724</v>
      </c>
      <c r="C1578" s="634">
        <v>90310382</v>
      </c>
      <c r="D1578" s="635">
        <v>42639</v>
      </c>
      <c r="E1578" s="635">
        <v>42639</v>
      </c>
      <c r="F1578" s="636">
        <v>15000</v>
      </c>
      <c r="G1578" s="637"/>
      <c r="H1578" s="637"/>
      <c r="I1578" s="646" t="s">
        <v>2725</v>
      </c>
      <c r="J1578" s="639"/>
      <c r="K1578" s="645" t="s">
        <v>2314</v>
      </c>
      <c r="L1578" s="641">
        <v>80133277</v>
      </c>
      <c r="M1578" s="642"/>
    </row>
    <row r="1579" spans="1:13" s="643" customFormat="1" ht="15" hidden="1" thickTop="1" x14ac:dyDescent="0.2">
      <c r="A1579" s="644" t="s">
        <v>1002</v>
      </c>
      <c r="B1579" s="633" t="s">
        <v>2726</v>
      </c>
      <c r="C1579" s="634">
        <v>90310495</v>
      </c>
      <c r="D1579" s="635">
        <v>42640</v>
      </c>
      <c r="E1579" s="635">
        <v>42640</v>
      </c>
      <c r="F1579" s="636">
        <v>1000</v>
      </c>
      <c r="G1579" s="637"/>
      <c r="H1579" s="637"/>
      <c r="I1579" s="646" t="s">
        <v>2727</v>
      </c>
      <c r="J1579" s="639"/>
      <c r="K1579" s="645" t="s">
        <v>1824</v>
      </c>
      <c r="L1579" s="641">
        <v>80133428</v>
      </c>
      <c r="M1579" s="642"/>
    </row>
    <row r="1580" spans="1:13" s="643" customFormat="1" ht="15" hidden="1" thickTop="1" x14ac:dyDescent="0.2">
      <c r="A1580" s="644" t="s">
        <v>1002</v>
      </c>
      <c r="B1580" s="633" t="s">
        <v>2728</v>
      </c>
      <c r="C1580" s="634">
        <v>90310497</v>
      </c>
      <c r="D1580" s="635">
        <v>42641</v>
      </c>
      <c r="E1580" s="635">
        <v>42641</v>
      </c>
      <c r="F1580" s="636">
        <v>15000</v>
      </c>
      <c r="G1580" s="637"/>
      <c r="H1580" s="637"/>
      <c r="I1580" s="646" t="s">
        <v>2729</v>
      </c>
      <c r="J1580" s="639"/>
      <c r="K1580" s="645" t="s">
        <v>2282</v>
      </c>
      <c r="L1580" s="641">
        <v>80133429</v>
      </c>
      <c r="M1580" s="642"/>
    </row>
    <row r="1581" spans="1:13" s="643" customFormat="1" ht="15" hidden="1" thickTop="1" x14ac:dyDescent="0.2">
      <c r="A1581" s="644" t="s">
        <v>1951</v>
      </c>
      <c r="B1581" s="633" t="s">
        <v>2636</v>
      </c>
      <c r="C1581" s="634">
        <v>90310649</v>
      </c>
      <c r="D1581" s="635">
        <v>42643</v>
      </c>
      <c r="E1581" s="635">
        <v>42521</v>
      </c>
      <c r="F1581" s="636">
        <v>3000</v>
      </c>
      <c r="G1581" s="637"/>
      <c r="H1581" s="637"/>
      <c r="I1581" s="638" t="s">
        <v>2637</v>
      </c>
      <c r="J1581" s="639" t="s">
        <v>1779</v>
      </c>
      <c r="K1581" s="645" t="s">
        <v>2292</v>
      </c>
      <c r="L1581" s="641">
        <v>80122829</v>
      </c>
      <c r="M1581" s="642"/>
    </row>
    <row r="1582" spans="1:13" s="643" customFormat="1" ht="15" hidden="1" thickTop="1" x14ac:dyDescent="0.2">
      <c r="A1582" s="632" t="s">
        <v>1002</v>
      </c>
      <c r="B1582" s="633" t="s">
        <v>2730</v>
      </c>
      <c r="C1582" s="634">
        <v>90310743</v>
      </c>
      <c r="D1582" s="635">
        <v>42643</v>
      </c>
      <c r="E1582" s="635">
        <v>42643</v>
      </c>
      <c r="F1582" s="636">
        <v>15000</v>
      </c>
      <c r="G1582" s="637"/>
      <c r="H1582" s="637"/>
      <c r="I1582" s="638" t="s">
        <v>2731</v>
      </c>
      <c r="J1582" s="639"/>
      <c r="K1582" s="640" t="s">
        <v>2263</v>
      </c>
      <c r="L1582" s="641">
        <v>80133685</v>
      </c>
      <c r="M1582" s="642"/>
    </row>
    <row r="1583" spans="1:13" s="659" customFormat="1" ht="15" hidden="1" thickTop="1" x14ac:dyDescent="0.2">
      <c r="A1583" s="648" t="s">
        <v>1002</v>
      </c>
      <c r="B1583" s="649" t="s">
        <v>2732</v>
      </c>
      <c r="C1583" s="650">
        <v>90311064</v>
      </c>
      <c r="D1583" s="651">
        <v>42646</v>
      </c>
      <c r="E1583" s="651">
        <v>42646</v>
      </c>
      <c r="F1583" s="652">
        <v>15000</v>
      </c>
      <c r="G1583" s="653"/>
      <c r="H1583" s="653"/>
      <c r="I1583" s="654" t="s">
        <v>2733</v>
      </c>
      <c r="J1583" s="655"/>
      <c r="K1583" s="656" t="s">
        <v>2266</v>
      </c>
      <c r="L1583" s="657">
        <v>80134218</v>
      </c>
      <c r="M1583" s="658"/>
    </row>
    <row r="1584" spans="1:13" s="659" customFormat="1" ht="15" hidden="1" thickTop="1" x14ac:dyDescent="0.2">
      <c r="A1584" s="648" t="s">
        <v>1002</v>
      </c>
      <c r="B1584" s="649" t="s">
        <v>2734</v>
      </c>
      <c r="C1584" s="650">
        <v>90311065</v>
      </c>
      <c r="D1584" s="651">
        <v>42646</v>
      </c>
      <c r="E1584" s="651">
        <v>42646</v>
      </c>
      <c r="F1584" s="652">
        <v>15000</v>
      </c>
      <c r="G1584" s="653"/>
      <c r="H1584" s="653"/>
      <c r="I1584" s="660" t="s">
        <v>2735</v>
      </c>
      <c r="J1584" s="655"/>
      <c r="K1584" s="661" t="s">
        <v>2266</v>
      </c>
      <c r="L1584" s="657">
        <v>80134219</v>
      </c>
      <c r="M1584" s="658"/>
    </row>
    <row r="1585" spans="1:13" s="659" customFormat="1" ht="15" hidden="1" thickTop="1" x14ac:dyDescent="0.2">
      <c r="A1585" s="662" t="s">
        <v>1002</v>
      </c>
      <c r="B1585" s="649" t="s">
        <v>2623</v>
      </c>
      <c r="C1585" s="650">
        <v>90311834</v>
      </c>
      <c r="D1585" s="651">
        <v>42662</v>
      </c>
      <c r="E1585" s="651">
        <v>42500</v>
      </c>
      <c r="F1585" s="652">
        <v>3750</v>
      </c>
      <c r="G1585" s="653"/>
      <c r="H1585" s="653"/>
      <c r="I1585" s="654" t="s">
        <v>2624</v>
      </c>
      <c r="J1585" s="663" t="s">
        <v>96</v>
      </c>
      <c r="K1585" s="656" t="s">
        <v>1827</v>
      </c>
      <c r="L1585" s="657">
        <v>80120508</v>
      </c>
      <c r="M1585" s="658"/>
    </row>
    <row r="1586" spans="1:13" s="659" customFormat="1" ht="15" hidden="1" thickTop="1" x14ac:dyDescent="0.2">
      <c r="A1586" s="662" t="s">
        <v>1002</v>
      </c>
      <c r="B1586" s="649" t="s">
        <v>2554</v>
      </c>
      <c r="C1586" s="650">
        <v>90312529</v>
      </c>
      <c r="D1586" s="651">
        <v>42670</v>
      </c>
      <c r="E1586" s="651">
        <v>42396</v>
      </c>
      <c r="F1586" s="652">
        <v>3750</v>
      </c>
      <c r="G1586" s="653"/>
      <c r="H1586" s="653"/>
      <c r="I1586" s="660" t="s">
        <v>2555</v>
      </c>
      <c r="J1586" s="663" t="s">
        <v>200</v>
      </c>
      <c r="K1586" s="656" t="s">
        <v>1827</v>
      </c>
      <c r="L1586" s="657">
        <v>80109999</v>
      </c>
      <c r="M1586" s="658"/>
    </row>
    <row r="1587" spans="1:13" s="338" customFormat="1" ht="15" hidden="1" thickTop="1" x14ac:dyDescent="0.2">
      <c r="A1587" s="327" t="s">
        <v>1002</v>
      </c>
      <c r="B1587" s="328" t="s">
        <v>2736</v>
      </c>
      <c r="C1587" s="329">
        <v>90312961</v>
      </c>
      <c r="D1587" s="330">
        <v>42676</v>
      </c>
      <c r="E1587" s="330">
        <v>42676</v>
      </c>
      <c r="F1587" s="331">
        <v>15000</v>
      </c>
      <c r="G1587" s="332"/>
      <c r="H1587" s="332"/>
      <c r="I1587" s="333" t="s">
        <v>2737</v>
      </c>
      <c r="J1587" s="334"/>
      <c r="K1587" s="335" t="s">
        <v>2273</v>
      </c>
      <c r="L1587" s="336">
        <v>80137002</v>
      </c>
      <c r="M1587" s="337"/>
    </row>
    <row r="1588" spans="1:13" s="615" customFormat="1" ht="15" hidden="1" thickTop="1" x14ac:dyDescent="0.2">
      <c r="A1588" s="604" t="s">
        <v>1002</v>
      </c>
      <c r="B1588" s="605" t="s">
        <v>2738</v>
      </c>
      <c r="C1588" s="606">
        <v>90313008</v>
      </c>
      <c r="D1588" s="607">
        <v>42674</v>
      </c>
      <c r="E1588" s="607">
        <v>42670</v>
      </c>
      <c r="F1588" s="608">
        <v>0</v>
      </c>
      <c r="G1588" s="609"/>
      <c r="H1588" s="609"/>
      <c r="I1588" s="610"/>
      <c r="J1588" s="611"/>
      <c r="K1588" s="612" t="s">
        <v>2314</v>
      </c>
      <c r="L1588" s="613">
        <v>80137003</v>
      </c>
      <c r="M1588" s="614"/>
    </row>
    <row r="1589" spans="1:13" s="338" customFormat="1" ht="15" hidden="1" thickTop="1" x14ac:dyDescent="0.2">
      <c r="A1589" s="341" t="s">
        <v>1951</v>
      </c>
      <c r="B1589" s="328" t="s">
        <v>2738</v>
      </c>
      <c r="C1589" s="329">
        <v>90313009</v>
      </c>
      <c r="D1589" s="330">
        <v>42674</v>
      </c>
      <c r="E1589" s="330">
        <v>42670</v>
      </c>
      <c r="F1589" s="331">
        <v>15000</v>
      </c>
      <c r="G1589" s="332"/>
      <c r="H1589" s="332"/>
      <c r="I1589" s="342" t="s">
        <v>2739</v>
      </c>
      <c r="J1589" s="334"/>
      <c r="K1589" s="340" t="s">
        <v>2314</v>
      </c>
      <c r="L1589" s="336">
        <v>80137004</v>
      </c>
      <c r="M1589" s="337"/>
    </row>
    <row r="1590" spans="1:13" s="338" customFormat="1" ht="15" hidden="1" thickTop="1" x14ac:dyDescent="0.2">
      <c r="A1590" s="327" t="s">
        <v>1002</v>
      </c>
      <c r="B1590" s="328" t="s">
        <v>2740</v>
      </c>
      <c r="C1590" s="329">
        <v>90313010</v>
      </c>
      <c r="D1590" s="330">
        <v>42674</v>
      </c>
      <c r="E1590" s="330">
        <v>42670</v>
      </c>
      <c r="F1590" s="331">
        <v>15000</v>
      </c>
      <c r="G1590" s="332"/>
      <c r="H1590" s="332"/>
      <c r="I1590" s="333" t="s">
        <v>2741</v>
      </c>
      <c r="J1590" s="334"/>
      <c r="K1590" s="335" t="s">
        <v>2266</v>
      </c>
      <c r="L1590" s="336">
        <v>80137010</v>
      </c>
      <c r="M1590" s="337"/>
    </row>
    <row r="1591" spans="1:13" s="338" customFormat="1" ht="15" hidden="1" thickTop="1" x14ac:dyDescent="0.2">
      <c r="A1591" s="327" t="s">
        <v>1002</v>
      </c>
      <c r="B1591" s="328" t="s">
        <v>2742</v>
      </c>
      <c r="C1591" s="329">
        <v>90313011</v>
      </c>
      <c r="D1591" s="330">
        <v>42675</v>
      </c>
      <c r="E1591" s="330">
        <v>42675</v>
      </c>
      <c r="F1591" s="331">
        <v>1000</v>
      </c>
      <c r="G1591" s="332"/>
      <c r="H1591" s="332"/>
      <c r="I1591" s="333" t="s">
        <v>2743</v>
      </c>
      <c r="J1591" s="334"/>
      <c r="K1591" s="335" t="s">
        <v>2263</v>
      </c>
      <c r="L1591" s="336">
        <v>80137011</v>
      </c>
      <c r="M1591" s="337"/>
    </row>
    <row r="1592" spans="1:13" s="338" customFormat="1" ht="15" hidden="1" thickTop="1" x14ac:dyDescent="0.2">
      <c r="A1592" s="327" t="s">
        <v>1002</v>
      </c>
      <c r="B1592" s="328" t="s">
        <v>2696</v>
      </c>
      <c r="C1592" s="329">
        <v>90313558</v>
      </c>
      <c r="D1592" s="330">
        <v>42593</v>
      </c>
      <c r="E1592" s="330">
        <v>42593</v>
      </c>
      <c r="F1592" s="331">
        <v>3750</v>
      </c>
      <c r="G1592" s="332"/>
      <c r="H1592" s="332"/>
      <c r="I1592" s="333" t="s">
        <v>2697</v>
      </c>
      <c r="J1592" s="334" t="s">
        <v>122</v>
      </c>
      <c r="K1592" s="335" t="s">
        <v>1827</v>
      </c>
      <c r="L1592" s="336">
        <v>80129774</v>
      </c>
      <c r="M1592" s="337"/>
    </row>
    <row r="1593" spans="1:13" s="338" customFormat="1" ht="15" hidden="1" thickTop="1" x14ac:dyDescent="0.2">
      <c r="A1593" s="327" t="s">
        <v>1002</v>
      </c>
      <c r="B1593" s="328" t="s">
        <v>2744</v>
      </c>
      <c r="C1593" s="329">
        <v>90313882</v>
      </c>
      <c r="D1593" s="330">
        <v>42684</v>
      </c>
      <c r="E1593" s="330">
        <v>42684</v>
      </c>
      <c r="F1593" s="331">
        <v>1000</v>
      </c>
      <c r="G1593" s="332"/>
      <c r="H1593" s="332"/>
      <c r="I1593" s="333" t="s">
        <v>2745</v>
      </c>
      <c r="J1593" s="334"/>
      <c r="K1593" s="335" t="s">
        <v>1827</v>
      </c>
      <c r="L1593" s="336">
        <v>80138086</v>
      </c>
      <c r="M1593" s="337"/>
    </row>
    <row r="1594" spans="1:13" s="338" customFormat="1" ht="15" hidden="1" thickTop="1" x14ac:dyDescent="0.2">
      <c r="A1594" s="327" t="s">
        <v>1002</v>
      </c>
      <c r="B1594" s="328" t="s">
        <v>2746</v>
      </c>
      <c r="C1594" s="329">
        <v>90313892</v>
      </c>
      <c r="D1594" s="330">
        <v>42684</v>
      </c>
      <c r="E1594" s="330">
        <v>42684</v>
      </c>
      <c r="F1594" s="331">
        <v>15000</v>
      </c>
      <c r="G1594" s="332"/>
      <c r="H1594" s="332"/>
      <c r="I1594" s="333" t="s">
        <v>2747</v>
      </c>
      <c r="J1594" s="334"/>
      <c r="K1594" s="335" t="s">
        <v>2263</v>
      </c>
      <c r="L1594" s="336">
        <v>80138090</v>
      </c>
      <c r="M1594" s="337"/>
    </row>
    <row r="1595" spans="1:13" s="338" customFormat="1" ht="15" hidden="1" thickTop="1" x14ac:dyDescent="0.2">
      <c r="A1595" s="327" t="s">
        <v>1002</v>
      </c>
      <c r="B1595" s="328" t="s">
        <v>2748</v>
      </c>
      <c r="C1595" s="329">
        <v>90313893</v>
      </c>
      <c r="D1595" s="330">
        <v>42689</v>
      </c>
      <c r="E1595" s="330">
        <v>42689</v>
      </c>
      <c r="F1595" s="331">
        <v>1000</v>
      </c>
      <c r="G1595" s="332"/>
      <c r="H1595" s="332"/>
      <c r="I1595" s="333" t="s">
        <v>2749</v>
      </c>
      <c r="J1595" s="334"/>
      <c r="K1595" s="335" t="s">
        <v>1827</v>
      </c>
      <c r="L1595" s="336">
        <v>80138092</v>
      </c>
      <c r="M1595" s="337"/>
    </row>
    <row r="1596" spans="1:13" s="675" customFormat="1" ht="15" hidden="1" thickTop="1" x14ac:dyDescent="0.2">
      <c r="A1596" s="664" t="s">
        <v>1002</v>
      </c>
      <c r="B1596" s="665" t="s">
        <v>2750</v>
      </c>
      <c r="C1596" s="666">
        <v>90315096</v>
      </c>
      <c r="D1596" s="667">
        <v>42703</v>
      </c>
      <c r="E1596" s="667">
        <v>42703</v>
      </c>
      <c r="F1596" s="668">
        <v>15000</v>
      </c>
      <c r="G1596" s="669"/>
      <c r="H1596" s="669"/>
      <c r="I1596" s="670" t="s">
        <v>2751</v>
      </c>
      <c r="J1596" s="671"/>
      <c r="K1596" s="672" t="s">
        <v>2263</v>
      </c>
      <c r="L1596" s="673">
        <v>80139705</v>
      </c>
      <c r="M1596" s="674"/>
    </row>
    <row r="1597" spans="1:13" s="675" customFormat="1" ht="15" hidden="1" thickTop="1" x14ac:dyDescent="0.2">
      <c r="A1597" s="664" t="s">
        <v>1002</v>
      </c>
      <c r="B1597" s="665" t="s">
        <v>2752</v>
      </c>
      <c r="C1597" s="666">
        <v>90315282</v>
      </c>
      <c r="D1597" s="667">
        <v>42704</v>
      </c>
      <c r="E1597" s="667">
        <v>42704</v>
      </c>
      <c r="F1597" s="668">
        <v>15000</v>
      </c>
      <c r="G1597" s="669"/>
      <c r="H1597" s="669"/>
      <c r="I1597" s="670" t="s">
        <v>2753</v>
      </c>
      <c r="J1597" s="671"/>
      <c r="K1597" s="672" t="s">
        <v>2292</v>
      </c>
      <c r="L1597" s="673">
        <v>80140024</v>
      </c>
      <c r="M1597" s="674"/>
    </row>
    <row r="1598" spans="1:13" s="675" customFormat="1" ht="15" hidden="1" thickTop="1" x14ac:dyDescent="0.2">
      <c r="A1598" s="664" t="s">
        <v>1002</v>
      </c>
      <c r="B1598" s="665" t="s">
        <v>2706</v>
      </c>
      <c r="C1598" s="666">
        <v>90315393</v>
      </c>
      <c r="D1598" s="667">
        <v>42705</v>
      </c>
      <c r="E1598" s="667">
        <v>42614</v>
      </c>
      <c r="F1598" s="668">
        <v>3750</v>
      </c>
      <c r="G1598" s="669"/>
      <c r="H1598" s="669"/>
      <c r="I1598" s="670" t="s">
        <v>2707</v>
      </c>
      <c r="J1598" s="671" t="s">
        <v>122</v>
      </c>
      <c r="K1598" s="672" t="s">
        <v>1827</v>
      </c>
      <c r="L1598" s="673">
        <v>80131441</v>
      </c>
      <c r="M1598" s="674"/>
    </row>
    <row r="1599" spans="1:13" s="675" customFormat="1" ht="15" hidden="1" thickTop="1" x14ac:dyDescent="0.2">
      <c r="A1599" s="664" t="s">
        <v>1002</v>
      </c>
      <c r="B1599" s="665" t="s">
        <v>2754</v>
      </c>
      <c r="C1599" s="666">
        <v>90315394</v>
      </c>
      <c r="D1599" s="667">
        <v>42703</v>
      </c>
      <c r="E1599" s="667">
        <v>42703</v>
      </c>
      <c r="F1599" s="668">
        <v>15000</v>
      </c>
      <c r="G1599" s="669"/>
      <c r="H1599" s="669"/>
      <c r="I1599" s="670" t="s">
        <v>2755</v>
      </c>
      <c r="J1599" s="671"/>
      <c r="K1599" s="672" t="s">
        <v>2266</v>
      </c>
      <c r="L1599" s="673">
        <v>80140137</v>
      </c>
      <c r="M1599" s="674"/>
    </row>
    <row r="1600" spans="1:13" s="675" customFormat="1" ht="15" hidden="1" thickTop="1" x14ac:dyDescent="0.2">
      <c r="A1600" s="664" t="s">
        <v>1002</v>
      </c>
      <c r="B1600" s="665" t="s">
        <v>2756</v>
      </c>
      <c r="C1600" s="666">
        <v>90315395</v>
      </c>
      <c r="D1600" s="667">
        <v>42704</v>
      </c>
      <c r="E1600" s="667">
        <v>42704</v>
      </c>
      <c r="F1600" s="668">
        <v>3750</v>
      </c>
      <c r="G1600" s="669"/>
      <c r="H1600" s="669"/>
      <c r="I1600" s="670" t="s">
        <v>2757</v>
      </c>
      <c r="J1600" s="671" t="s">
        <v>47</v>
      </c>
      <c r="K1600" s="672" t="s">
        <v>2292</v>
      </c>
      <c r="L1600" s="673">
        <v>80140139</v>
      </c>
      <c r="M1600" s="674"/>
    </row>
    <row r="1601" spans="1:13" s="675" customFormat="1" ht="15" hidden="1" thickTop="1" x14ac:dyDescent="0.2">
      <c r="A1601" s="664" t="s">
        <v>1002</v>
      </c>
      <c r="B1601" s="665" t="s">
        <v>2758</v>
      </c>
      <c r="C1601" s="666">
        <v>90315396</v>
      </c>
      <c r="D1601" s="667">
        <v>42703</v>
      </c>
      <c r="E1601" s="667">
        <v>42703</v>
      </c>
      <c r="F1601" s="668">
        <v>1000</v>
      </c>
      <c r="G1601" s="669"/>
      <c r="H1601" s="669"/>
      <c r="I1601" s="670" t="s">
        <v>2759</v>
      </c>
      <c r="J1601" s="671"/>
      <c r="K1601" s="672" t="s">
        <v>2760</v>
      </c>
      <c r="L1601" s="673">
        <v>80140163</v>
      </c>
      <c r="M1601" s="674"/>
    </row>
    <row r="1602" spans="1:13" s="675" customFormat="1" ht="15" hidden="1" thickTop="1" x14ac:dyDescent="0.2">
      <c r="A1602" s="664" t="s">
        <v>1002</v>
      </c>
      <c r="B1602" s="665" t="s">
        <v>2761</v>
      </c>
      <c r="C1602" s="666">
        <v>90315482</v>
      </c>
      <c r="D1602" s="667">
        <v>42703</v>
      </c>
      <c r="E1602" s="667">
        <v>42703</v>
      </c>
      <c r="F1602" s="668">
        <v>1000</v>
      </c>
      <c r="G1602" s="669"/>
      <c r="H1602" s="669"/>
      <c r="I1602" s="670" t="s">
        <v>2762</v>
      </c>
      <c r="J1602" s="671"/>
      <c r="K1602" s="672" t="s">
        <v>2273</v>
      </c>
      <c r="L1602" s="673">
        <v>80140246</v>
      </c>
      <c r="M1602" s="674"/>
    </row>
    <row r="1603" spans="1:13" s="675" customFormat="1" ht="15" hidden="1" thickTop="1" x14ac:dyDescent="0.2">
      <c r="A1603" s="664" t="s">
        <v>1002</v>
      </c>
      <c r="B1603" s="665" t="s">
        <v>2763</v>
      </c>
      <c r="C1603" s="666">
        <v>90315483</v>
      </c>
      <c r="D1603" s="667">
        <v>42709</v>
      </c>
      <c r="E1603" s="667">
        <v>42709</v>
      </c>
      <c r="F1603" s="668">
        <v>1000</v>
      </c>
      <c r="G1603" s="669"/>
      <c r="H1603" s="669"/>
      <c r="I1603" s="670" t="s">
        <v>2764</v>
      </c>
      <c r="J1603" s="671"/>
      <c r="K1603" s="672" t="s">
        <v>2765</v>
      </c>
      <c r="L1603" s="673">
        <v>80140247</v>
      </c>
      <c r="M1603" s="674"/>
    </row>
    <row r="1604" spans="1:13" s="675" customFormat="1" ht="15" hidden="1" thickTop="1" x14ac:dyDescent="0.2">
      <c r="A1604" s="664" t="s">
        <v>1002</v>
      </c>
      <c r="B1604" s="665" t="s">
        <v>2578</v>
      </c>
      <c r="C1604" s="666">
        <v>90315831</v>
      </c>
      <c r="D1604" s="667">
        <v>42718</v>
      </c>
      <c r="E1604" s="667">
        <v>42443</v>
      </c>
      <c r="F1604" s="668">
        <v>3750</v>
      </c>
      <c r="G1604" s="669"/>
      <c r="H1604" s="669"/>
      <c r="I1604" s="670" t="s">
        <v>2579</v>
      </c>
      <c r="J1604" s="671" t="s">
        <v>200</v>
      </c>
      <c r="K1604" s="672" t="s">
        <v>1827</v>
      </c>
      <c r="L1604" s="673">
        <v>80115130</v>
      </c>
      <c r="M1604" s="674"/>
    </row>
    <row r="1605" spans="1:13" s="675" customFormat="1" ht="15" hidden="1" thickTop="1" x14ac:dyDescent="0.2">
      <c r="A1605" s="664" t="s">
        <v>1002</v>
      </c>
      <c r="B1605" s="665" t="s">
        <v>2645</v>
      </c>
      <c r="C1605" s="666">
        <v>90315832</v>
      </c>
      <c r="D1605" s="667">
        <v>42718</v>
      </c>
      <c r="E1605" s="667">
        <v>42535</v>
      </c>
      <c r="F1605" s="668">
        <v>3750</v>
      </c>
      <c r="G1605" s="669"/>
      <c r="H1605" s="669"/>
      <c r="I1605" s="670" t="s">
        <v>2646</v>
      </c>
      <c r="J1605" s="671" t="s">
        <v>96</v>
      </c>
      <c r="K1605" s="672" t="s">
        <v>2430</v>
      </c>
      <c r="L1605" s="673">
        <v>80124083</v>
      </c>
      <c r="M1605" s="674"/>
    </row>
    <row r="1606" spans="1:13" s="675" customFormat="1" ht="15" hidden="1" thickTop="1" x14ac:dyDescent="0.2">
      <c r="A1606" s="676" t="s">
        <v>2766</v>
      </c>
      <c r="B1606" s="665" t="s">
        <v>2767</v>
      </c>
      <c r="C1606" s="666">
        <v>90316139</v>
      </c>
      <c r="D1606" s="667">
        <v>42718</v>
      </c>
      <c r="E1606" s="667">
        <v>42718</v>
      </c>
      <c r="F1606" s="668">
        <v>4000</v>
      </c>
      <c r="G1606" s="669"/>
      <c r="H1606" s="669"/>
      <c r="I1606" s="677" t="s">
        <v>2768</v>
      </c>
      <c r="J1606" s="671"/>
      <c r="K1606" s="678" t="s">
        <v>2657</v>
      </c>
      <c r="L1606" s="673">
        <v>80141145</v>
      </c>
      <c r="M1606" s="674"/>
    </row>
    <row r="1607" spans="1:13" s="675" customFormat="1" ht="15" hidden="1" thickTop="1" x14ac:dyDescent="0.2">
      <c r="A1607" s="664" t="s">
        <v>1002</v>
      </c>
      <c r="B1607" s="665" t="s">
        <v>2769</v>
      </c>
      <c r="C1607" s="666">
        <v>90316200</v>
      </c>
      <c r="D1607" s="667">
        <v>42716</v>
      </c>
      <c r="E1607" s="667">
        <v>42716</v>
      </c>
      <c r="F1607" s="668">
        <v>15000</v>
      </c>
      <c r="G1607" s="669"/>
      <c r="H1607" s="669"/>
      <c r="I1607" s="670" t="s">
        <v>2770</v>
      </c>
      <c r="J1607" s="671"/>
      <c r="K1607" s="672" t="s">
        <v>2273</v>
      </c>
      <c r="L1607" s="673">
        <v>80141282</v>
      </c>
      <c r="M1607" s="674"/>
    </row>
    <row r="1608" spans="1:13" s="675" customFormat="1" ht="15" hidden="1" thickTop="1" x14ac:dyDescent="0.2">
      <c r="A1608" s="664" t="s">
        <v>1002</v>
      </c>
      <c r="B1608" s="665" t="s">
        <v>2771</v>
      </c>
      <c r="C1608" s="666">
        <v>90316206</v>
      </c>
      <c r="D1608" s="667">
        <v>42720</v>
      </c>
      <c r="E1608" s="667">
        <v>42720</v>
      </c>
      <c r="F1608" s="668">
        <v>1000</v>
      </c>
      <c r="G1608" s="669"/>
      <c r="H1608" s="669"/>
      <c r="I1608" s="670" t="s">
        <v>2772</v>
      </c>
      <c r="J1608" s="671"/>
      <c r="K1608" s="672" t="s">
        <v>1827</v>
      </c>
      <c r="L1608" s="673">
        <v>80141284</v>
      </c>
      <c r="M1608" s="674"/>
    </row>
    <row r="1609" spans="1:13" s="675" customFormat="1" ht="15" hidden="1" thickTop="1" x14ac:dyDescent="0.2">
      <c r="A1609" s="664" t="s">
        <v>1002</v>
      </c>
      <c r="B1609" s="665" t="s">
        <v>2773</v>
      </c>
      <c r="C1609" s="666">
        <v>90316207</v>
      </c>
      <c r="D1609" s="667">
        <v>42716</v>
      </c>
      <c r="E1609" s="667">
        <v>42716</v>
      </c>
      <c r="F1609" s="668">
        <v>1000</v>
      </c>
      <c r="G1609" s="669"/>
      <c r="H1609" s="669"/>
      <c r="I1609" s="670" t="s">
        <v>2774</v>
      </c>
      <c r="J1609" s="671"/>
      <c r="K1609" s="672" t="s">
        <v>2273</v>
      </c>
      <c r="L1609" s="673">
        <v>80141287</v>
      </c>
      <c r="M1609" s="674"/>
    </row>
    <row r="1610" spans="1:13" s="675" customFormat="1" ht="15" hidden="1" thickTop="1" x14ac:dyDescent="0.2">
      <c r="A1610" s="664" t="s">
        <v>1002</v>
      </c>
      <c r="B1610" s="665" t="s">
        <v>2775</v>
      </c>
      <c r="C1610" s="666">
        <v>90316467</v>
      </c>
      <c r="D1610" s="667">
        <v>42716</v>
      </c>
      <c r="E1610" s="667">
        <v>42716</v>
      </c>
      <c r="F1610" s="668">
        <v>1000</v>
      </c>
      <c r="G1610" s="669"/>
      <c r="H1610" s="669"/>
      <c r="I1610" s="670" t="s">
        <v>2776</v>
      </c>
      <c r="J1610" s="671"/>
      <c r="K1610" s="672" t="s">
        <v>2273</v>
      </c>
      <c r="L1610" s="673">
        <v>80141289</v>
      </c>
      <c r="M1610" s="674"/>
    </row>
    <row r="1611" spans="1:13" s="675" customFormat="1" ht="15" hidden="1" thickTop="1" x14ac:dyDescent="0.2">
      <c r="A1611" s="676" t="s">
        <v>1002</v>
      </c>
      <c r="B1611" s="665" t="s">
        <v>2623</v>
      </c>
      <c r="C1611" s="666">
        <v>90316208</v>
      </c>
      <c r="D1611" s="667">
        <v>42724</v>
      </c>
      <c r="E1611" s="667">
        <v>42500</v>
      </c>
      <c r="F1611" s="668">
        <v>3750</v>
      </c>
      <c r="G1611" s="669"/>
      <c r="H1611" s="669"/>
      <c r="I1611" s="670" t="s">
        <v>2624</v>
      </c>
      <c r="J1611" s="679" t="s">
        <v>200</v>
      </c>
      <c r="K1611" s="678" t="s">
        <v>1827</v>
      </c>
      <c r="L1611" s="673">
        <v>80120509</v>
      </c>
      <c r="M1611" s="674"/>
    </row>
    <row r="1612" spans="1:13" s="675" customFormat="1" ht="15" hidden="1" thickTop="1" x14ac:dyDescent="0.2">
      <c r="A1612" s="664" t="s">
        <v>1002</v>
      </c>
      <c r="B1612" s="665" t="s">
        <v>2777</v>
      </c>
      <c r="C1612" s="666">
        <v>90316468</v>
      </c>
      <c r="D1612" s="667">
        <v>42719</v>
      </c>
      <c r="E1612" s="667">
        <v>42719</v>
      </c>
      <c r="F1612" s="668">
        <v>15000</v>
      </c>
      <c r="G1612" s="669"/>
      <c r="H1612" s="669"/>
      <c r="I1612" s="670" t="s">
        <v>2778</v>
      </c>
      <c r="J1612" s="671"/>
      <c r="K1612" s="672" t="s">
        <v>2263</v>
      </c>
      <c r="L1612" s="673">
        <v>80141533</v>
      </c>
      <c r="M1612" s="674"/>
    </row>
    <row r="1613" spans="1:13" s="691" customFormat="1" ht="15" hidden="1" thickTop="1" x14ac:dyDescent="0.2">
      <c r="A1613" s="680" t="s">
        <v>1002</v>
      </c>
      <c r="B1613" s="681" t="s">
        <v>2779</v>
      </c>
      <c r="C1613" s="682">
        <v>90317325</v>
      </c>
      <c r="D1613" s="683">
        <v>42745</v>
      </c>
      <c r="E1613" s="683">
        <v>42745</v>
      </c>
      <c r="F1613" s="684">
        <v>15000</v>
      </c>
      <c r="G1613" s="685"/>
      <c r="H1613" s="685"/>
      <c r="I1613" s="686" t="s">
        <v>2780</v>
      </c>
      <c r="J1613" s="687"/>
      <c r="K1613" s="688" t="s">
        <v>2292</v>
      </c>
      <c r="L1613" s="689">
        <v>80142622</v>
      </c>
      <c r="M1613" s="690"/>
    </row>
    <row r="1614" spans="1:13" s="691" customFormat="1" ht="15" hidden="1" thickTop="1" x14ac:dyDescent="0.2">
      <c r="A1614" s="680" t="s">
        <v>2766</v>
      </c>
      <c r="B1614" s="681" t="s">
        <v>2459</v>
      </c>
      <c r="C1614" s="682">
        <v>90317488</v>
      </c>
      <c r="D1614" s="683">
        <v>42735</v>
      </c>
      <c r="E1614" s="683">
        <v>42726</v>
      </c>
      <c r="F1614" s="684">
        <v>15000</v>
      </c>
      <c r="G1614" s="685"/>
      <c r="H1614" s="685"/>
      <c r="I1614" s="686" t="s">
        <v>2781</v>
      </c>
      <c r="J1614" s="687"/>
      <c r="K1614" s="688" t="s">
        <v>2461</v>
      </c>
      <c r="L1614" s="689">
        <v>80142786</v>
      </c>
      <c r="M1614" s="690"/>
    </row>
    <row r="1615" spans="1:13" s="691" customFormat="1" ht="15" hidden="1" thickTop="1" x14ac:dyDescent="0.2">
      <c r="A1615" s="680" t="s">
        <v>1002</v>
      </c>
      <c r="B1615" s="681" t="s">
        <v>2782</v>
      </c>
      <c r="C1615" s="682">
        <v>90317489</v>
      </c>
      <c r="D1615" s="683">
        <v>42738</v>
      </c>
      <c r="E1615" s="683">
        <v>42738</v>
      </c>
      <c r="F1615" s="684">
        <v>3750</v>
      </c>
      <c r="G1615" s="685"/>
      <c r="H1615" s="685"/>
      <c r="I1615" s="686" t="s">
        <v>2783</v>
      </c>
      <c r="J1615" s="687"/>
      <c r="K1615" s="688" t="s">
        <v>1827</v>
      </c>
      <c r="L1615" s="689">
        <v>80142789</v>
      </c>
      <c r="M1615" s="690"/>
    </row>
    <row r="1616" spans="1:13" s="691" customFormat="1" ht="15" hidden="1" thickTop="1" x14ac:dyDescent="0.2">
      <c r="A1616" s="692" t="s">
        <v>2766</v>
      </c>
      <c r="B1616" s="681" t="s">
        <v>2784</v>
      </c>
      <c r="C1616" s="682">
        <v>90317490</v>
      </c>
      <c r="D1616" s="683">
        <v>42738</v>
      </c>
      <c r="E1616" s="683">
        <v>42738</v>
      </c>
      <c r="F1616" s="684">
        <v>2500</v>
      </c>
      <c r="G1616" s="685"/>
      <c r="H1616" s="685"/>
      <c r="I1616" s="693" t="s">
        <v>2785</v>
      </c>
      <c r="J1616" s="687"/>
      <c r="K1616" s="694" t="s">
        <v>2263</v>
      </c>
      <c r="L1616" s="689">
        <v>80142796</v>
      </c>
      <c r="M1616" s="690"/>
    </row>
    <row r="1617" spans="1:13" s="691" customFormat="1" ht="15" hidden="1" thickTop="1" x14ac:dyDescent="0.2">
      <c r="A1617" s="680" t="s">
        <v>1002</v>
      </c>
      <c r="B1617" s="681" t="s">
        <v>2786</v>
      </c>
      <c r="C1617" s="682">
        <v>90317491</v>
      </c>
      <c r="D1617" s="683">
        <v>42738</v>
      </c>
      <c r="E1617" s="683">
        <v>42738</v>
      </c>
      <c r="F1617" s="684">
        <v>1000</v>
      </c>
      <c r="G1617" s="685"/>
      <c r="H1617" s="685"/>
      <c r="I1617" s="686" t="s">
        <v>2787</v>
      </c>
      <c r="J1617" s="687"/>
      <c r="K1617" s="688" t="s">
        <v>2660</v>
      </c>
      <c r="L1617" s="689">
        <v>80142797</v>
      </c>
      <c r="M1617" s="690"/>
    </row>
    <row r="1618" spans="1:13" s="691" customFormat="1" ht="15" hidden="1" thickTop="1" x14ac:dyDescent="0.2">
      <c r="A1618" s="680" t="s">
        <v>40</v>
      </c>
      <c r="B1618" s="681" t="s">
        <v>2788</v>
      </c>
      <c r="C1618" s="682">
        <v>90317954</v>
      </c>
      <c r="D1618" s="683">
        <v>42746</v>
      </c>
      <c r="E1618" s="683">
        <v>42746</v>
      </c>
      <c r="F1618" s="684">
        <v>10000</v>
      </c>
      <c r="G1618" s="685"/>
      <c r="H1618" s="685"/>
      <c r="I1618" s="686" t="s">
        <v>2789</v>
      </c>
      <c r="J1618" s="687"/>
      <c r="K1618" s="688" t="s">
        <v>2790</v>
      </c>
      <c r="L1618" s="689">
        <v>80143377</v>
      </c>
      <c r="M1618" s="690"/>
    </row>
    <row r="1619" spans="1:13" s="691" customFormat="1" ht="15" hidden="1" thickTop="1" x14ac:dyDescent="0.2">
      <c r="A1619" s="680" t="s">
        <v>1002</v>
      </c>
      <c r="B1619" s="681" t="s">
        <v>2791</v>
      </c>
      <c r="C1619" s="682">
        <v>90317955</v>
      </c>
      <c r="D1619" s="683">
        <v>42748</v>
      </c>
      <c r="E1619" s="683">
        <v>42748</v>
      </c>
      <c r="F1619" s="684">
        <v>15000</v>
      </c>
      <c r="G1619" s="685"/>
      <c r="H1619" s="685"/>
      <c r="I1619" s="686" t="s">
        <v>2792</v>
      </c>
      <c r="J1619" s="687"/>
      <c r="K1619" s="688" t="s">
        <v>1827</v>
      </c>
      <c r="L1619" s="689">
        <v>80143379</v>
      </c>
      <c r="M1619" s="690"/>
    </row>
    <row r="1620" spans="1:13" s="691" customFormat="1" ht="15" hidden="1" thickTop="1" x14ac:dyDescent="0.2">
      <c r="A1620" s="680" t="s">
        <v>1002</v>
      </c>
      <c r="B1620" s="681" t="s">
        <v>2793</v>
      </c>
      <c r="C1620" s="682">
        <v>90317956</v>
      </c>
      <c r="D1620" s="683">
        <v>42748</v>
      </c>
      <c r="E1620" s="683">
        <v>42748</v>
      </c>
      <c r="F1620" s="684">
        <v>15000</v>
      </c>
      <c r="G1620" s="685"/>
      <c r="H1620" s="685"/>
      <c r="I1620" s="693" t="s">
        <v>2794</v>
      </c>
      <c r="J1620" s="687"/>
      <c r="K1620" s="694" t="s">
        <v>2266</v>
      </c>
      <c r="L1620" s="689">
        <v>80143380</v>
      </c>
      <c r="M1620" s="690"/>
    </row>
    <row r="1621" spans="1:13" s="691" customFormat="1" ht="15" hidden="1" thickTop="1" x14ac:dyDescent="0.2">
      <c r="A1621" s="692" t="s">
        <v>2766</v>
      </c>
      <c r="B1621" s="681" t="s">
        <v>2793</v>
      </c>
      <c r="C1621" s="682">
        <v>90317957</v>
      </c>
      <c r="D1621" s="683">
        <v>42748</v>
      </c>
      <c r="E1621" s="683">
        <v>42748</v>
      </c>
      <c r="F1621" s="684">
        <v>15000</v>
      </c>
      <c r="G1621" s="685"/>
      <c r="H1621" s="685"/>
      <c r="I1621" s="693" t="s">
        <v>2794</v>
      </c>
      <c r="J1621" s="687"/>
      <c r="K1621" s="694" t="s">
        <v>2266</v>
      </c>
      <c r="L1621" s="689">
        <v>80143383</v>
      </c>
      <c r="M1621" s="690"/>
    </row>
    <row r="1622" spans="1:13" s="691" customFormat="1" ht="15" hidden="1" thickTop="1" x14ac:dyDescent="0.2">
      <c r="A1622" s="680" t="s">
        <v>1002</v>
      </c>
      <c r="B1622" s="681" t="s">
        <v>2795</v>
      </c>
      <c r="C1622" s="682">
        <v>90318322</v>
      </c>
      <c r="D1622" s="683">
        <v>42735</v>
      </c>
      <c r="E1622" s="683">
        <v>42735</v>
      </c>
      <c r="F1622" s="684">
        <v>15000</v>
      </c>
      <c r="G1622" s="685"/>
      <c r="H1622" s="685"/>
      <c r="I1622" s="686" t="s">
        <v>2796</v>
      </c>
      <c r="J1622" s="687"/>
      <c r="K1622" s="688" t="s">
        <v>2314</v>
      </c>
      <c r="L1622" s="689">
        <v>80143831</v>
      </c>
      <c r="M1622" s="690"/>
    </row>
    <row r="1623" spans="1:13" s="691" customFormat="1" ht="15" hidden="1" thickTop="1" x14ac:dyDescent="0.2">
      <c r="A1623" s="680" t="s">
        <v>1002</v>
      </c>
      <c r="B1623" s="681" t="s">
        <v>2797</v>
      </c>
      <c r="C1623" s="682">
        <v>90318404</v>
      </c>
      <c r="D1623" s="683">
        <v>42758</v>
      </c>
      <c r="E1623" s="683">
        <v>42758</v>
      </c>
      <c r="F1623" s="684">
        <v>15000</v>
      </c>
      <c r="G1623" s="685"/>
      <c r="H1623" s="685"/>
      <c r="I1623" s="686" t="s">
        <v>2798</v>
      </c>
      <c r="J1623" s="687"/>
      <c r="K1623" s="688" t="s">
        <v>2266</v>
      </c>
      <c r="L1623" s="689">
        <v>80143932</v>
      </c>
      <c r="M1623" s="690"/>
    </row>
    <row r="1624" spans="1:13" s="691" customFormat="1" ht="15" hidden="1" thickTop="1" x14ac:dyDescent="0.2">
      <c r="A1624" s="680" t="s">
        <v>1002</v>
      </c>
      <c r="B1624" s="681" t="s">
        <v>2799</v>
      </c>
      <c r="C1624" s="682">
        <v>90318405</v>
      </c>
      <c r="D1624" s="683">
        <v>42758</v>
      </c>
      <c r="E1624" s="683">
        <v>42758</v>
      </c>
      <c r="F1624" s="684">
        <v>15000</v>
      </c>
      <c r="G1624" s="685"/>
      <c r="H1624" s="685"/>
      <c r="I1624" s="686" t="s">
        <v>2800</v>
      </c>
      <c r="J1624" s="687"/>
      <c r="K1624" s="688" t="s">
        <v>2273</v>
      </c>
      <c r="L1624" s="689">
        <v>80143933</v>
      </c>
      <c r="M1624" s="690"/>
    </row>
    <row r="1625" spans="1:13" s="691" customFormat="1" ht="15" hidden="1" thickTop="1" x14ac:dyDescent="0.2">
      <c r="A1625" s="680" t="s">
        <v>2801</v>
      </c>
      <c r="B1625" s="681" t="s">
        <v>2802</v>
      </c>
      <c r="C1625" s="682">
        <v>90318618</v>
      </c>
      <c r="D1625" s="683">
        <v>42759</v>
      </c>
      <c r="E1625" s="683">
        <v>42759</v>
      </c>
      <c r="F1625" s="684">
        <v>1000</v>
      </c>
      <c r="G1625" s="685"/>
      <c r="H1625" s="685"/>
      <c r="I1625" s="686" t="s">
        <v>2803</v>
      </c>
      <c r="J1625" s="687"/>
      <c r="K1625" s="688" t="s">
        <v>2430</v>
      </c>
      <c r="L1625" s="689">
        <v>80144309</v>
      </c>
      <c r="M1625" s="690"/>
    </row>
    <row r="1626" spans="1:13" s="706" customFormat="1" ht="15" hidden="1" thickTop="1" x14ac:dyDescent="0.2">
      <c r="A1626" s="695" t="s">
        <v>1002</v>
      </c>
      <c r="B1626" s="696" t="s">
        <v>2804</v>
      </c>
      <c r="C1626" s="697">
        <v>90319002</v>
      </c>
      <c r="D1626" s="698">
        <v>42768</v>
      </c>
      <c r="E1626" s="698">
        <v>42768</v>
      </c>
      <c r="F1626" s="699">
        <v>1000</v>
      </c>
      <c r="G1626" s="700"/>
      <c r="H1626" s="700"/>
      <c r="I1626" s="701" t="s">
        <v>2805</v>
      </c>
      <c r="J1626" s="702"/>
      <c r="K1626" s="703" t="s">
        <v>2292</v>
      </c>
      <c r="L1626" s="704">
        <v>80144881</v>
      </c>
      <c r="M1626" s="705"/>
    </row>
    <row r="1627" spans="1:13" s="706" customFormat="1" ht="15" hidden="1" thickTop="1" x14ac:dyDescent="0.2">
      <c r="A1627" s="695" t="s">
        <v>1002</v>
      </c>
      <c r="B1627" s="696" t="s">
        <v>2806</v>
      </c>
      <c r="C1627" s="697">
        <v>90319003</v>
      </c>
      <c r="D1627" s="698">
        <v>42768</v>
      </c>
      <c r="E1627" s="698">
        <v>42768</v>
      </c>
      <c r="F1627" s="699">
        <v>1000</v>
      </c>
      <c r="G1627" s="700"/>
      <c r="H1627" s="700"/>
      <c r="I1627" s="701" t="s">
        <v>2807</v>
      </c>
      <c r="J1627" s="702"/>
      <c r="K1627" s="703" t="s">
        <v>1827</v>
      </c>
      <c r="L1627" s="704">
        <v>80144883</v>
      </c>
      <c r="M1627" s="705"/>
    </row>
    <row r="1628" spans="1:13" s="706" customFormat="1" ht="15" hidden="1" thickTop="1" x14ac:dyDescent="0.2">
      <c r="A1628" s="695" t="s">
        <v>1002</v>
      </c>
      <c r="B1628" s="696" t="s">
        <v>2808</v>
      </c>
      <c r="C1628" s="697">
        <v>90319279</v>
      </c>
      <c r="D1628" s="698">
        <v>42770</v>
      </c>
      <c r="E1628" s="698">
        <v>42770</v>
      </c>
      <c r="F1628" s="699">
        <v>1000</v>
      </c>
      <c r="G1628" s="700"/>
      <c r="H1628" s="700"/>
      <c r="I1628" s="701" t="s">
        <v>2809</v>
      </c>
      <c r="J1628" s="702"/>
      <c r="K1628" s="703" t="s">
        <v>2292</v>
      </c>
      <c r="L1628" s="704">
        <v>80145338</v>
      </c>
      <c r="M1628" s="705"/>
    </row>
    <row r="1629" spans="1:13" s="706" customFormat="1" ht="15" hidden="1" thickTop="1" x14ac:dyDescent="0.2">
      <c r="A1629" s="695" t="s">
        <v>2766</v>
      </c>
      <c r="B1629" s="696" t="s">
        <v>2125</v>
      </c>
      <c r="C1629" s="697">
        <v>90319428</v>
      </c>
      <c r="D1629" s="698">
        <v>42768</v>
      </c>
      <c r="E1629" s="698">
        <v>42768</v>
      </c>
      <c r="F1629" s="699">
        <v>4000</v>
      </c>
      <c r="G1629" s="700"/>
      <c r="H1629" s="700"/>
      <c r="I1629" s="701" t="s">
        <v>2810</v>
      </c>
      <c r="J1629" s="702"/>
      <c r="K1629" s="703" t="s">
        <v>2279</v>
      </c>
      <c r="L1629" s="704">
        <v>80145502</v>
      </c>
      <c r="M1629" s="705"/>
    </row>
    <row r="1630" spans="1:13" s="706" customFormat="1" ht="15" hidden="1" thickTop="1" x14ac:dyDescent="0.2">
      <c r="A1630" s="695" t="s">
        <v>1002</v>
      </c>
      <c r="B1630" s="696" t="s">
        <v>2811</v>
      </c>
      <c r="C1630" s="697">
        <v>90319725</v>
      </c>
      <c r="D1630" s="698">
        <v>42773</v>
      </c>
      <c r="E1630" s="698">
        <v>42773</v>
      </c>
      <c r="F1630" s="699">
        <v>15000</v>
      </c>
      <c r="G1630" s="700"/>
      <c r="H1630" s="700"/>
      <c r="I1630" s="701" t="s">
        <v>2812</v>
      </c>
      <c r="J1630" s="702"/>
      <c r="K1630" s="703" t="s">
        <v>2266</v>
      </c>
      <c r="L1630" s="704">
        <v>80145799</v>
      </c>
      <c r="M1630" s="705"/>
    </row>
    <row r="1631" spans="1:13" s="706" customFormat="1" ht="15" hidden="1" thickTop="1" x14ac:dyDescent="0.2">
      <c r="A1631" s="695" t="s">
        <v>2766</v>
      </c>
      <c r="B1631" s="696" t="s">
        <v>2811</v>
      </c>
      <c r="C1631" s="697">
        <v>90319726</v>
      </c>
      <c r="D1631" s="698">
        <v>42773</v>
      </c>
      <c r="E1631" s="698">
        <v>42773</v>
      </c>
      <c r="F1631" s="699">
        <v>2500</v>
      </c>
      <c r="G1631" s="700"/>
      <c r="H1631" s="700"/>
      <c r="I1631" s="701" t="s">
        <v>2812</v>
      </c>
      <c r="J1631" s="702"/>
      <c r="K1631" s="703" t="s">
        <v>2266</v>
      </c>
      <c r="L1631" s="704">
        <v>80145801</v>
      </c>
      <c r="M1631" s="705"/>
    </row>
    <row r="1632" spans="1:13" s="706" customFormat="1" ht="15" hidden="1" thickTop="1" x14ac:dyDescent="0.2">
      <c r="A1632" s="695" t="s">
        <v>1002</v>
      </c>
      <c r="B1632" s="696" t="s">
        <v>2696</v>
      </c>
      <c r="C1632" s="697">
        <v>90319851</v>
      </c>
      <c r="D1632" s="698">
        <v>42777</v>
      </c>
      <c r="E1632" s="698">
        <v>42593</v>
      </c>
      <c r="F1632" s="699">
        <v>3750</v>
      </c>
      <c r="G1632" s="700"/>
      <c r="H1632" s="700"/>
      <c r="I1632" s="701" t="s">
        <v>2697</v>
      </c>
      <c r="J1632" s="702" t="s">
        <v>96</v>
      </c>
      <c r="K1632" s="703" t="s">
        <v>1827</v>
      </c>
      <c r="L1632" s="704">
        <v>80129775</v>
      </c>
      <c r="M1632" s="705"/>
    </row>
    <row r="1633" spans="1:13" s="706" customFormat="1" ht="15" hidden="1" thickTop="1" x14ac:dyDescent="0.2">
      <c r="A1633" s="695" t="s">
        <v>1002</v>
      </c>
      <c r="B1633" s="696" t="s">
        <v>2813</v>
      </c>
      <c r="C1633" s="697">
        <v>90320119</v>
      </c>
      <c r="D1633" s="698">
        <v>42781</v>
      </c>
      <c r="E1633" s="698">
        <v>42781</v>
      </c>
      <c r="F1633" s="699">
        <v>15000</v>
      </c>
      <c r="G1633" s="700"/>
      <c r="H1633" s="700"/>
      <c r="I1633" s="701" t="s">
        <v>2814</v>
      </c>
      <c r="J1633" s="702"/>
      <c r="K1633" s="703" t="s">
        <v>2266</v>
      </c>
      <c r="L1633" s="704">
        <v>80146370</v>
      </c>
      <c r="M1633" s="705"/>
    </row>
    <row r="1634" spans="1:13" s="706" customFormat="1" ht="15" hidden="1" thickTop="1" x14ac:dyDescent="0.2">
      <c r="A1634" s="695" t="s">
        <v>1002</v>
      </c>
      <c r="B1634" s="696" t="s">
        <v>2815</v>
      </c>
      <c r="C1634" s="697">
        <v>90320120</v>
      </c>
      <c r="D1634" s="698">
        <v>42781</v>
      </c>
      <c r="E1634" s="698">
        <v>42781</v>
      </c>
      <c r="F1634" s="699">
        <v>1000</v>
      </c>
      <c r="G1634" s="700"/>
      <c r="H1634" s="700"/>
      <c r="I1634" s="701" t="s">
        <v>2816</v>
      </c>
      <c r="J1634" s="702"/>
      <c r="K1634" s="703" t="s">
        <v>2266</v>
      </c>
      <c r="L1634" s="704">
        <v>80146371</v>
      </c>
      <c r="M1634" s="705"/>
    </row>
    <row r="1635" spans="1:13" s="706" customFormat="1" ht="15" hidden="1" thickTop="1" x14ac:dyDescent="0.2">
      <c r="A1635" s="695" t="s">
        <v>2766</v>
      </c>
      <c r="B1635" s="696" t="s">
        <v>2817</v>
      </c>
      <c r="C1635" s="697">
        <v>90320397</v>
      </c>
      <c r="D1635" s="698">
        <v>42788</v>
      </c>
      <c r="E1635" s="698">
        <v>42788</v>
      </c>
      <c r="F1635" s="699">
        <v>3500</v>
      </c>
      <c r="G1635" s="700"/>
      <c r="H1635" s="700"/>
      <c r="I1635" s="701" t="s">
        <v>2818</v>
      </c>
      <c r="J1635" s="702"/>
      <c r="K1635" s="703" t="s">
        <v>2263</v>
      </c>
      <c r="L1635" s="704">
        <v>80146830</v>
      </c>
      <c r="M1635" s="705"/>
    </row>
    <row r="1636" spans="1:13" s="706" customFormat="1" ht="15" hidden="1" thickTop="1" x14ac:dyDescent="0.2">
      <c r="A1636" s="695" t="s">
        <v>1951</v>
      </c>
      <c r="B1636" s="696" t="s">
        <v>2819</v>
      </c>
      <c r="C1636" s="697">
        <v>90320520</v>
      </c>
      <c r="D1636" s="698">
        <v>42787</v>
      </c>
      <c r="E1636" s="698">
        <v>42787</v>
      </c>
      <c r="F1636" s="699">
        <v>1000</v>
      </c>
      <c r="G1636" s="700"/>
      <c r="H1636" s="700"/>
      <c r="I1636" s="701" t="s">
        <v>2820</v>
      </c>
      <c r="J1636" s="702"/>
      <c r="K1636" s="703" t="s">
        <v>2273</v>
      </c>
      <c r="L1636" s="704">
        <v>80146985</v>
      </c>
      <c r="M1636" s="705"/>
    </row>
    <row r="1637" spans="1:13" s="706" customFormat="1" ht="15" hidden="1" thickTop="1" x14ac:dyDescent="0.2">
      <c r="A1637" s="695" t="s">
        <v>2766</v>
      </c>
      <c r="B1637" s="696" t="s">
        <v>2821</v>
      </c>
      <c r="C1637" s="697">
        <v>90320594</v>
      </c>
      <c r="D1637" s="698">
        <v>42788</v>
      </c>
      <c r="E1637" s="698">
        <v>42788</v>
      </c>
      <c r="F1637" s="699">
        <v>3500</v>
      </c>
      <c r="G1637" s="700"/>
      <c r="H1637" s="700"/>
      <c r="I1637" s="701" t="s">
        <v>2822</v>
      </c>
      <c r="J1637" s="702"/>
      <c r="K1637" s="703" t="s">
        <v>2657</v>
      </c>
      <c r="L1637" s="704">
        <v>80147069</v>
      </c>
      <c r="M1637" s="705"/>
    </row>
    <row r="1638" spans="1:13" s="627" customFormat="1" ht="15" hidden="1" thickTop="1" x14ac:dyDescent="0.2">
      <c r="A1638" s="616" t="s">
        <v>1002</v>
      </c>
      <c r="B1638" s="617" t="s">
        <v>2756</v>
      </c>
      <c r="C1638" s="618">
        <v>90320887</v>
      </c>
      <c r="D1638" s="619">
        <v>42794</v>
      </c>
      <c r="E1638" s="619">
        <v>42704</v>
      </c>
      <c r="F1638" s="620">
        <v>3750</v>
      </c>
      <c r="G1638" s="621"/>
      <c r="H1638" s="621"/>
      <c r="I1638" s="622" t="s">
        <v>2757</v>
      </c>
      <c r="J1638" s="623" t="s">
        <v>122</v>
      </c>
      <c r="K1638" s="624" t="s">
        <v>2292</v>
      </c>
      <c r="L1638" s="625">
        <v>80140141</v>
      </c>
      <c r="M1638" s="626"/>
    </row>
    <row r="1639" spans="1:13" s="627" customFormat="1" ht="15" hidden="1" thickTop="1" x14ac:dyDescent="0.2">
      <c r="A1639" s="616" t="s">
        <v>1002</v>
      </c>
      <c r="B1639" s="617" t="s">
        <v>2706</v>
      </c>
      <c r="C1639" s="618">
        <v>90320888</v>
      </c>
      <c r="D1639" s="619">
        <v>42795</v>
      </c>
      <c r="E1639" s="619">
        <v>42614</v>
      </c>
      <c r="F1639" s="620">
        <v>3750</v>
      </c>
      <c r="G1639" s="621"/>
      <c r="H1639" s="621"/>
      <c r="I1639" s="622" t="s">
        <v>2707</v>
      </c>
      <c r="J1639" s="623" t="s">
        <v>96</v>
      </c>
      <c r="K1639" s="624" t="s">
        <v>1827</v>
      </c>
      <c r="L1639" s="625">
        <v>80131442</v>
      </c>
      <c r="M1639" s="626"/>
    </row>
    <row r="1640" spans="1:13" s="627" customFormat="1" ht="15" hidden="1" thickTop="1" x14ac:dyDescent="0.2">
      <c r="A1640" s="616" t="s">
        <v>1002</v>
      </c>
      <c r="B1640" s="617" t="s">
        <v>2823</v>
      </c>
      <c r="C1640" s="618">
        <v>90321216</v>
      </c>
      <c r="D1640" s="619">
        <v>42795</v>
      </c>
      <c r="E1640" s="619">
        <v>42795</v>
      </c>
      <c r="F1640" s="620">
        <v>1000</v>
      </c>
      <c r="G1640" s="621"/>
      <c r="H1640" s="621"/>
      <c r="I1640" s="622" t="s">
        <v>2755</v>
      </c>
      <c r="J1640" s="623"/>
      <c r="K1640" s="624" t="s">
        <v>2266</v>
      </c>
      <c r="L1640" s="625">
        <v>80148158</v>
      </c>
      <c r="M1640" s="626"/>
    </row>
    <row r="1641" spans="1:13" s="627" customFormat="1" ht="15" hidden="1" thickTop="1" x14ac:dyDescent="0.2">
      <c r="A1641" s="616" t="s">
        <v>2766</v>
      </c>
      <c r="B1641" s="617" t="s">
        <v>2823</v>
      </c>
      <c r="C1641" s="618">
        <v>90321219</v>
      </c>
      <c r="D1641" s="619">
        <v>42794</v>
      </c>
      <c r="E1641" s="619">
        <v>42794</v>
      </c>
      <c r="F1641" s="620">
        <v>2500</v>
      </c>
      <c r="G1641" s="621"/>
      <c r="H1641" s="621"/>
      <c r="I1641" s="622" t="s">
        <v>2755</v>
      </c>
      <c r="J1641" s="623"/>
      <c r="K1641" s="624" t="s">
        <v>2266</v>
      </c>
      <c r="L1641" s="625">
        <v>80148159</v>
      </c>
      <c r="M1641" s="626"/>
    </row>
    <row r="1642" spans="1:13" s="627" customFormat="1" ht="15" hidden="1" thickTop="1" x14ac:dyDescent="0.2">
      <c r="A1642" s="616" t="s">
        <v>1002</v>
      </c>
      <c r="B1642" s="617" t="s">
        <v>2824</v>
      </c>
      <c r="C1642" s="618">
        <v>90321220</v>
      </c>
      <c r="D1642" s="619">
        <v>42800</v>
      </c>
      <c r="E1642" s="619">
        <v>42800</v>
      </c>
      <c r="F1642" s="620">
        <v>2500</v>
      </c>
      <c r="G1642" s="621"/>
      <c r="H1642" s="621"/>
      <c r="I1642" s="622" t="s">
        <v>2825</v>
      </c>
      <c r="J1642" s="623"/>
      <c r="K1642" s="624" t="s">
        <v>2826</v>
      </c>
      <c r="L1642" s="625">
        <v>80148160</v>
      </c>
      <c r="M1642" s="626"/>
    </row>
    <row r="1643" spans="1:13" s="627" customFormat="1" ht="15" hidden="1" thickTop="1" x14ac:dyDescent="0.2">
      <c r="A1643" s="616" t="s">
        <v>1002</v>
      </c>
      <c r="B1643" s="617" t="s">
        <v>2827</v>
      </c>
      <c r="C1643" s="618">
        <v>90321221</v>
      </c>
      <c r="D1643" s="619">
        <v>42794</v>
      </c>
      <c r="E1643" s="619">
        <v>42794</v>
      </c>
      <c r="F1643" s="620">
        <v>15000</v>
      </c>
      <c r="G1643" s="621"/>
      <c r="H1643" s="621"/>
      <c r="I1643" s="622" t="s">
        <v>2828</v>
      </c>
      <c r="J1643" s="623"/>
      <c r="K1643" s="624" t="s">
        <v>2261</v>
      </c>
      <c r="L1643" s="625">
        <v>80148163</v>
      </c>
      <c r="M1643" s="626"/>
    </row>
    <row r="1644" spans="1:13" s="627" customFormat="1" ht="15" hidden="1" thickTop="1" x14ac:dyDescent="0.2">
      <c r="A1644" s="616" t="s">
        <v>2766</v>
      </c>
      <c r="B1644" s="617" t="s">
        <v>2829</v>
      </c>
      <c r="C1644" s="618">
        <v>90321222</v>
      </c>
      <c r="D1644" s="619">
        <v>42802</v>
      </c>
      <c r="E1644" s="619">
        <v>42736</v>
      </c>
      <c r="F1644" s="620">
        <v>2500</v>
      </c>
      <c r="G1644" s="621"/>
      <c r="H1644" s="621"/>
      <c r="I1644" s="622" t="s">
        <v>2830</v>
      </c>
      <c r="J1644" s="623"/>
      <c r="K1644" s="624" t="s">
        <v>2263</v>
      </c>
      <c r="L1644" s="625">
        <v>80148169</v>
      </c>
      <c r="M1644" s="626"/>
    </row>
    <row r="1645" spans="1:13" s="627" customFormat="1" ht="15" hidden="1" thickTop="1" x14ac:dyDescent="0.2">
      <c r="A1645" s="616" t="s">
        <v>1002</v>
      </c>
      <c r="B1645" s="617" t="s">
        <v>2829</v>
      </c>
      <c r="C1645" s="618">
        <v>90321223</v>
      </c>
      <c r="D1645" s="619">
        <v>42802</v>
      </c>
      <c r="E1645" s="619">
        <v>42736</v>
      </c>
      <c r="F1645" s="620">
        <v>2500</v>
      </c>
      <c r="G1645" s="621"/>
      <c r="H1645" s="621"/>
      <c r="I1645" s="622" t="s">
        <v>2830</v>
      </c>
      <c r="J1645" s="623"/>
      <c r="K1645" s="624" t="s">
        <v>2263</v>
      </c>
      <c r="L1645" s="625">
        <v>80148170</v>
      </c>
      <c r="M1645" s="626"/>
    </row>
    <row r="1646" spans="1:13" s="627" customFormat="1" ht="15" hidden="1" thickTop="1" x14ac:dyDescent="0.2">
      <c r="A1646" s="616" t="s">
        <v>1002</v>
      </c>
      <c r="B1646" s="617" t="s">
        <v>2831</v>
      </c>
      <c r="C1646" s="618">
        <v>90321225</v>
      </c>
      <c r="D1646" s="619">
        <v>42795</v>
      </c>
      <c r="E1646" s="619">
        <v>42795</v>
      </c>
      <c r="F1646" s="620">
        <v>15000</v>
      </c>
      <c r="G1646" s="621"/>
      <c r="H1646" s="621"/>
      <c r="I1646" s="622" t="s">
        <v>2832</v>
      </c>
      <c r="J1646" s="623"/>
      <c r="K1646" s="624" t="s">
        <v>2261</v>
      </c>
      <c r="L1646" s="625">
        <v>80148202</v>
      </c>
      <c r="M1646" s="626"/>
    </row>
    <row r="1647" spans="1:13" s="627" customFormat="1" ht="15" hidden="1" thickTop="1" x14ac:dyDescent="0.2">
      <c r="A1647" s="616" t="s">
        <v>1002</v>
      </c>
      <c r="B1647" s="617" t="s">
        <v>2833</v>
      </c>
      <c r="C1647" s="618">
        <v>90321512</v>
      </c>
      <c r="D1647" s="619">
        <v>42804</v>
      </c>
      <c r="E1647" s="619">
        <v>42804</v>
      </c>
      <c r="F1647" s="620">
        <v>1000</v>
      </c>
      <c r="G1647" s="621"/>
      <c r="H1647" s="621"/>
      <c r="I1647" s="622" t="s">
        <v>2834</v>
      </c>
      <c r="J1647" s="623"/>
      <c r="K1647" s="624" t="s">
        <v>2826</v>
      </c>
      <c r="L1647" s="625">
        <v>80148667</v>
      </c>
      <c r="M1647" s="626"/>
    </row>
    <row r="1648" spans="1:13" s="627" customFormat="1" ht="15" hidden="1" thickTop="1" x14ac:dyDescent="0.2">
      <c r="A1648" s="616" t="s">
        <v>1002</v>
      </c>
      <c r="B1648" s="617" t="s">
        <v>2835</v>
      </c>
      <c r="C1648" s="618">
        <v>90321513</v>
      </c>
      <c r="D1648" s="619">
        <v>42807</v>
      </c>
      <c r="E1648" s="619">
        <v>42807</v>
      </c>
      <c r="F1648" s="620">
        <v>15000</v>
      </c>
      <c r="G1648" s="621"/>
      <c r="H1648" s="621"/>
      <c r="I1648" s="622" t="s">
        <v>2836</v>
      </c>
      <c r="J1648" s="623"/>
      <c r="K1648" s="624" t="s">
        <v>1827</v>
      </c>
      <c r="L1648" s="625">
        <v>80148668</v>
      </c>
      <c r="M1648" s="626"/>
    </row>
    <row r="1649" spans="1:13" s="627" customFormat="1" ht="15" hidden="1" thickTop="1" x14ac:dyDescent="0.2">
      <c r="A1649" s="616" t="s">
        <v>1002</v>
      </c>
      <c r="B1649" s="617" t="s">
        <v>2645</v>
      </c>
      <c r="C1649" s="618">
        <v>90321613</v>
      </c>
      <c r="D1649" s="619">
        <v>42808</v>
      </c>
      <c r="E1649" s="619">
        <v>42535</v>
      </c>
      <c r="F1649" s="620">
        <v>3750</v>
      </c>
      <c r="G1649" s="621"/>
      <c r="H1649" s="621"/>
      <c r="I1649" s="622" t="s">
        <v>2646</v>
      </c>
      <c r="J1649" s="623" t="s">
        <v>200</v>
      </c>
      <c r="K1649" s="624" t="s">
        <v>2430</v>
      </c>
      <c r="L1649" s="625">
        <v>80124086</v>
      </c>
      <c r="M1649" s="626"/>
    </row>
    <row r="1650" spans="1:13" s="627" customFormat="1" ht="15" hidden="1" thickTop="1" x14ac:dyDescent="0.2">
      <c r="A1650" s="616" t="s">
        <v>1002</v>
      </c>
      <c r="B1650" s="617" t="s">
        <v>2837</v>
      </c>
      <c r="C1650" s="618">
        <v>90322012</v>
      </c>
      <c r="D1650" s="619">
        <v>42815</v>
      </c>
      <c r="E1650" s="619">
        <v>42815</v>
      </c>
      <c r="F1650" s="620">
        <v>15000</v>
      </c>
      <c r="G1650" s="621"/>
      <c r="H1650" s="621"/>
      <c r="I1650" s="628" t="s">
        <v>2838</v>
      </c>
      <c r="J1650" s="623"/>
      <c r="K1650" s="629" t="s">
        <v>2266</v>
      </c>
      <c r="L1650" s="625">
        <v>80149373</v>
      </c>
      <c r="M1650" s="626"/>
    </row>
    <row r="1651" spans="1:13" s="627" customFormat="1" ht="15" hidden="1" thickTop="1" x14ac:dyDescent="0.2">
      <c r="A1651" s="616" t="s">
        <v>1002</v>
      </c>
      <c r="B1651" s="617" t="s">
        <v>2839</v>
      </c>
      <c r="C1651" s="618">
        <v>90322017</v>
      </c>
      <c r="D1651" s="619">
        <v>42816</v>
      </c>
      <c r="E1651" s="619">
        <v>42736</v>
      </c>
      <c r="F1651" s="620">
        <v>7500</v>
      </c>
      <c r="G1651" s="621"/>
      <c r="H1651" s="621"/>
      <c r="I1651" s="622" t="s">
        <v>2840</v>
      </c>
      <c r="J1651" s="623"/>
      <c r="K1651" s="624" t="s">
        <v>2263</v>
      </c>
      <c r="L1651" s="625">
        <v>80149387</v>
      </c>
      <c r="M1651" s="626"/>
    </row>
    <row r="1652" spans="1:13" s="627" customFormat="1" ht="15" hidden="1" thickTop="1" x14ac:dyDescent="0.2">
      <c r="A1652" s="616" t="s">
        <v>1002</v>
      </c>
      <c r="B1652" s="617" t="s">
        <v>2841</v>
      </c>
      <c r="C1652" s="618">
        <v>90322018</v>
      </c>
      <c r="D1652" s="619">
        <v>42809</v>
      </c>
      <c r="E1652" s="619">
        <v>42809</v>
      </c>
      <c r="F1652" s="620">
        <v>7000</v>
      </c>
      <c r="G1652" s="621"/>
      <c r="H1652" s="621"/>
      <c r="I1652" s="622" t="s">
        <v>2842</v>
      </c>
      <c r="J1652" s="623"/>
      <c r="K1652" s="624" t="s">
        <v>2261</v>
      </c>
      <c r="L1652" s="625">
        <v>80149389</v>
      </c>
      <c r="M1652" s="626"/>
    </row>
    <row r="1653" spans="1:13" s="627" customFormat="1" ht="15" hidden="1" thickTop="1" x14ac:dyDescent="0.2">
      <c r="A1653" s="616" t="s">
        <v>1002</v>
      </c>
      <c r="B1653" s="617" t="s">
        <v>2843</v>
      </c>
      <c r="C1653" s="618">
        <v>90322313</v>
      </c>
      <c r="D1653" s="619">
        <v>42816</v>
      </c>
      <c r="E1653" s="619">
        <v>42816</v>
      </c>
      <c r="F1653" s="620">
        <v>10000</v>
      </c>
      <c r="G1653" s="621"/>
      <c r="H1653" s="621"/>
      <c r="I1653" s="622" t="s">
        <v>2844</v>
      </c>
      <c r="J1653" s="623"/>
      <c r="K1653" s="624" t="s">
        <v>2261</v>
      </c>
      <c r="L1653" s="625">
        <v>80149740</v>
      </c>
      <c r="M1653" s="626"/>
    </row>
    <row r="1654" spans="1:13" s="627" customFormat="1" ht="15" hidden="1" thickTop="1" x14ac:dyDescent="0.2">
      <c r="A1654" s="616" t="s">
        <v>1002</v>
      </c>
      <c r="B1654" s="617" t="s">
        <v>2845</v>
      </c>
      <c r="C1654" s="618">
        <v>90322385</v>
      </c>
      <c r="D1654" s="619">
        <v>42815</v>
      </c>
      <c r="E1654" s="619">
        <v>42815</v>
      </c>
      <c r="F1654" s="620">
        <v>15000</v>
      </c>
      <c r="G1654" s="621"/>
      <c r="H1654" s="621"/>
      <c r="I1654" s="622" t="s">
        <v>2846</v>
      </c>
      <c r="J1654" s="623"/>
      <c r="K1654" s="624" t="s">
        <v>2314</v>
      </c>
      <c r="L1654" s="625">
        <v>80149797</v>
      </c>
      <c r="M1654" s="626"/>
    </row>
    <row r="1655" spans="1:13" s="627" customFormat="1" ht="15" hidden="1" thickTop="1" x14ac:dyDescent="0.2">
      <c r="A1655" s="616" t="s">
        <v>1002</v>
      </c>
      <c r="B1655" s="617" t="s">
        <v>2847</v>
      </c>
      <c r="C1655" s="618">
        <v>90322799</v>
      </c>
      <c r="D1655" s="619">
        <v>42824</v>
      </c>
      <c r="E1655" s="619">
        <v>42824</v>
      </c>
      <c r="F1655" s="620">
        <v>15000</v>
      </c>
      <c r="G1655" s="621"/>
      <c r="H1655" s="621"/>
      <c r="I1655" s="622" t="s">
        <v>2848</v>
      </c>
      <c r="J1655" s="623"/>
      <c r="K1655" s="624" t="s">
        <v>1824</v>
      </c>
      <c r="L1655" s="625">
        <v>80150198</v>
      </c>
      <c r="M1655" s="626"/>
    </row>
    <row r="1656" spans="1:13" s="627" customFormat="1" ht="15" hidden="1" thickTop="1" x14ac:dyDescent="0.2">
      <c r="A1656" s="616" t="s">
        <v>1002</v>
      </c>
      <c r="B1656" s="617" t="s">
        <v>2849</v>
      </c>
      <c r="C1656" s="618">
        <v>90322800</v>
      </c>
      <c r="D1656" s="619">
        <v>42824</v>
      </c>
      <c r="E1656" s="619">
        <v>42824</v>
      </c>
      <c r="F1656" s="620">
        <v>1000</v>
      </c>
      <c r="G1656" s="621"/>
      <c r="H1656" s="621"/>
      <c r="I1656" s="628" t="s">
        <v>2850</v>
      </c>
      <c r="J1656" s="623"/>
      <c r="K1656" s="629" t="s">
        <v>2266</v>
      </c>
      <c r="L1656" s="625">
        <v>80150201</v>
      </c>
      <c r="M1656" s="626"/>
    </row>
    <row r="1657" spans="1:13" s="403" customFormat="1" ht="15" hidden="1" thickTop="1" x14ac:dyDescent="0.2">
      <c r="A1657" s="392" t="s">
        <v>1002</v>
      </c>
      <c r="B1657" s="393" t="s">
        <v>2782</v>
      </c>
      <c r="C1657" s="394">
        <v>90323391</v>
      </c>
      <c r="D1657" s="395">
        <v>42828</v>
      </c>
      <c r="E1657" s="395">
        <v>42738</v>
      </c>
      <c r="F1657" s="396">
        <v>3750</v>
      </c>
      <c r="G1657" s="397"/>
      <c r="H1657" s="397"/>
      <c r="I1657" s="459" t="s">
        <v>2783</v>
      </c>
      <c r="J1657" s="399"/>
      <c r="K1657" s="400" t="s">
        <v>1827</v>
      </c>
      <c r="L1657" s="401">
        <v>80142790</v>
      </c>
      <c r="M1657" s="402"/>
    </row>
    <row r="1658" spans="1:13" s="403" customFormat="1" ht="15" hidden="1" thickTop="1" x14ac:dyDescent="0.2">
      <c r="A1658" s="392" t="s">
        <v>1002</v>
      </c>
      <c r="B1658" s="393" t="s">
        <v>2851</v>
      </c>
      <c r="C1658" s="394">
        <v>90323514</v>
      </c>
      <c r="D1658" s="395">
        <v>42836</v>
      </c>
      <c r="E1658" s="395">
        <v>42836</v>
      </c>
      <c r="F1658" s="396">
        <v>15000</v>
      </c>
      <c r="G1658" s="397"/>
      <c r="H1658" s="397"/>
      <c r="I1658" s="398" t="s">
        <v>2852</v>
      </c>
      <c r="J1658" s="399"/>
      <c r="K1658" s="404" t="s">
        <v>2853</v>
      </c>
      <c r="L1658" s="401">
        <v>80151299</v>
      </c>
      <c r="M1658" s="402"/>
    </row>
    <row r="1659" spans="1:13" s="403" customFormat="1" ht="15" hidden="1" thickTop="1" x14ac:dyDescent="0.2">
      <c r="A1659" s="392" t="s">
        <v>1002</v>
      </c>
      <c r="B1659" s="393" t="s">
        <v>2854</v>
      </c>
      <c r="C1659" s="394">
        <v>90323725</v>
      </c>
      <c r="D1659" s="395">
        <v>42836</v>
      </c>
      <c r="E1659" s="395">
        <v>42836</v>
      </c>
      <c r="F1659" s="396">
        <v>15000</v>
      </c>
      <c r="G1659" s="397"/>
      <c r="H1659" s="397"/>
      <c r="I1659" s="459" t="s">
        <v>2855</v>
      </c>
      <c r="J1659" s="399"/>
      <c r="K1659" s="404" t="s">
        <v>2273</v>
      </c>
      <c r="L1659" s="401">
        <v>80151427</v>
      </c>
      <c r="M1659" s="402"/>
    </row>
    <row r="1660" spans="1:13" s="403" customFormat="1" ht="15" hidden="1" thickTop="1" x14ac:dyDescent="0.2">
      <c r="A1660" s="392" t="s">
        <v>1002</v>
      </c>
      <c r="B1660" s="393" t="s">
        <v>2856</v>
      </c>
      <c r="C1660" s="394">
        <v>90323783</v>
      </c>
      <c r="D1660" s="395">
        <v>42842</v>
      </c>
      <c r="E1660" s="395">
        <v>42842</v>
      </c>
      <c r="F1660" s="396">
        <v>15000</v>
      </c>
      <c r="G1660" s="397"/>
      <c r="H1660" s="397"/>
      <c r="I1660" s="459" t="s">
        <v>2857</v>
      </c>
      <c r="J1660" s="399"/>
      <c r="K1660" s="400" t="s">
        <v>1827</v>
      </c>
      <c r="L1660" s="401">
        <v>80151590</v>
      </c>
      <c r="M1660" s="402"/>
    </row>
    <row r="1661" spans="1:13" s="403" customFormat="1" ht="15" hidden="1" thickTop="1" x14ac:dyDescent="0.2">
      <c r="A1661" s="392" t="s">
        <v>1002</v>
      </c>
      <c r="B1661" s="393" t="s">
        <v>2858</v>
      </c>
      <c r="C1661" s="394">
        <v>90324045</v>
      </c>
      <c r="D1661" s="395">
        <v>42842</v>
      </c>
      <c r="E1661" s="395">
        <v>42842</v>
      </c>
      <c r="F1661" s="396">
        <v>15000</v>
      </c>
      <c r="G1661" s="397"/>
      <c r="H1661" s="397"/>
      <c r="I1661" s="459" t="s">
        <v>2859</v>
      </c>
      <c r="J1661" s="399"/>
      <c r="K1661" s="404" t="s">
        <v>2314</v>
      </c>
      <c r="L1661" s="401">
        <v>80152015</v>
      </c>
      <c r="M1661" s="402"/>
    </row>
    <row r="1662" spans="1:13" s="403" customFormat="1" ht="15" hidden="1" thickTop="1" x14ac:dyDescent="0.2">
      <c r="A1662" s="392" t="s">
        <v>1002</v>
      </c>
      <c r="B1662" s="393" t="s">
        <v>2860</v>
      </c>
      <c r="C1662" s="394">
        <v>90324350</v>
      </c>
      <c r="D1662" s="395">
        <v>42844</v>
      </c>
      <c r="E1662" s="395">
        <v>42844</v>
      </c>
      <c r="F1662" s="396">
        <v>1000</v>
      </c>
      <c r="G1662" s="397"/>
      <c r="H1662" s="397"/>
      <c r="I1662" s="398" t="s">
        <v>2861</v>
      </c>
      <c r="J1662" s="399"/>
      <c r="K1662" s="400" t="s">
        <v>2266</v>
      </c>
      <c r="L1662" s="401">
        <v>80152381</v>
      </c>
      <c r="M1662" s="402"/>
    </row>
    <row r="1663" spans="1:13" s="403" customFormat="1" ht="15" hidden="1" thickTop="1" x14ac:dyDescent="0.2">
      <c r="A1663" s="392" t="s">
        <v>1002</v>
      </c>
      <c r="B1663" s="393" t="s">
        <v>2862</v>
      </c>
      <c r="C1663" s="394">
        <v>90324351</v>
      </c>
      <c r="D1663" s="395">
        <v>42849</v>
      </c>
      <c r="E1663" s="395">
        <v>42849</v>
      </c>
      <c r="F1663" s="396">
        <v>1000</v>
      </c>
      <c r="G1663" s="397"/>
      <c r="H1663" s="397"/>
      <c r="I1663" s="459" t="s">
        <v>2863</v>
      </c>
      <c r="J1663" s="399"/>
      <c r="K1663" s="404" t="s">
        <v>2430</v>
      </c>
      <c r="L1663" s="401">
        <v>80152384</v>
      </c>
      <c r="M1663" s="402"/>
    </row>
    <row r="1664" spans="1:13" s="403" customFormat="1" ht="15" hidden="1" thickTop="1" x14ac:dyDescent="0.2">
      <c r="A1664" s="392" t="s">
        <v>1002</v>
      </c>
      <c r="B1664" s="393" t="s">
        <v>2864</v>
      </c>
      <c r="C1664" s="394">
        <v>90325162</v>
      </c>
      <c r="D1664" s="395">
        <v>42850</v>
      </c>
      <c r="E1664" s="395">
        <v>42850</v>
      </c>
      <c r="F1664" s="396">
        <v>15000</v>
      </c>
      <c r="G1664" s="397"/>
      <c r="H1664" s="397"/>
      <c r="I1664" s="459" t="s">
        <v>2865</v>
      </c>
      <c r="J1664" s="399"/>
      <c r="K1664" s="404" t="s">
        <v>2292</v>
      </c>
      <c r="L1664" s="401">
        <v>80153429</v>
      </c>
      <c r="M1664" s="402"/>
    </row>
    <row r="1665" spans="1:13" s="403" customFormat="1" ht="15" hidden="1" thickTop="1" x14ac:dyDescent="0.2">
      <c r="A1665" s="457" t="s">
        <v>1002</v>
      </c>
      <c r="B1665" s="393" t="s">
        <v>2866</v>
      </c>
      <c r="C1665" s="394">
        <v>90325163</v>
      </c>
      <c r="D1665" s="395">
        <v>42850</v>
      </c>
      <c r="E1665" s="395">
        <v>42850</v>
      </c>
      <c r="F1665" s="396">
        <v>15000</v>
      </c>
      <c r="G1665" s="397"/>
      <c r="H1665" s="397"/>
      <c r="I1665" s="459" t="s">
        <v>2867</v>
      </c>
      <c r="J1665" s="399"/>
      <c r="K1665" s="404" t="s">
        <v>2314</v>
      </c>
      <c r="L1665" s="401">
        <v>80153430</v>
      </c>
      <c r="M1665" s="402"/>
    </row>
    <row r="1666" spans="1:13" s="403" customFormat="1" ht="15" hidden="1" thickTop="1" x14ac:dyDescent="0.2">
      <c r="A1666" s="457" t="s">
        <v>1002</v>
      </c>
      <c r="B1666" s="393" t="s">
        <v>2868</v>
      </c>
      <c r="C1666" s="394">
        <v>90325178</v>
      </c>
      <c r="D1666" s="395">
        <v>42852</v>
      </c>
      <c r="E1666" s="395">
        <v>42852</v>
      </c>
      <c r="F1666" s="396">
        <v>1000</v>
      </c>
      <c r="G1666" s="397"/>
      <c r="H1666" s="397"/>
      <c r="I1666" s="459" t="s">
        <v>2869</v>
      </c>
      <c r="J1666" s="399"/>
      <c r="K1666" s="404" t="s">
        <v>2266</v>
      </c>
      <c r="L1666" s="401">
        <v>80153431</v>
      </c>
      <c r="M1666" s="402"/>
    </row>
    <row r="1667" spans="1:13" ht="15" hidden="1" thickTop="1" x14ac:dyDescent="0.2">
      <c r="A1667" s="443" t="s">
        <v>2766</v>
      </c>
      <c r="B1667" s="425" t="s">
        <v>2870</v>
      </c>
      <c r="C1667" s="426">
        <v>90325477</v>
      </c>
      <c r="D1667" s="427">
        <v>42858</v>
      </c>
      <c r="E1667" s="427">
        <v>42858</v>
      </c>
      <c r="F1667" s="428">
        <v>2500</v>
      </c>
      <c r="G1667" s="429"/>
      <c r="H1667" s="429"/>
      <c r="I1667" s="430" t="s">
        <v>2871</v>
      </c>
      <c r="J1667" s="438"/>
      <c r="K1667" s="432" t="s">
        <v>2263</v>
      </c>
      <c r="L1667" s="433">
        <v>80153836</v>
      </c>
    </row>
    <row r="1668" spans="1:13" ht="15" hidden="1" thickTop="1" x14ac:dyDescent="0.2">
      <c r="A1668" s="443" t="s">
        <v>1002</v>
      </c>
      <c r="B1668" s="425" t="s">
        <v>2872</v>
      </c>
      <c r="C1668" s="426">
        <v>90325478</v>
      </c>
      <c r="D1668" s="427">
        <v>42861</v>
      </c>
      <c r="E1668" s="427">
        <v>42861</v>
      </c>
      <c r="F1668" s="428">
        <v>15000</v>
      </c>
      <c r="G1668" s="429"/>
      <c r="H1668" s="429"/>
      <c r="I1668" s="436" t="s">
        <v>2873</v>
      </c>
      <c r="J1668" s="438"/>
      <c r="K1668" s="437" t="s">
        <v>1827</v>
      </c>
      <c r="L1668" s="433">
        <v>80153839</v>
      </c>
    </row>
    <row r="1669" spans="1:13" ht="15" hidden="1" thickTop="1" x14ac:dyDescent="0.2">
      <c r="A1669" s="443" t="s">
        <v>2766</v>
      </c>
      <c r="B1669" s="425" t="s">
        <v>2874</v>
      </c>
      <c r="C1669" s="426">
        <v>90325942</v>
      </c>
      <c r="D1669" s="427">
        <v>42857</v>
      </c>
      <c r="E1669" s="427">
        <v>42857</v>
      </c>
      <c r="F1669" s="428">
        <v>15000</v>
      </c>
      <c r="G1669" s="429"/>
      <c r="H1669" s="429"/>
      <c r="I1669" s="436" t="s">
        <v>2875</v>
      </c>
      <c r="J1669" s="438"/>
      <c r="K1669" s="437" t="s">
        <v>2328</v>
      </c>
      <c r="L1669" s="433">
        <v>80154471</v>
      </c>
    </row>
    <row r="1670" spans="1:13" ht="15" hidden="1" thickTop="1" x14ac:dyDescent="0.2">
      <c r="A1670" s="443" t="s">
        <v>1002</v>
      </c>
      <c r="B1670" s="425" t="s">
        <v>2876</v>
      </c>
      <c r="C1670" s="426">
        <v>90325943</v>
      </c>
      <c r="D1670" s="427">
        <v>42864</v>
      </c>
      <c r="E1670" s="427">
        <v>42864</v>
      </c>
      <c r="F1670" s="428">
        <v>15000</v>
      </c>
      <c r="G1670" s="429"/>
      <c r="H1670" s="429"/>
      <c r="I1670" s="436" t="s">
        <v>2877</v>
      </c>
      <c r="J1670" s="438"/>
      <c r="K1670" s="437" t="s">
        <v>1827</v>
      </c>
      <c r="L1670" s="433">
        <v>80154477</v>
      </c>
    </row>
    <row r="1671" spans="1:13" ht="15" hidden="1" thickTop="1" x14ac:dyDescent="0.2">
      <c r="A1671" s="443" t="s">
        <v>1002</v>
      </c>
      <c r="B1671" s="425" t="s">
        <v>2696</v>
      </c>
      <c r="C1671" s="426">
        <v>90325944</v>
      </c>
      <c r="D1671" s="427">
        <v>42866</v>
      </c>
      <c r="E1671" s="427">
        <v>42866</v>
      </c>
      <c r="F1671" s="428">
        <v>3750</v>
      </c>
      <c r="G1671" s="429"/>
      <c r="H1671" s="429"/>
      <c r="I1671" s="436" t="s">
        <v>2697</v>
      </c>
      <c r="J1671" s="438" t="s">
        <v>200</v>
      </c>
      <c r="K1671" s="437" t="s">
        <v>1827</v>
      </c>
      <c r="L1671" s="433">
        <v>80129776</v>
      </c>
    </row>
    <row r="1672" spans="1:13" ht="15" hidden="1" thickTop="1" x14ac:dyDescent="0.2">
      <c r="A1672" s="443" t="s">
        <v>1002</v>
      </c>
      <c r="B1672" s="425" t="s">
        <v>2878</v>
      </c>
      <c r="C1672" s="426">
        <v>90326028</v>
      </c>
      <c r="D1672" s="427">
        <v>42866</v>
      </c>
      <c r="E1672" s="427">
        <v>42866</v>
      </c>
      <c r="F1672" s="428">
        <v>15000</v>
      </c>
      <c r="G1672" s="429"/>
      <c r="H1672" s="429"/>
      <c r="I1672" s="430" t="s">
        <v>2879</v>
      </c>
      <c r="J1672" s="438"/>
      <c r="K1672" s="437" t="s">
        <v>1827</v>
      </c>
      <c r="L1672" s="433">
        <v>80154631</v>
      </c>
    </row>
    <row r="1673" spans="1:13" ht="15" hidden="1" thickTop="1" x14ac:dyDescent="0.2">
      <c r="A1673" s="443" t="s">
        <v>1002</v>
      </c>
      <c r="B1673" s="425" t="s">
        <v>2880</v>
      </c>
      <c r="C1673" s="426">
        <v>90326502</v>
      </c>
      <c r="D1673" s="427">
        <v>42873</v>
      </c>
      <c r="E1673" s="427">
        <v>42873</v>
      </c>
      <c r="F1673" s="428">
        <v>15000</v>
      </c>
      <c r="G1673" s="429"/>
      <c r="H1673" s="429"/>
      <c r="I1673" s="430" t="s">
        <v>2881</v>
      </c>
      <c r="J1673" s="438"/>
      <c r="K1673" s="432" t="s">
        <v>2263</v>
      </c>
      <c r="L1673" s="433">
        <v>80155196</v>
      </c>
    </row>
    <row r="1674" spans="1:13" ht="15" hidden="1" thickTop="1" x14ac:dyDescent="0.2">
      <c r="A1674" s="443" t="s">
        <v>1002</v>
      </c>
      <c r="B1674" s="425" t="s">
        <v>2882</v>
      </c>
      <c r="C1674" s="426">
        <v>90326953</v>
      </c>
      <c r="D1674" s="427">
        <v>42877</v>
      </c>
      <c r="E1674" s="427">
        <v>42877</v>
      </c>
      <c r="F1674" s="428">
        <v>1500</v>
      </c>
      <c r="G1674" s="429"/>
      <c r="H1674" s="429"/>
      <c r="I1674" s="430" t="s">
        <v>2883</v>
      </c>
      <c r="J1674" s="438"/>
      <c r="K1674" s="432" t="s">
        <v>2279</v>
      </c>
      <c r="L1674" s="433">
        <v>80155983</v>
      </c>
    </row>
    <row r="1675" spans="1:13" ht="15" hidden="1" thickTop="1" x14ac:dyDescent="0.2">
      <c r="A1675" s="443" t="s">
        <v>1002</v>
      </c>
      <c r="B1675" s="425" t="s">
        <v>2884</v>
      </c>
      <c r="C1675" s="426">
        <v>90326954</v>
      </c>
      <c r="D1675" s="427">
        <v>42877</v>
      </c>
      <c r="E1675" s="427">
        <v>42877</v>
      </c>
      <c r="F1675" s="428">
        <v>15000</v>
      </c>
      <c r="G1675" s="429"/>
      <c r="H1675" s="429"/>
      <c r="I1675" s="430" t="s">
        <v>2885</v>
      </c>
      <c r="J1675" s="438"/>
      <c r="K1675" s="432" t="s">
        <v>2266</v>
      </c>
      <c r="L1675" s="433">
        <v>80155985</v>
      </c>
    </row>
    <row r="1676" spans="1:13" ht="15" hidden="1" thickTop="1" x14ac:dyDescent="0.2">
      <c r="A1676" s="479" t="s">
        <v>1002</v>
      </c>
      <c r="B1676" s="480" t="s">
        <v>2886</v>
      </c>
      <c r="C1676" s="481">
        <v>90327030</v>
      </c>
      <c r="D1676" s="482">
        <v>42885</v>
      </c>
      <c r="E1676" s="482">
        <v>42885</v>
      </c>
      <c r="F1676" s="483">
        <v>2000</v>
      </c>
      <c r="G1676" s="484"/>
      <c r="H1676" s="484"/>
      <c r="I1676" s="570" t="s">
        <v>2887</v>
      </c>
      <c r="J1676" s="486"/>
      <c r="K1676" s="492" t="s">
        <v>1824</v>
      </c>
      <c r="L1676" s="488">
        <v>80156093</v>
      </c>
    </row>
    <row r="1677" spans="1:13" ht="15" hidden="1" thickTop="1" x14ac:dyDescent="0.2">
      <c r="A1677" s="479" t="s">
        <v>1002</v>
      </c>
      <c r="B1677" s="480" t="s">
        <v>2888</v>
      </c>
      <c r="C1677" s="480">
        <v>90327230</v>
      </c>
      <c r="D1677" s="482">
        <v>42885</v>
      </c>
      <c r="E1677" s="482">
        <v>42885</v>
      </c>
      <c r="F1677" s="483">
        <v>15000</v>
      </c>
      <c r="G1677" s="484"/>
      <c r="H1677" s="484"/>
      <c r="I1677" s="570" t="s">
        <v>2889</v>
      </c>
      <c r="J1677" s="486"/>
      <c r="K1677" s="492" t="s">
        <v>2261</v>
      </c>
      <c r="L1677" s="488">
        <v>80156370</v>
      </c>
    </row>
    <row r="1678" spans="1:13" ht="15" hidden="1" thickTop="1" x14ac:dyDescent="0.2">
      <c r="A1678" s="479" t="s">
        <v>1002</v>
      </c>
      <c r="B1678" s="480" t="s">
        <v>2890</v>
      </c>
      <c r="C1678" s="481">
        <v>90327231</v>
      </c>
      <c r="D1678" s="482">
        <v>42885</v>
      </c>
      <c r="E1678" s="482">
        <v>42885</v>
      </c>
      <c r="F1678" s="483">
        <v>1000</v>
      </c>
      <c r="G1678" s="484"/>
      <c r="H1678" s="484"/>
      <c r="I1678" s="570" t="s">
        <v>2891</v>
      </c>
      <c r="J1678" s="486"/>
      <c r="K1678" s="492" t="s">
        <v>2266</v>
      </c>
      <c r="L1678" s="488">
        <v>80156372</v>
      </c>
    </row>
    <row r="1679" spans="1:13" ht="15" hidden="1" thickTop="1" x14ac:dyDescent="0.2">
      <c r="A1679" s="479" t="s">
        <v>1002</v>
      </c>
      <c r="B1679" s="480" t="s">
        <v>2892</v>
      </c>
      <c r="C1679" s="481">
        <v>90327233</v>
      </c>
      <c r="D1679" s="482">
        <v>42885</v>
      </c>
      <c r="E1679" s="482">
        <v>42885</v>
      </c>
      <c r="F1679" s="483">
        <v>15000</v>
      </c>
      <c r="G1679" s="484"/>
      <c r="H1679" s="484"/>
      <c r="I1679" s="570" t="s">
        <v>2893</v>
      </c>
      <c r="J1679" s="486"/>
      <c r="K1679" s="492" t="s">
        <v>2266</v>
      </c>
      <c r="L1679" s="488">
        <v>80156376</v>
      </c>
    </row>
    <row r="1680" spans="1:13" ht="15" hidden="1" thickTop="1" x14ac:dyDescent="0.2">
      <c r="A1680" s="479" t="s">
        <v>1002</v>
      </c>
      <c r="B1680" s="480" t="s">
        <v>2706</v>
      </c>
      <c r="C1680" s="481">
        <v>90327237</v>
      </c>
      <c r="D1680" s="482">
        <v>42887</v>
      </c>
      <c r="E1680" s="482">
        <v>42887</v>
      </c>
      <c r="F1680" s="483">
        <v>3750</v>
      </c>
      <c r="G1680" s="484"/>
      <c r="H1680" s="484"/>
      <c r="I1680" s="485" t="s">
        <v>2707</v>
      </c>
      <c r="J1680" s="486" t="s">
        <v>200</v>
      </c>
      <c r="K1680" s="487" t="s">
        <v>1827</v>
      </c>
      <c r="L1680" s="488">
        <v>80131443</v>
      </c>
    </row>
    <row r="1681" spans="1:12" ht="15" hidden="1" thickTop="1" x14ac:dyDescent="0.2">
      <c r="A1681" s="479" t="s">
        <v>1002</v>
      </c>
      <c r="B1681" s="480" t="s">
        <v>2756</v>
      </c>
      <c r="C1681" s="481">
        <v>90327238</v>
      </c>
      <c r="D1681" s="482">
        <v>42885</v>
      </c>
      <c r="E1681" s="482">
        <v>42885</v>
      </c>
      <c r="F1681" s="483">
        <v>3750</v>
      </c>
      <c r="G1681" s="484"/>
      <c r="H1681" s="484"/>
      <c r="I1681" s="570" t="s">
        <v>2894</v>
      </c>
      <c r="J1681" s="486" t="s">
        <v>2714</v>
      </c>
      <c r="K1681" s="487" t="s">
        <v>2292</v>
      </c>
      <c r="L1681" s="488">
        <v>80140142</v>
      </c>
    </row>
    <row r="1682" spans="1:12" ht="15" hidden="1" thickTop="1" x14ac:dyDescent="0.2">
      <c r="A1682" s="479" t="s">
        <v>1002</v>
      </c>
      <c r="B1682" s="480" t="s">
        <v>2895</v>
      </c>
      <c r="C1682" s="481">
        <v>90327593</v>
      </c>
      <c r="D1682" s="482">
        <v>42887</v>
      </c>
      <c r="E1682" s="482">
        <v>42887</v>
      </c>
      <c r="F1682" s="483">
        <v>1000</v>
      </c>
      <c r="G1682" s="484"/>
      <c r="H1682" s="484"/>
      <c r="I1682" s="570" t="s">
        <v>2896</v>
      </c>
      <c r="J1682" s="486"/>
      <c r="K1682" s="492" t="s">
        <v>2897</v>
      </c>
      <c r="L1682" s="488">
        <v>80156952</v>
      </c>
    </row>
    <row r="1683" spans="1:12" ht="15" hidden="1" thickTop="1" x14ac:dyDescent="0.2">
      <c r="A1683" s="479" t="s">
        <v>1002</v>
      </c>
      <c r="B1683" s="480" t="s">
        <v>2898</v>
      </c>
      <c r="C1683" s="481">
        <v>90327802</v>
      </c>
      <c r="D1683" s="482">
        <v>42892</v>
      </c>
      <c r="E1683" s="482">
        <v>42892</v>
      </c>
      <c r="F1683" s="483">
        <v>7500</v>
      </c>
      <c r="G1683" s="484"/>
      <c r="H1683" s="484"/>
      <c r="I1683" s="485" t="s">
        <v>2899</v>
      </c>
      <c r="J1683" s="486"/>
      <c r="K1683" s="487" t="s">
        <v>2314</v>
      </c>
      <c r="L1683" s="488">
        <v>80157200</v>
      </c>
    </row>
    <row r="1684" spans="1:12" ht="15" hidden="1" thickTop="1" x14ac:dyDescent="0.2">
      <c r="A1684" s="479" t="s">
        <v>1002</v>
      </c>
      <c r="B1684" s="480" t="s">
        <v>2900</v>
      </c>
      <c r="C1684" s="481">
        <v>90328370</v>
      </c>
      <c r="D1684" s="482">
        <v>42901</v>
      </c>
      <c r="E1684" s="482">
        <v>42901</v>
      </c>
      <c r="F1684" s="483">
        <v>15000</v>
      </c>
      <c r="G1684" s="484"/>
      <c r="H1684" s="484"/>
      <c r="I1684" s="570" t="s">
        <v>2901</v>
      </c>
      <c r="J1684" s="486"/>
      <c r="K1684" s="492" t="s">
        <v>2314</v>
      </c>
      <c r="L1684" s="488">
        <v>80157989</v>
      </c>
    </row>
    <row r="1685" spans="1:12" ht="15" hidden="1" thickTop="1" x14ac:dyDescent="0.2">
      <c r="A1685" s="479" t="s">
        <v>1002</v>
      </c>
      <c r="B1685" s="480" t="s">
        <v>2902</v>
      </c>
      <c r="C1685" s="481">
        <v>90328371</v>
      </c>
      <c r="D1685" s="482">
        <v>42902</v>
      </c>
      <c r="E1685" s="482">
        <v>42902</v>
      </c>
      <c r="F1685" s="483">
        <v>1000</v>
      </c>
      <c r="G1685" s="484"/>
      <c r="H1685" s="484"/>
      <c r="I1685" s="570" t="s">
        <v>2903</v>
      </c>
      <c r="J1685" s="486"/>
      <c r="K1685" s="492" t="s">
        <v>2292</v>
      </c>
      <c r="L1685" s="488">
        <v>80158015</v>
      </c>
    </row>
    <row r="1686" spans="1:12" ht="15" hidden="1" thickTop="1" x14ac:dyDescent="0.2">
      <c r="A1686" s="479" t="s">
        <v>1002</v>
      </c>
      <c r="B1686" s="480" t="s">
        <v>2904</v>
      </c>
      <c r="C1686" s="481">
        <v>90328372</v>
      </c>
      <c r="D1686" s="482">
        <v>42902</v>
      </c>
      <c r="E1686" s="482">
        <v>42902</v>
      </c>
      <c r="F1686" s="483">
        <v>15000</v>
      </c>
      <c r="G1686" s="484"/>
      <c r="H1686" s="484"/>
      <c r="I1686" s="570" t="s">
        <v>2905</v>
      </c>
      <c r="J1686" s="486"/>
      <c r="K1686" s="492" t="s">
        <v>2292</v>
      </c>
      <c r="L1686" s="488">
        <v>80158016</v>
      </c>
    </row>
    <row r="1687" spans="1:12" ht="15" hidden="1" thickTop="1" x14ac:dyDescent="0.2">
      <c r="A1687" s="491" t="s">
        <v>2766</v>
      </c>
      <c r="B1687" s="480" t="s">
        <v>2906</v>
      </c>
      <c r="C1687" s="481">
        <v>90328581</v>
      </c>
      <c r="D1687" s="482">
        <v>42906</v>
      </c>
      <c r="E1687" s="482">
        <v>41810</v>
      </c>
      <c r="F1687" s="483">
        <v>2500</v>
      </c>
      <c r="G1687" s="484"/>
      <c r="H1687" s="484"/>
      <c r="I1687" s="570" t="s">
        <v>2907</v>
      </c>
      <c r="J1687" s="486"/>
      <c r="K1687" s="492" t="s">
        <v>2279</v>
      </c>
      <c r="L1687" s="488">
        <v>80158335</v>
      </c>
    </row>
    <row r="1688" spans="1:12" ht="15" hidden="1" thickTop="1" x14ac:dyDescent="0.2">
      <c r="A1688" s="479" t="s">
        <v>1002</v>
      </c>
      <c r="B1688" s="480" t="s">
        <v>2908</v>
      </c>
      <c r="C1688" s="481">
        <v>90328714</v>
      </c>
      <c r="D1688" s="482">
        <v>42907</v>
      </c>
      <c r="E1688" s="482">
        <v>42907</v>
      </c>
      <c r="F1688" s="483">
        <v>15000</v>
      </c>
      <c r="G1688" s="484"/>
      <c r="H1688" s="484"/>
      <c r="I1688" s="485" t="s">
        <v>2909</v>
      </c>
      <c r="J1688" s="486"/>
      <c r="K1688" s="487" t="s">
        <v>2910</v>
      </c>
      <c r="L1688" s="488">
        <v>80158505</v>
      </c>
    </row>
    <row r="1689" spans="1:12" ht="15" hidden="1" thickTop="1" x14ac:dyDescent="0.2">
      <c r="A1689" s="479" t="s">
        <v>2766</v>
      </c>
      <c r="B1689" s="480" t="s">
        <v>2911</v>
      </c>
      <c r="C1689" s="481">
        <v>90328938</v>
      </c>
      <c r="D1689" s="482">
        <v>42908</v>
      </c>
      <c r="E1689" s="482">
        <v>42908</v>
      </c>
      <c r="F1689" s="483">
        <v>1500</v>
      </c>
      <c r="G1689" s="484"/>
      <c r="H1689" s="484"/>
      <c r="I1689" s="570" t="s">
        <v>2912</v>
      </c>
      <c r="J1689" s="486"/>
      <c r="K1689" s="492" t="s">
        <v>2266</v>
      </c>
      <c r="L1689" s="488">
        <v>80158705</v>
      </c>
    </row>
    <row r="1690" spans="1:12" ht="15" hidden="1" thickTop="1" x14ac:dyDescent="0.2">
      <c r="A1690" s="491" t="s">
        <v>1002</v>
      </c>
      <c r="B1690" s="480" t="s">
        <v>2913</v>
      </c>
      <c r="C1690" s="481">
        <v>90329341</v>
      </c>
      <c r="D1690" s="482">
        <v>42912</v>
      </c>
      <c r="E1690" s="482">
        <v>42912</v>
      </c>
      <c r="F1690" s="483">
        <v>10000</v>
      </c>
      <c r="G1690" s="484"/>
      <c r="H1690" s="484"/>
      <c r="I1690" s="570" t="s">
        <v>2914</v>
      </c>
      <c r="J1690" s="486"/>
      <c r="K1690" s="492" t="s">
        <v>2314</v>
      </c>
      <c r="L1690" s="488">
        <v>80159185</v>
      </c>
    </row>
    <row r="1691" spans="1:12" ht="15" hidden="1" thickTop="1" x14ac:dyDescent="0.2">
      <c r="A1691" s="479" t="s">
        <v>1002</v>
      </c>
      <c r="B1691" s="480" t="s">
        <v>2915</v>
      </c>
      <c r="C1691" s="481">
        <v>90329340</v>
      </c>
      <c r="D1691" s="482">
        <v>42915</v>
      </c>
      <c r="E1691" s="482">
        <v>42915</v>
      </c>
      <c r="F1691" s="483">
        <v>15000</v>
      </c>
      <c r="G1691" s="484"/>
      <c r="H1691" s="484"/>
      <c r="I1691" s="570" t="s">
        <v>2916</v>
      </c>
      <c r="J1691" s="486"/>
      <c r="K1691" s="487" t="s">
        <v>2263</v>
      </c>
      <c r="L1691" s="488">
        <v>80159181</v>
      </c>
    </row>
    <row r="1692" spans="1:12" ht="15" hidden="1" thickTop="1" x14ac:dyDescent="0.2">
      <c r="A1692" s="479" t="s">
        <v>1002</v>
      </c>
      <c r="B1692" s="480" t="s">
        <v>2917</v>
      </c>
      <c r="C1692" s="481">
        <v>90329569</v>
      </c>
      <c r="D1692" s="482">
        <v>42915</v>
      </c>
      <c r="E1692" s="482">
        <v>42915</v>
      </c>
      <c r="F1692" s="483">
        <v>1000</v>
      </c>
      <c r="G1692" s="484"/>
      <c r="H1692" s="484"/>
      <c r="I1692" s="485" t="s">
        <v>2918</v>
      </c>
      <c r="J1692" s="486"/>
      <c r="K1692" s="487" t="s">
        <v>2261</v>
      </c>
      <c r="L1692" s="488">
        <v>80159454</v>
      </c>
    </row>
    <row r="1693" spans="1:12" ht="15" hidden="1" thickTop="1" x14ac:dyDescent="0.2">
      <c r="A1693" s="707" t="s">
        <v>1002</v>
      </c>
      <c r="B1693" s="708" t="s">
        <v>2782</v>
      </c>
      <c r="C1693" s="709">
        <v>90329570</v>
      </c>
      <c r="D1693" s="710">
        <v>42919</v>
      </c>
      <c r="E1693" s="710">
        <v>42919</v>
      </c>
      <c r="F1693" s="711">
        <v>3750</v>
      </c>
      <c r="G1693" s="712"/>
      <c r="H1693" s="712"/>
      <c r="I1693" s="713" t="s">
        <v>2783</v>
      </c>
      <c r="J1693" s="714" t="s">
        <v>96</v>
      </c>
      <c r="K1693" s="715" t="s">
        <v>1827</v>
      </c>
      <c r="L1693" s="716">
        <v>80142791</v>
      </c>
    </row>
    <row r="1694" spans="1:12" ht="15" hidden="1" thickTop="1" x14ac:dyDescent="0.2">
      <c r="A1694" s="717" t="s">
        <v>1002</v>
      </c>
      <c r="B1694" s="708" t="s">
        <v>2919</v>
      </c>
      <c r="C1694" s="709">
        <v>90330238</v>
      </c>
      <c r="D1694" s="710">
        <v>42922</v>
      </c>
      <c r="E1694" s="710">
        <v>42922</v>
      </c>
      <c r="F1694" s="711">
        <v>1000</v>
      </c>
      <c r="G1694" s="712"/>
      <c r="H1694" s="712"/>
      <c r="I1694" s="713" t="s">
        <v>2920</v>
      </c>
      <c r="J1694" s="718"/>
      <c r="K1694" s="715" t="s">
        <v>1827</v>
      </c>
      <c r="L1694" s="716">
        <v>80160341</v>
      </c>
    </row>
    <row r="1695" spans="1:12" ht="15" hidden="1" thickTop="1" x14ac:dyDescent="0.2">
      <c r="A1695" s="717" t="s">
        <v>1002</v>
      </c>
      <c r="B1695" s="708" t="s">
        <v>2921</v>
      </c>
      <c r="C1695" s="709">
        <v>90330239</v>
      </c>
      <c r="D1695" s="710">
        <v>42922</v>
      </c>
      <c r="E1695" s="710">
        <v>42922</v>
      </c>
      <c r="F1695" s="711">
        <v>15000</v>
      </c>
      <c r="G1695" s="712"/>
      <c r="H1695" s="712"/>
      <c r="I1695" s="713" t="s">
        <v>2922</v>
      </c>
      <c r="J1695" s="718"/>
      <c r="K1695" s="715" t="s">
        <v>1827</v>
      </c>
      <c r="L1695" s="716">
        <v>80160343</v>
      </c>
    </row>
    <row r="1696" spans="1:12" ht="15" hidden="1" thickTop="1" x14ac:dyDescent="0.2">
      <c r="A1696" s="707" t="s">
        <v>1002</v>
      </c>
      <c r="B1696" s="708" t="s">
        <v>2923</v>
      </c>
      <c r="C1696" s="709">
        <v>90330236</v>
      </c>
      <c r="D1696" s="710">
        <v>42926</v>
      </c>
      <c r="E1696" s="710">
        <v>42926</v>
      </c>
      <c r="F1696" s="711">
        <v>3000</v>
      </c>
      <c r="G1696" s="712"/>
      <c r="H1696" s="712"/>
      <c r="I1696" s="713" t="s">
        <v>2924</v>
      </c>
      <c r="J1696" s="718"/>
      <c r="K1696" s="715" t="s">
        <v>2261</v>
      </c>
      <c r="L1696" s="716">
        <v>80160334</v>
      </c>
    </row>
    <row r="1697" spans="1:12" ht="15" hidden="1" thickTop="1" x14ac:dyDescent="0.2">
      <c r="A1697" s="717" t="s">
        <v>2766</v>
      </c>
      <c r="B1697" s="708" t="s">
        <v>2925</v>
      </c>
      <c r="C1697" s="709">
        <v>90330237</v>
      </c>
      <c r="D1697" s="710">
        <v>42926</v>
      </c>
      <c r="E1697" s="710">
        <v>42926</v>
      </c>
      <c r="F1697" s="711">
        <v>3000</v>
      </c>
      <c r="G1697" s="712"/>
      <c r="H1697" s="712"/>
      <c r="I1697" s="713" t="s">
        <v>2926</v>
      </c>
      <c r="J1697" s="718"/>
      <c r="K1697" s="715" t="s">
        <v>2266</v>
      </c>
      <c r="L1697" s="716">
        <v>80160337</v>
      </c>
    </row>
    <row r="1698" spans="1:12" ht="15" hidden="1" thickTop="1" x14ac:dyDescent="0.2">
      <c r="A1698" s="707" t="s">
        <v>1002</v>
      </c>
      <c r="B1698" s="708" t="s">
        <v>2927</v>
      </c>
      <c r="C1698" s="709">
        <v>90330882</v>
      </c>
      <c r="D1698" s="710">
        <v>42936</v>
      </c>
      <c r="E1698" s="710">
        <v>42936</v>
      </c>
      <c r="F1698" s="711">
        <v>15000</v>
      </c>
      <c r="G1698" s="712"/>
      <c r="H1698" s="712"/>
      <c r="I1698" s="713" t="s">
        <v>2928</v>
      </c>
      <c r="J1698" s="718"/>
      <c r="K1698" s="715" t="s">
        <v>2929</v>
      </c>
      <c r="L1698" s="716">
        <v>80161173</v>
      </c>
    </row>
    <row r="1699" spans="1:12" ht="15" hidden="1" thickTop="1" x14ac:dyDescent="0.2">
      <c r="A1699" s="707" t="s">
        <v>1002</v>
      </c>
      <c r="B1699" s="708" t="s">
        <v>2930</v>
      </c>
      <c r="C1699" s="709">
        <v>90330915</v>
      </c>
      <c r="D1699" s="710">
        <v>42936</v>
      </c>
      <c r="E1699" s="710">
        <v>42936</v>
      </c>
      <c r="F1699" s="711">
        <v>15000</v>
      </c>
      <c r="G1699" s="712"/>
      <c r="H1699" s="712"/>
      <c r="I1699" s="713" t="s">
        <v>2931</v>
      </c>
      <c r="J1699" s="718"/>
      <c r="K1699" s="715" t="s">
        <v>2266</v>
      </c>
      <c r="L1699" s="716">
        <v>80161174</v>
      </c>
    </row>
    <row r="1700" spans="1:12" ht="15" hidden="1" thickTop="1" x14ac:dyDescent="0.2">
      <c r="A1700" s="707" t="s">
        <v>1002</v>
      </c>
      <c r="B1700" s="708" t="s">
        <v>2932</v>
      </c>
      <c r="C1700" s="709">
        <v>90331481</v>
      </c>
      <c r="D1700" s="710">
        <v>42934</v>
      </c>
      <c r="E1700" s="710">
        <v>42934</v>
      </c>
      <c r="F1700" s="711">
        <v>15000</v>
      </c>
      <c r="G1700" s="712"/>
      <c r="H1700" s="712"/>
      <c r="I1700" s="713" t="s">
        <v>2933</v>
      </c>
      <c r="J1700" s="718"/>
      <c r="K1700" s="715" t="s">
        <v>2314</v>
      </c>
      <c r="L1700" s="716">
        <v>80161815</v>
      </c>
    </row>
    <row r="1701" spans="1:12" ht="15" hidden="1" thickTop="1" x14ac:dyDescent="0.2">
      <c r="A1701" s="707" t="s">
        <v>1002</v>
      </c>
      <c r="B1701" s="708" t="s">
        <v>2934</v>
      </c>
      <c r="C1701" s="709">
        <v>90331491</v>
      </c>
      <c r="D1701" s="710">
        <v>42935</v>
      </c>
      <c r="E1701" s="710">
        <v>42935</v>
      </c>
      <c r="F1701" s="711">
        <v>2000</v>
      </c>
      <c r="G1701" s="712"/>
      <c r="H1701" s="712"/>
      <c r="I1701" s="713" t="s">
        <v>2935</v>
      </c>
      <c r="J1701" s="718"/>
      <c r="K1701" s="715" t="s">
        <v>1824</v>
      </c>
      <c r="L1701" s="716">
        <v>80161817</v>
      </c>
    </row>
    <row r="1702" spans="1:12" ht="15" hidden="1" thickTop="1" x14ac:dyDescent="0.2">
      <c r="A1702" s="707" t="s">
        <v>1002</v>
      </c>
      <c r="B1702" s="708" t="s">
        <v>2936</v>
      </c>
      <c r="C1702" s="709">
        <v>90331583</v>
      </c>
      <c r="D1702" s="710">
        <v>42935</v>
      </c>
      <c r="E1702" s="710">
        <v>42935</v>
      </c>
      <c r="F1702" s="711">
        <v>1000</v>
      </c>
      <c r="G1702" s="712"/>
      <c r="H1702" s="712"/>
      <c r="I1702" s="719" t="s">
        <v>2937</v>
      </c>
      <c r="J1702" s="718"/>
      <c r="K1702" s="720" t="s">
        <v>2292</v>
      </c>
      <c r="L1702" s="716">
        <v>80161921</v>
      </c>
    </row>
    <row r="1703" spans="1:12" ht="15" hidden="1" thickTop="1" x14ac:dyDescent="0.2">
      <c r="A1703" s="707" t="s">
        <v>1002</v>
      </c>
      <c r="B1703" s="708" t="s">
        <v>2938</v>
      </c>
      <c r="C1703" s="709">
        <v>90331584</v>
      </c>
      <c r="D1703" s="710">
        <v>42943</v>
      </c>
      <c r="E1703" s="710">
        <v>42916</v>
      </c>
      <c r="F1703" s="711">
        <v>5000</v>
      </c>
      <c r="G1703" s="712"/>
      <c r="H1703" s="712"/>
      <c r="I1703" s="713" t="s">
        <v>2939</v>
      </c>
      <c r="J1703" s="718"/>
      <c r="K1703" s="715" t="s">
        <v>2282</v>
      </c>
      <c r="L1703" s="716">
        <v>80161924</v>
      </c>
    </row>
    <row r="1704" spans="1:12" ht="15" hidden="1" thickTop="1" x14ac:dyDescent="0.2">
      <c r="A1704" s="707" t="s">
        <v>1002</v>
      </c>
      <c r="B1704" s="708" t="s">
        <v>2940</v>
      </c>
      <c r="C1704" s="709">
        <v>90331585</v>
      </c>
      <c r="D1704" s="710">
        <v>42936</v>
      </c>
      <c r="E1704" s="710">
        <v>42936</v>
      </c>
      <c r="F1704" s="711">
        <v>10000</v>
      </c>
      <c r="G1704" s="712"/>
      <c r="H1704" s="712"/>
      <c r="I1704" s="713" t="s">
        <v>2941</v>
      </c>
      <c r="J1704" s="718"/>
      <c r="K1704" s="715" t="s">
        <v>2314</v>
      </c>
      <c r="L1704" s="716">
        <v>80161926</v>
      </c>
    </row>
    <row r="1705" spans="1:12" ht="15" hidden="1" thickTop="1" x14ac:dyDescent="0.2">
      <c r="A1705" s="707" t="s">
        <v>1002</v>
      </c>
      <c r="B1705" s="708" t="s">
        <v>2942</v>
      </c>
      <c r="C1705" s="709">
        <v>90332101</v>
      </c>
      <c r="D1705" s="710">
        <v>42943</v>
      </c>
      <c r="E1705" s="710">
        <v>42943</v>
      </c>
      <c r="F1705" s="711">
        <v>15000</v>
      </c>
      <c r="G1705" s="712"/>
      <c r="H1705" s="712"/>
      <c r="I1705" s="719" t="s">
        <v>2943</v>
      </c>
      <c r="J1705" s="721"/>
      <c r="K1705" s="722" t="s">
        <v>1827</v>
      </c>
      <c r="L1705" s="716">
        <v>80162584</v>
      </c>
    </row>
    <row r="1706" spans="1:12" ht="15" hidden="1" thickTop="1" x14ac:dyDescent="0.2">
      <c r="A1706" s="723" t="s">
        <v>1002</v>
      </c>
      <c r="B1706" s="724" t="s">
        <v>2944</v>
      </c>
      <c r="C1706" s="725">
        <v>90332102</v>
      </c>
      <c r="D1706" s="726">
        <v>42948</v>
      </c>
      <c r="E1706" s="726">
        <v>42948</v>
      </c>
      <c r="F1706" s="727">
        <v>1000</v>
      </c>
      <c r="G1706" s="728"/>
      <c r="H1706" s="728"/>
      <c r="I1706" s="729" t="s">
        <v>2945</v>
      </c>
      <c r="J1706" s="730"/>
      <c r="K1706" s="731" t="s">
        <v>2266</v>
      </c>
      <c r="L1706" s="732">
        <v>80162586</v>
      </c>
    </row>
    <row r="1707" spans="1:12" ht="15" hidden="1" thickTop="1" x14ac:dyDescent="0.2">
      <c r="A1707" s="723" t="s">
        <v>1002</v>
      </c>
      <c r="B1707" s="724" t="s">
        <v>2946</v>
      </c>
      <c r="C1707" s="725">
        <v>90332624</v>
      </c>
      <c r="D1707" s="726">
        <v>42956</v>
      </c>
      <c r="E1707" s="726">
        <v>42956</v>
      </c>
      <c r="F1707" s="727">
        <v>15000</v>
      </c>
      <c r="G1707" s="728"/>
      <c r="H1707" s="728"/>
      <c r="I1707" s="729" t="s">
        <v>2947</v>
      </c>
      <c r="J1707" s="730"/>
      <c r="K1707" s="731" t="s">
        <v>2314</v>
      </c>
      <c r="L1707" s="732">
        <v>80163155</v>
      </c>
    </row>
    <row r="1708" spans="1:12" ht="15" hidden="1" thickTop="1" x14ac:dyDescent="0.2">
      <c r="A1708" s="733" t="s">
        <v>1002</v>
      </c>
      <c r="B1708" s="724" t="s">
        <v>2948</v>
      </c>
      <c r="C1708" s="725">
        <v>90332925</v>
      </c>
      <c r="D1708" s="726">
        <v>42958</v>
      </c>
      <c r="E1708" s="726">
        <v>42958</v>
      </c>
      <c r="F1708" s="727">
        <v>1000</v>
      </c>
      <c r="G1708" s="728"/>
      <c r="H1708" s="728"/>
      <c r="I1708" s="729" t="s">
        <v>2949</v>
      </c>
      <c r="J1708" s="730"/>
      <c r="K1708" s="731" t="s">
        <v>2314</v>
      </c>
      <c r="L1708" s="732">
        <v>80163480</v>
      </c>
    </row>
    <row r="1709" spans="1:12" ht="15" hidden="1" thickTop="1" x14ac:dyDescent="0.2">
      <c r="A1709" s="733" t="s">
        <v>1002</v>
      </c>
      <c r="B1709" s="724" t="s">
        <v>2950</v>
      </c>
      <c r="C1709" s="725">
        <v>90333655</v>
      </c>
      <c r="D1709" s="726">
        <v>42961</v>
      </c>
      <c r="E1709" s="726">
        <v>42961</v>
      </c>
      <c r="F1709" s="727">
        <v>5000</v>
      </c>
      <c r="G1709" s="728"/>
      <c r="H1709" s="728"/>
      <c r="I1709" s="729" t="s">
        <v>2951</v>
      </c>
      <c r="J1709" s="730"/>
      <c r="K1709" s="731" t="s">
        <v>2263</v>
      </c>
      <c r="L1709" s="732">
        <v>80164151</v>
      </c>
    </row>
    <row r="1710" spans="1:12" ht="15" hidden="1" thickTop="1" x14ac:dyDescent="0.2">
      <c r="A1710" s="733" t="s">
        <v>1951</v>
      </c>
      <c r="B1710" s="724" t="s">
        <v>2952</v>
      </c>
      <c r="C1710" s="725">
        <v>90333893</v>
      </c>
      <c r="D1710" s="726">
        <v>42965</v>
      </c>
      <c r="E1710" s="726">
        <v>42965</v>
      </c>
      <c r="F1710" s="727">
        <v>15000</v>
      </c>
      <c r="G1710" s="728"/>
      <c r="H1710" s="728"/>
      <c r="I1710" s="729" t="s">
        <v>2953</v>
      </c>
      <c r="J1710" s="730"/>
      <c r="K1710" s="731" t="s">
        <v>1827</v>
      </c>
      <c r="L1710" s="732">
        <v>80164409</v>
      </c>
    </row>
    <row r="1711" spans="1:12" ht="15" hidden="1" thickTop="1" x14ac:dyDescent="0.2">
      <c r="A1711" s="733" t="s">
        <v>1951</v>
      </c>
      <c r="B1711" s="724" t="s">
        <v>2954</v>
      </c>
      <c r="C1711" s="725">
        <v>90333894</v>
      </c>
      <c r="D1711" s="726">
        <v>42968</v>
      </c>
      <c r="E1711" s="726">
        <v>42968</v>
      </c>
      <c r="F1711" s="727">
        <v>15000</v>
      </c>
      <c r="G1711" s="728"/>
      <c r="H1711" s="728"/>
      <c r="I1711" s="729" t="s">
        <v>2955</v>
      </c>
      <c r="J1711" s="730"/>
      <c r="K1711" s="731" t="s">
        <v>2956</v>
      </c>
      <c r="L1711" s="732">
        <v>80164410</v>
      </c>
    </row>
    <row r="1712" spans="1:12" ht="15" hidden="1" thickTop="1" x14ac:dyDescent="0.2">
      <c r="A1712" s="723" t="s">
        <v>1002</v>
      </c>
      <c r="B1712" s="724" t="s">
        <v>2957</v>
      </c>
      <c r="C1712" s="725">
        <v>90334270</v>
      </c>
      <c r="D1712" s="726">
        <v>42971</v>
      </c>
      <c r="E1712" s="726">
        <v>42971</v>
      </c>
      <c r="F1712" s="727">
        <v>1000</v>
      </c>
      <c r="G1712" s="728"/>
      <c r="H1712" s="728"/>
      <c r="I1712" s="729" t="s">
        <v>2958</v>
      </c>
      <c r="J1712" s="730"/>
      <c r="K1712" s="731" t="s">
        <v>2266</v>
      </c>
      <c r="L1712" s="732">
        <v>80164784</v>
      </c>
    </row>
    <row r="1713" spans="1:12" ht="15" hidden="1" thickTop="1" x14ac:dyDescent="0.2">
      <c r="A1713" s="723" t="s">
        <v>2766</v>
      </c>
      <c r="B1713" s="724" t="s">
        <v>2957</v>
      </c>
      <c r="C1713" s="725">
        <v>90334271</v>
      </c>
      <c r="D1713" s="726">
        <v>42971</v>
      </c>
      <c r="E1713" s="726">
        <v>42971</v>
      </c>
      <c r="F1713" s="727">
        <v>1000</v>
      </c>
      <c r="G1713" s="728"/>
      <c r="H1713" s="728"/>
      <c r="I1713" s="729" t="s">
        <v>2958</v>
      </c>
      <c r="J1713" s="730"/>
      <c r="K1713" s="731" t="s">
        <v>2266</v>
      </c>
      <c r="L1713" s="732">
        <v>80164790</v>
      </c>
    </row>
    <row r="1714" spans="1:12" ht="15" hidden="1" thickTop="1" x14ac:dyDescent="0.2">
      <c r="A1714" s="723" t="s">
        <v>1002</v>
      </c>
      <c r="B1714" s="724" t="s">
        <v>2959</v>
      </c>
      <c r="C1714" s="724">
        <v>90334393</v>
      </c>
      <c r="D1714" s="726">
        <v>42972</v>
      </c>
      <c r="E1714" s="726">
        <v>42972</v>
      </c>
      <c r="F1714" s="727">
        <v>3750</v>
      </c>
      <c r="G1714" s="728"/>
      <c r="H1714" s="728"/>
      <c r="I1714" s="723" t="s">
        <v>2960</v>
      </c>
      <c r="J1714" s="734" t="s">
        <v>47</v>
      </c>
      <c r="K1714" s="731" t="s">
        <v>2961</v>
      </c>
      <c r="L1714" s="732">
        <v>80164914</v>
      </c>
    </row>
    <row r="1715" spans="1:12" ht="15" hidden="1" thickTop="1" x14ac:dyDescent="0.2">
      <c r="A1715" s="733" t="s">
        <v>1002</v>
      </c>
      <c r="B1715" s="724" t="s">
        <v>2962</v>
      </c>
      <c r="C1715" s="725">
        <v>90334394</v>
      </c>
      <c r="D1715" s="726">
        <v>42971</v>
      </c>
      <c r="E1715" s="726">
        <v>42971</v>
      </c>
      <c r="F1715" s="727">
        <v>500</v>
      </c>
      <c r="G1715" s="728"/>
      <c r="H1715" s="728"/>
      <c r="I1715" s="735" t="s">
        <v>2963</v>
      </c>
      <c r="J1715" s="730"/>
      <c r="K1715" s="736" t="s">
        <v>2266</v>
      </c>
      <c r="L1715" s="732">
        <v>80164923</v>
      </c>
    </row>
    <row r="1716" spans="1:12" ht="15" hidden="1" thickTop="1" x14ac:dyDescent="0.2">
      <c r="A1716" s="733" t="s">
        <v>2766</v>
      </c>
      <c r="B1716" s="724" t="s">
        <v>2962</v>
      </c>
      <c r="C1716" s="725">
        <v>90334395</v>
      </c>
      <c r="D1716" s="726">
        <v>42971</v>
      </c>
      <c r="E1716" s="726">
        <v>42971</v>
      </c>
      <c r="F1716" s="727">
        <v>1000</v>
      </c>
      <c r="G1716" s="728"/>
      <c r="H1716" s="728"/>
      <c r="I1716" s="735" t="s">
        <v>2963</v>
      </c>
      <c r="J1716" s="730"/>
      <c r="K1716" s="736" t="s">
        <v>2266</v>
      </c>
      <c r="L1716" s="732">
        <v>80164924</v>
      </c>
    </row>
    <row r="1717" spans="1:12" ht="15" hidden="1" thickTop="1" x14ac:dyDescent="0.2">
      <c r="A1717" s="723" t="s">
        <v>1002</v>
      </c>
      <c r="B1717" s="724" t="s">
        <v>2964</v>
      </c>
      <c r="C1717" s="725">
        <v>90334396</v>
      </c>
      <c r="D1717" s="726">
        <v>42963</v>
      </c>
      <c r="E1717" s="726">
        <v>42963</v>
      </c>
      <c r="F1717" s="727">
        <v>15000</v>
      </c>
      <c r="G1717" s="728"/>
      <c r="H1717" s="728"/>
      <c r="I1717" s="729" t="s">
        <v>2965</v>
      </c>
      <c r="J1717" s="730"/>
      <c r="K1717" s="731" t="s">
        <v>1827</v>
      </c>
      <c r="L1717" s="732">
        <v>80164936</v>
      </c>
    </row>
    <row r="1718" spans="1:12" ht="15" hidden="1" thickTop="1" x14ac:dyDescent="0.2">
      <c r="A1718" s="327" t="s">
        <v>1002</v>
      </c>
      <c r="B1718" s="328" t="s">
        <v>2966</v>
      </c>
      <c r="C1718" s="329">
        <v>90334596</v>
      </c>
      <c r="D1718" s="330">
        <v>42976</v>
      </c>
      <c r="E1718" s="330">
        <v>42976</v>
      </c>
      <c r="F1718" s="331">
        <v>1000</v>
      </c>
      <c r="G1718" s="332"/>
      <c r="H1718" s="332"/>
      <c r="I1718" s="342" t="s">
        <v>2967</v>
      </c>
      <c r="J1718" s="334"/>
      <c r="K1718" s="340" t="s">
        <v>2292</v>
      </c>
      <c r="L1718" s="336">
        <v>80165174</v>
      </c>
    </row>
    <row r="1719" spans="1:12" ht="15" hidden="1" thickTop="1" x14ac:dyDescent="0.2">
      <c r="A1719" s="327" t="s">
        <v>1002</v>
      </c>
      <c r="B1719" s="328" t="s">
        <v>2968</v>
      </c>
      <c r="C1719" s="329">
        <v>90334597</v>
      </c>
      <c r="D1719" s="330">
        <v>42977</v>
      </c>
      <c r="E1719" s="330">
        <v>42977</v>
      </c>
      <c r="F1719" s="331">
        <v>15000</v>
      </c>
      <c r="G1719" s="332"/>
      <c r="H1719" s="332"/>
      <c r="I1719" s="342" t="s">
        <v>2969</v>
      </c>
      <c r="J1719" s="334"/>
      <c r="K1719" s="340" t="s">
        <v>1827</v>
      </c>
      <c r="L1719" s="336">
        <v>80165178</v>
      </c>
    </row>
    <row r="1720" spans="1:12" ht="15" hidden="1" thickTop="1" x14ac:dyDescent="0.2">
      <c r="A1720" s="327" t="s">
        <v>1002</v>
      </c>
      <c r="B1720" s="328" t="s">
        <v>2756</v>
      </c>
      <c r="C1720" s="329">
        <v>90334607</v>
      </c>
      <c r="D1720" s="330">
        <v>42978</v>
      </c>
      <c r="E1720" s="330">
        <v>42978</v>
      </c>
      <c r="F1720" s="331">
        <v>3750</v>
      </c>
      <c r="G1720" s="332"/>
      <c r="H1720" s="332"/>
      <c r="I1720" s="333" t="s">
        <v>2894</v>
      </c>
      <c r="J1720" s="334" t="s">
        <v>200</v>
      </c>
      <c r="K1720" s="335" t="s">
        <v>2292</v>
      </c>
      <c r="L1720" s="336">
        <v>80140143</v>
      </c>
    </row>
    <row r="1721" spans="1:12" ht="15" hidden="1" thickTop="1" x14ac:dyDescent="0.2">
      <c r="A1721" s="327" t="s">
        <v>1002</v>
      </c>
      <c r="B1721" s="328" t="s">
        <v>2970</v>
      </c>
      <c r="C1721" s="329">
        <v>90335097</v>
      </c>
      <c r="D1721" s="330">
        <v>42983</v>
      </c>
      <c r="E1721" s="330">
        <v>42983</v>
      </c>
      <c r="F1721" s="331">
        <v>1000</v>
      </c>
      <c r="G1721" s="332"/>
      <c r="H1721" s="332"/>
      <c r="I1721" s="342" t="s">
        <v>2971</v>
      </c>
      <c r="J1721" s="334"/>
      <c r="K1721" s="340" t="s">
        <v>1827</v>
      </c>
      <c r="L1721" s="336">
        <v>80165769</v>
      </c>
    </row>
    <row r="1722" spans="1:12" ht="15" hidden="1" thickTop="1" x14ac:dyDescent="0.2">
      <c r="A1722" s="327" t="s">
        <v>1002</v>
      </c>
      <c r="B1722" s="328" t="s">
        <v>2972</v>
      </c>
      <c r="C1722" s="329">
        <v>90336182</v>
      </c>
      <c r="D1722" s="330">
        <v>42996</v>
      </c>
      <c r="E1722" s="330">
        <v>42996</v>
      </c>
      <c r="F1722" s="331">
        <v>1000</v>
      </c>
      <c r="G1722" s="332"/>
      <c r="H1722" s="332"/>
      <c r="I1722" s="342" t="s">
        <v>2973</v>
      </c>
      <c r="J1722" s="343" t="s">
        <v>868</v>
      </c>
      <c r="K1722" s="340" t="s">
        <v>1824</v>
      </c>
      <c r="L1722" s="336">
        <v>80166847</v>
      </c>
    </row>
    <row r="1723" spans="1:12" ht="15" hidden="1" thickTop="1" x14ac:dyDescent="0.2">
      <c r="A1723" s="327" t="s">
        <v>1002</v>
      </c>
      <c r="B1723" s="328" t="s">
        <v>2974</v>
      </c>
      <c r="C1723" s="329">
        <v>90336319</v>
      </c>
      <c r="D1723" s="330">
        <v>42993</v>
      </c>
      <c r="E1723" s="330">
        <v>42993</v>
      </c>
      <c r="F1723" s="331">
        <v>1000</v>
      </c>
      <c r="G1723" s="332"/>
      <c r="H1723" s="332"/>
      <c r="I1723" s="342" t="s">
        <v>2975</v>
      </c>
      <c r="J1723" s="334"/>
      <c r="K1723" s="340" t="s">
        <v>2279</v>
      </c>
      <c r="L1723" s="336">
        <v>80167053</v>
      </c>
    </row>
    <row r="1724" spans="1:12" ht="15" hidden="1" thickTop="1" x14ac:dyDescent="0.2">
      <c r="A1724" s="327" t="s">
        <v>1002</v>
      </c>
      <c r="B1724" s="328" t="s">
        <v>2976</v>
      </c>
      <c r="C1724" s="329">
        <v>90336327</v>
      </c>
      <c r="D1724" s="330">
        <v>42993</v>
      </c>
      <c r="E1724" s="330">
        <v>42993</v>
      </c>
      <c r="F1724" s="331">
        <v>15000</v>
      </c>
      <c r="G1724" s="332"/>
      <c r="H1724" s="332"/>
      <c r="I1724" s="342" t="s">
        <v>2977</v>
      </c>
      <c r="J1724" s="334"/>
      <c r="K1724" s="340" t="s">
        <v>2310</v>
      </c>
      <c r="L1724" s="336">
        <v>80167066</v>
      </c>
    </row>
    <row r="1725" spans="1:12" ht="15" hidden="1" thickTop="1" x14ac:dyDescent="0.2">
      <c r="A1725" s="327" t="s">
        <v>1002</v>
      </c>
      <c r="B1725" s="328" t="s">
        <v>2978</v>
      </c>
      <c r="C1725" s="329">
        <v>90336329</v>
      </c>
      <c r="D1725" s="330">
        <v>42996</v>
      </c>
      <c r="E1725" s="330">
        <v>42996</v>
      </c>
      <c r="F1725" s="331">
        <v>6000</v>
      </c>
      <c r="G1725" s="332"/>
      <c r="H1725" s="332"/>
      <c r="I1725" s="342" t="s">
        <v>2979</v>
      </c>
      <c r="J1725" s="334"/>
      <c r="K1725" s="340" t="s">
        <v>2273</v>
      </c>
      <c r="L1725" s="336">
        <v>80167073</v>
      </c>
    </row>
    <row r="1726" spans="1:12" ht="15" hidden="1" thickTop="1" x14ac:dyDescent="0.2">
      <c r="A1726" s="327" t="s">
        <v>1002</v>
      </c>
      <c r="B1726" s="328" t="s">
        <v>2980</v>
      </c>
      <c r="C1726" s="329">
        <v>90336330</v>
      </c>
      <c r="D1726" s="330">
        <v>42998</v>
      </c>
      <c r="E1726" s="330">
        <v>42998</v>
      </c>
      <c r="F1726" s="331">
        <v>1000</v>
      </c>
      <c r="G1726" s="332"/>
      <c r="H1726" s="332"/>
      <c r="I1726" s="342" t="s">
        <v>2981</v>
      </c>
      <c r="J1726" s="334"/>
      <c r="K1726" s="340" t="s">
        <v>2266</v>
      </c>
      <c r="L1726" s="336">
        <v>80167075</v>
      </c>
    </row>
    <row r="1727" spans="1:12" ht="15" hidden="1" thickTop="1" x14ac:dyDescent="0.2">
      <c r="A1727" s="327" t="s">
        <v>2766</v>
      </c>
      <c r="B1727" s="328" t="s">
        <v>2982</v>
      </c>
      <c r="C1727" s="329">
        <v>90336744</v>
      </c>
      <c r="D1727" s="330">
        <v>42999</v>
      </c>
      <c r="E1727" s="330">
        <v>42999</v>
      </c>
      <c r="F1727" s="331">
        <v>2500</v>
      </c>
      <c r="G1727" s="332"/>
      <c r="H1727" s="332"/>
      <c r="I1727" s="342" t="s">
        <v>2983</v>
      </c>
      <c r="J1727" s="334"/>
      <c r="K1727" s="340" t="s">
        <v>2263</v>
      </c>
      <c r="L1727" s="336">
        <v>80167385</v>
      </c>
    </row>
    <row r="1728" spans="1:12" ht="15" hidden="1" thickTop="1" x14ac:dyDescent="0.2">
      <c r="A1728" s="327" t="s">
        <v>2766</v>
      </c>
      <c r="B1728" s="328" t="s">
        <v>2984</v>
      </c>
      <c r="C1728" s="329">
        <v>90337117</v>
      </c>
      <c r="D1728" s="330">
        <v>43006</v>
      </c>
      <c r="E1728" s="330">
        <v>43006</v>
      </c>
      <c r="F1728" s="331">
        <v>5000</v>
      </c>
      <c r="G1728" s="332"/>
      <c r="H1728" s="332"/>
      <c r="I1728" s="342" t="s">
        <v>2985</v>
      </c>
      <c r="J1728" s="334"/>
      <c r="K1728" s="340" t="s">
        <v>2266</v>
      </c>
      <c r="L1728" s="336">
        <v>80167876</v>
      </c>
    </row>
    <row r="1729" spans="1:13" ht="15" hidden="1" thickTop="1" x14ac:dyDescent="0.2">
      <c r="A1729" s="532" t="s">
        <v>1002</v>
      </c>
      <c r="B1729" s="533" t="s">
        <v>2986</v>
      </c>
      <c r="C1729" s="534">
        <v>90337293</v>
      </c>
      <c r="D1729" s="535">
        <v>43010</v>
      </c>
      <c r="E1729" s="535">
        <v>43010</v>
      </c>
      <c r="F1729" s="536">
        <v>1000</v>
      </c>
      <c r="G1729" s="537"/>
      <c r="H1729" s="537"/>
      <c r="I1729" s="737" t="s">
        <v>2987</v>
      </c>
      <c r="J1729" s="539"/>
      <c r="K1729" s="546" t="s">
        <v>2292</v>
      </c>
      <c r="L1729" s="541">
        <v>80168072</v>
      </c>
    </row>
    <row r="1730" spans="1:13" ht="15" hidden="1" thickTop="1" x14ac:dyDescent="0.2">
      <c r="A1730" s="544" t="s">
        <v>2766</v>
      </c>
      <c r="B1730" s="533" t="s">
        <v>1950</v>
      </c>
      <c r="C1730" s="534">
        <v>90337294</v>
      </c>
      <c r="D1730" s="535">
        <v>43010</v>
      </c>
      <c r="E1730" s="535">
        <v>43010</v>
      </c>
      <c r="F1730" s="536">
        <v>5000</v>
      </c>
      <c r="G1730" s="537"/>
      <c r="H1730" s="537"/>
      <c r="I1730" s="737" t="s">
        <v>2988</v>
      </c>
      <c r="J1730" s="539"/>
      <c r="K1730" s="546" t="s">
        <v>2295</v>
      </c>
      <c r="L1730" s="541">
        <v>80168076</v>
      </c>
    </row>
    <row r="1731" spans="1:13" ht="15" hidden="1" thickTop="1" x14ac:dyDescent="0.2">
      <c r="A1731" s="544" t="s">
        <v>2766</v>
      </c>
      <c r="B1731" s="533" t="s">
        <v>2734</v>
      </c>
      <c r="C1731" s="534">
        <v>90337663</v>
      </c>
      <c r="D1731" s="535">
        <v>43013</v>
      </c>
      <c r="E1731" s="535">
        <v>43013</v>
      </c>
      <c r="F1731" s="536">
        <v>500</v>
      </c>
      <c r="G1731" s="537"/>
      <c r="H1731" s="537"/>
      <c r="I1731" s="737" t="s">
        <v>2989</v>
      </c>
      <c r="J1731" s="539"/>
      <c r="K1731" s="546" t="s">
        <v>2266</v>
      </c>
      <c r="L1731" s="541">
        <v>80168403</v>
      </c>
    </row>
    <row r="1732" spans="1:13" ht="15" hidden="1" thickTop="1" x14ac:dyDescent="0.2">
      <c r="A1732" s="532" t="s">
        <v>1002</v>
      </c>
      <c r="B1732" s="533" t="s">
        <v>2911</v>
      </c>
      <c r="C1732" s="534">
        <v>90337951</v>
      </c>
      <c r="D1732" s="535">
        <v>43012</v>
      </c>
      <c r="E1732" s="535">
        <v>41916</v>
      </c>
      <c r="F1732" s="536">
        <v>500</v>
      </c>
      <c r="G1732" s="537"/>
      <c r="H1732" s="537"/>
      <c r="I1732" s="538" t="s">
        <v>2912</v>
      </c>
      <c r="J1732" s="539"/>
      <c r="K1732" s="540" t="s">
        <v>2266</v>
      </c>
      <c r="L1732" s="541">
        <v>80168566</v>
      </c>
    </row>
    <row r="1733" spans="1:13" ht="15" hidden="1" thickTop="1" x14ac:dyDescent="0.2">
      <c r="A1733" s="532" t="s">
        <v>1002</v>
      </c>
      <c r="B1733" s="533" t="s">
        <v>2782</v>
      </c>
      <c r="C1733" s="534">
        <v>90337952</v>
      </c>
      <c r="D1733" s="535">
        <v>43017</v>
      </c>
      <c r="E1733" s="535">
        <v>43017</v>
      </c>
      <c r="F1733" s="536">
        <v>3750</v>
      </c>
      <c r="G1733" s="537"/>
      <c r="H1733" s="537"/>
      <c r="I1733" s="538" t="s">
        <v>2783</v>
      </c>
      <c r="J1733" s="539" t="s">
        <v>200</v>
      </c>
      <c r="K1733" s="540" t="s">
        <v>1827</v>
      </c>
      <c r="L1733" s="541">
        <v>80142793</v>
      </c>
    </row>
    <row r="1734" spans="1:13" ht="15" hidden="1" thickTop="1" x14ac:dyDescent="0.2">
      <c r="A1734" s="532" t="s">
        <v>1002</v>
      </c>
      <c r="B1734" s="533" t="s">
        <v>2990</v>
      </c>
      <c r="C1734" s="534">
        <v>90338062</v>
      </c>
      <c r="D1734" s="535">
        <v>43017</v>
      </c>
      <c r="E1734" s="535">
        <v>43017</v>
      </c>
      <c r="F1734" s="536">
        <v>15000</v>
      </c>
      <c r="G1734" s="537"/>
      <c r="H1734" s="537"/>
      <c r="I1734" s="737" t="s">
        <v>2991</v>
      </c>
      <c r="J1734" s="539"/>
      <c r="K1734" s="540" t="s">
        <v>1827</v>
      </c>
      <c r="L1734" s="541">
        <v>80168715</v>
      </c>
    </row>
    <row r="1735" spans="1:13" ht="72" hidden="1" thickTop="1" x14ac:dyDescent="0.2">
      <c r="A1735" s="532" t="s">
        <v>1002</v>
      </c>
      <c r="B1735" s="533" t="s">
        <v>2976</v>
      </c>
      <c r="C1735" s="534">
        <v>90339433</v>
      </c>
      <c r="D1735" s="535">
        <v>43028</v>
      </c>
      <c r="E1735" s="535">
        <v>42993</v>
      </c>
      <c r="F1735" s="536">
        <v>-14000</v>
      </c>
      <c r="G1735" s="537"/>
      <c r="H1735" s="537"/>
      <c r="I1735" s="737" t="s">
        <v>2992</v>
      </c>
      <c r="J1735" s="539"/>
      <c r="K1735" s="546" t="s">
        <v>2310</v>
      </c>
      <c r="L1735" s="541">
        <v>80167066</v>
      </c>
      <c r="M1735" s="136" t="s">
        <v>2993</v>
      </c>
    </row>
    <row r="1736" spans="1:13" ht="15" hidden="1" thickTop="1" x14ac:dyDescent="0.2">
      <c r="A1736" s="532" t="s">
        <v>1002</v>
      </c>
      <c r="B1736" s="533" t="s">
        <v>2994</v>
      </c>
      <c r="C1736" s="534">
        <v>90339443</v>
      </c>
      <c r="D1736" s="535">
        <v>43027</v>
      </c>
      <c r="E1736" s="535">
        <v>43027</v>
      </c>
      <c r="F1736" s="536">
        <v>1000</v>
      </c>
      <c r="G1736" s="537"/>
      <c r="H1736" s="537"/>
      <c r="I1736" s="737" t="s">
        <v>2995</v>
      </c>
      <c r="J1736" s="539"/>
      <c r="K1736" s="546" t="s">
        <v>2266</v>
      </c>
      <c r="L1736" s="541">
        <v>80170072</v>
      </c>
    </row>
    <row r="1737" spans="1:13" ht="15" hidden="1" thickTop="1" x14ac:dyDescent="0.2">
      <c r="A1737" s="532" t="s">
        <v>1002</v>
      </c>
      <c r="B1737" s="533" t="s">
        <v>2972</v>
      </c>
      <c r="C1737" s="534">
        <v>90339456</v>
      </c>
      <c r="D1737" s="535">
        <v>43032</v>
      </c>
      <c r="E1737" s="535">
        <v>43032</v>
      </c>
      <c r="F1737" s="536">
        <v>1000</v>
      </c>
      <c r="G1737" s="537"/>
      <c r="H1737" s="537"/>
      <c r="I1737" s="538" t="s">
        <v>2973</v>
      </c>
      <c r="J1737" s="539" t="s">
        <v>937</v>
      </c>
      <c r="K1737" s="540" t="s">
        <v>1824</v>
      </c>
      <c r="L1737" s="541">
        <v>80170073</v>
      </c>
    </row>
    <row r="1738" spans="1:13" ht="15" hidden="1" thickTop="1" x14ac:dyDescent="0.2">
      <c r="A1738" s="738" t="s">
        <v>1002</v>
      </c>
      <c r="B1738" s="739" t="s">
        <v>2996</v>
      </c>
      <c r="C1738" s="740">
        <v>90340541</v>
      </c>
      <c r="D1738" s="741">
        <v>43041</v>
      </c>
      <c r="E1738" s="741">
        <v>43041</v>
      </c>
      <c r="F1738" s="742">
        <v>1000</v>
      </c>
      <c r="G1738" s="743"/>
      <c r="H1738" s="743"/>
      <c r="I1738" s="744" t="s">
        <v>2997</v>
      </c>
      <c r="J1738" s="745"/>
      <c r="K1738" s="746" t="s">
        <v>2719</v>
      </c>
      <c r="L1738" s="747">
        <v>80171305</v>
      </c>
    </row>
    <row r="1739" spans="1:13" ht="15" hidden="1" thickTop="1" x14ac:dyDescent="0.2">
      <c r="A1739" s="738" t="s">
        <v>1002</v>
      </c>
      <c r="B1739" s="739" t="s">
        <v>2998</v>
      </c>
      <c r="C1739" s="740">
        <v>90341275</v>
      </c>
      <c r="D1739" s="741">
        <v>43048</v>
      </c>
      <c r="E1739" s="741">
        <v>43048</v>
      </c>
      <c r="F1739" s="742">
        <v>3000</v>
      </c>
      <c r="G1739" s="743"/>
      <c r="H1739" s="743"/>
      <c r="I1739" s="744" t="s">
        <v>2999</v>
      </c>
      <c r="J1739" s="745"/>
      <c r="K1739" s="746" t="s">
        <v>2266</v>
      </c>
      <c r="L1739" s="747">
        <v>80171945</v>
      </c>
    </row>
    <row r="1740" spans="1:13" ht="15" hidden="1" thickTop="1" x14ac:dyDescent="0.2">
      <c r="A1740" s="738" t="s">
        <v>1951</v>
      </c>
      <c r="B1740" s="739" t="s">
        <v>3000</v>
      </c>
      <c r="C1740" s="740">
        <v>90341910</v>
      </c>
      <c r="D1740" s="741">
        <v>43051</v>
      </c>
      <c r="E1740" s="741">
        <v>43051</v>
      </c>
      <c r="F1740" s="742">
        <v>15000</v>
      </c>
      <c r="G1740" s="743"/>
      <c r="H1740" s="743"/>
      <c r="I1740" s="748" t="s">
        <v>3001</v>
      </c>
      <c r="J1740" s="745"/>
      <c r="K1740" s="749" t="s">
        <v>1827</v>
      </c>
      <c r="L1740" s="747">
        <v>80172656</v>
      </c>
    </row>
    <row r="1741" spans="1:13" ht="15" hidden="1" thickTop="1" x14ac:dyDescent="0.2">
      <c r="A1741" s="738" t="s">
        <v>1951</v>
      </c>
      <c r="B1741" s="739" t="s">
        <v>3002</v>
      </c>
      <c r="C1741" s="740">
        <v>90342237</v>
      </c>
      <c r="D1741" s="741">
        <v>43059</v>
      </c>
      <c r="E1741" s="741">
        <v>43059</v>
      </c>
      <c r="F1741" s="742">
        <v>1000</v>
      </c>
      <c r="G1741" s="743"/>
      <c r="H1741" s="743"/>
      <c r="I1741" s="744" t="s">
        <v>3003</v>
      </c>
      <c r="J1741" s="745"/>
      <c r="K1741" s="746" t="s">
        <v>2303</v>
      </c>
      <c r="L1741" s="747">
        <v>80172916</v>
      </c>
    </row>
    <row r="1742" spans="1:13" ht="15" hidden="1" thickTop="1" x14ac:dyDescent="0.2">
      <c r="A1742" s="738" t="s">
        <v>1002</v>
      </c>
      <c r="B1742" s="739" t="s">
        <v>2972</v>
      </c>
      <c r="C1742" s="740">
        <v>90342255</v>
      </c>
      <c r="D1742" s="741">
        <v>43060</v>
      </c>
      <c r="E1742" s="741">
        <v>43060</v>
      </c>
      <c r="F1742" s="742">
        <v>1000</v>
      </c>
      <c r="G1742" s="743"/>
      <c r="H1742" s="743"/>
      <c r="I1742" s="744" t="s">
        <v>2973</v>
      </c>
      <c r="J1742" s="750" t="s">
        <v>1049</v>
      </c>
      <c r="K1742" s="746" t="s">
        <v>1824</v>
      </c>
      <c r="L1742" s="747">
        <v>80172958</v>
      </c>
    </row>
    <row r="1743" spans="1:13" ht="15" hidden="1" thickTop="1" x14ac:dyDescent="0.2">
      <c r="A1743" s="344" t="s">
        <v>1002</v>
      </c>
      <c r="B1743" s="345" t="s">
        <v>3004</v>
      </c>
      <c r="C1743" s="346">
        <v>90343148</v>
      </c>
      <c r="D1743" s="299">
        <v>43069</v>
      </c>
      <c r="E1743" s="299">
        <v>43069</v>
      </c>
      <c r="F1743" s="347">
        <v>3750</v>
      </c>
      <c r="G1743" s="348"/>
      <c r="H1743" s="348"/>
      <c r="I1743" s="354" t="s">
        <v>2960</v>
      </c>
      <c r="J1743" s="355" t="s">
        <v>122</v>
      </c>
      <c r="K1743" s="356" t="s">
        <v>2961</v>
      </c>
      <c r="L1743" s="357">
        <v>80173691</v>
      </c>
    </row>
    <row r="1744" spans="1:13" ht="15" hidden="1" thickTop="1" x14ac:dyDescent="0.2">
      <c r="A1744" s="344" t="s">
        <v>1951</v>
      </c>
      <c r="B1744" s="345" t="s">
        <v>3005</v>
      </c>
      <c r="C1744" s="346">
        <v>90343550</v>
      </c>
      <c r="D1744" s="299">
        <v>43068</v>
      </c>
      <c r="E1744" s="299">
        <v>43068</v>
      </c>
      <c r="F1744" s="347">
        <v>1000</v>
      </c>
      <c r="G1744" s="348"/>
      <c r="H1744" s="348"/>
      <c r="I1744" s="439" t="s">
        <v>3006</v>
      </c>
      <c r="J1744" s="355"/>
      <c r="K1744" s="442" t="s">
        <v>2826</v>
      </c>
      <c r="L1744" s="357">
        <v>80173994</v>
      </c>
    </row>
    <row r="1745" spans="1:13" ht="15" hidden="1" thickTop="1" x14ac:dyDescent="0.2">
      <c r="A1745" s="344" t="s">
        <v>1002</v>
      </c>
      <c r="B1745" s="345" t="s">
        <v>3007</v>
      </c>
      <c r="C1745" s="346">
        <v>90345004</v>
      </c>
      <c r="D1745" s="299">
        <v>43084</v>
      </c>
      <c r="E1745" s="299">
        <v>43084</v>
      </c>
      <c r="F1745" s="347">
        <v>15000</v>
      </c>
      <c r="G1745" s="348"/>
      <c r="H1745" s="348"/>
      <c r="I1745" s="354" t="s">
        <v>3008</v>
      </c>
      <c r="J1745" s="355"/>
      <c r="K1745" s="356" t="s">
        <v>2314</v>
      </c>
      <c r="L1745" s="357">
        <v>80175327</v>
      </c>
    </row>
    <row r="1746" spans="1:13" s="490" customFormat="1" ht="15" hidden="1" thickTop="1" x14ac:dyDescent="0.2">
      <c r="A1746" s="479" t="s">
        <v>1002</v>
      </c>
      <c r="B1746" s="480" t="s">
        <v>3009</v>
      </c>
      <c r="C1746" s="481">
        <v>90346038</v>
      </c>
      <c r="D1746" s="482">
        <v>43101</v>
      </c>
      <c r="E1746" s="482">
        <v>43087</v>
      </c>
      <c r="F1746" s="483">
        <v>15000</v>
      </c>
      <c r="G1746" s="484"/>
      <c r="H1746" s="484"/>
      <c r="I1746" s="485" t="s">
        <v>3010</v>
      </c>
      <c r="J1746" s="486"/>
      <c r="K1746" s="487" t="s">
        <v>2314</v>
      </c>
      <c r="L1746" s="488">
        <v>80175912</v>
      </c>
      <c r="M1746" s="489"/>
    </row>
    <row r="1747" spans="1:13" s="490" customFormat="1" ht="15" hidden="1" thickTop="1" x14ac:dyDescent="0.2">
      <c r="A1747" s="479" t="s">
        <v>1002</v>
      </c>
      <c r="B1747" s="480" t="s">
        <v>3011</v>
      </c>
      <c r="C1747" s="481">
        <v>90346039</v>
      </c>
      <c r="D1747" s="482">
        <v>43101</v>
      </c>
      <c r="E1747" s="482">
        <v>43087</v>
      </c>
      <c r="F1747" s="483">
        <v>1000</v>
      </c>
      <c r="G1747" s="484"/>
      <c r="H1747" s="484"/>
      <c r="I1747" s="485" t="s">
        <v>3012</v>
      </c>
      <c r="J1747" s="486"/>
      <c r="K1747" s="487" t="s">
        <v>2314</v>
      </c>
      <c r="L1747" s="488">
        <v>80175913</v>
      </c>
      <c r="M1747" s="489"/>
    </row>
    <row r="1748" spans="1:13" s="490" customFormat="1" ht="15" hidden="1" thickTop="1" x14ac:dyDescent="0.2">
      <c r="A1748" s="479" t="s">
        <v>1002</v>
      </c>
      <c r="B1748" s="480" t="s">
        <v>3013</v>
      </c>
      <c r="C1748" s="481">
        <v>90346040</v>
      </c>
      <c r="D1748" s="482">
        <v>43101</v>
      </c>
      <c r="E1748" s="482">
        <v>43090</v>
      </c>
      <c r="F1748" s="483">
        <v>15000</v>
      </c>
      <c r="G1748" s="484"/>
      <c r="H1748" s="484"/>
      <c r="I1748" s="485" t="s">
        <v>3014</v>
      </c>
      <c r="J1748" s="486"/>
      <c r="K1748" s="487" t="s">
        <v>2273</v>
      </c>
      <c r="L1748" s="488">
        <v>80175914</v>
      </c>
      <c r="M1748" s="489"/>
    </row>
    <row r="1749" spans="1:13" s="490" customFormat="1" ht="15" hidden="1" thickTop="1" x14ac:dyDescent="0.2">
      <c r="A1749" s="479" t="s">
        <v>1002</v>
      </c>
      <c r="B1749" s="480" t="s">
        <v>3015</v>
      </c>
      <c r="C1749" s="481">
        <v>90346041</v>
      </c>
      <c r="D1749" s="482">
        <v>43101</v>
      </c>
      <c r="E1749" s="482">
        <v>43090</v>
      </c>
      <c r="F1749" s="483">
        <v>1000</v>
      </c>
      <c r="G1749" s="484"/>
      <c r="H1749" s="484"/>
      <c r="I1749" s="485" t="s">
        <v>3016</v>
      </c>
      <c r="J1749" s="486"/>
      <c r="K1749" s="487" t="s">
        <v>2266</v>
      </c>
      <c r="L1749" s="488">
        <v>80175915</v>
      </c>
      <c r="M1749" s="489"/>
    </row>
    <row r="1750" spans="1:13" s="490" customFormat="1" ht="15" hidden="1" thickTop="1" x14ac:dyDescent="0.2">
      <c r="A1750" s="479" t="s">
        <v>1002</v>
      </c>
      <c r="B1750" s="480" t="s">
        <v>3017</v>
      </c>
      <c r="C1750" s="481">
        <v>90346042</v>
      </c>
      <c r="D1750" s="482">
        <v>43101</v>
      </c>
      <c r="E1750" s="482">
        <v>43090</v>
      </c>
      <c r="F1750" s="483">
        <v>5000</v>
      </c>
      <c r="G1750" s="484"/>
      <c r="H1750" s="484"/>
      <c r="I1750" s="485" t="s">
        <v>3018</v>
      </c>
      <c r="J1750" s="486"/>
      <c r="K1750" s="487" t="s">
        <v>2266</v>
      </c>
      <c r="L1750" s="488">
        <v>80175931</v>
      </c>
      <c r="M1750" s="489"/>
    </row>
    <row r="1751" spans="1:13" s="490" customFormat="1" ht="15" hidden="1" thickTop="1" x14ac:dyDescent="0.2">
      <c r="A1751" s="479" t="s">
        <v>1002</v>
      </c>
      <c r="B1751" s="480" t="s">
        <v>3019</v>
      </c>
      <c r="C1751" s="481">
        <v>90346043</v>
      </c>
      <c r="D1751" s="482">
        <v>43101</v>
      </c>
      <c r="E1751" s="482">
        <v>43094</v>
      </c>
      <c r="F1751" s="483">
        <v>7500</v>
      </c>
      <c r="G1751" s="484"/>
      <c r="H1751" s="484"/>
      <c r="I1751" s="485" t="s">
        <v>3020</v>
      </c>
      <c r="J1751" s="486"/>
      <c r="K1751" s="487" t="s">
        <v>2314</v>
      </c>
      <c r="L1751" s="488">
        <v>80175932</v>
      </c>
      <c r="M1751" s="489"/>
    </row>
    <row r="1752" spans="1:13" s="490" customFormat="1" ht="15" hidden="1" thickTop="1" x14ac:dyDescent="0.2">
      <c r="A1752" s="479" t="s">
        <v>2766</v>
      </c>
      <c r="B1752" s="480" t="s">
        <v>3021</v>
      </c>
      <c r="C1752" s="481">
        <v>90346044</v>
      </c>
      <c r="D1752" s="482">
        <v>43101</v>
      </c>
      <c r="E1752" s="482">
        <v>43070</v>
      </c>
      <c r="F1752" s="483">
        <v>1500</v>
      </c>
      <c r="G1752" s="484"/>
      <c r="H1752" s="484"/>
      <c r="I1752" s="485" t="s">
        <v>3022</v>
      </c>
      <c r="J1752" s="486"/>
      <c r="K1752" s="487" t="s">
        <v>2266</v>
      </c>
      <c r="L1752" s="488">
        <v>80175933</v>
      </c>
      <c r="M1752" s="489"/>
    </row>
    <row r="1753" spans="1:13" s="490" customFormat="1" ht="15" hidden="1" thickTop="1" x14ac:dyDescent="0.2">
      <c r="A1753" s="479" t="s">
        <v>1002</v>
      </c>
      <c r="B1753" s="480" t="s">
        <v>3023</v>
      </c>
      <c r="C1753" s="481">
        <v>90346938</v>
      </c>
      <c r="D1753" s="482">
        <v>43110</v>
      </c>
      <c r="E1753" s="482">
        <v>43109</v>
      </c>
      <c r="F1753" s="483">
        <v>15000</v>
      </c>
      <c r="G1753" s="484"/>
      <c r="H1753" s="484"/>
      <c r="I1753" s="485" t="s">
        <v>3024</v>
      </c>
      <c r="J1753" s="486"/>
      <c r="K1753" s="487" t="s">
        <v>2266</v>
      </c>
      <c r="L1753" s="488">
        <v>80176907</v>
      </c>
      <c r="M1753" s="489"/>
    </row>
    <row r="1754" spans="1:13" s="490" customFormat="1" ht="15" hidden="1" thickTop="1" x14ac:dyDescent="0.2">
      <c r="A1754" s="479" t="s">
        <v>1002</v>
      </c>
      <c r="B1754" s="480" t="s">
        <v>3025</v>
      </c>
      <c r="C1754" s="481">
        <v>90348415</v>
      </c>
      <c r="D1754" s="482">
        <v>43123</v>
      </c>
      <c r="E1754" s="482">
        <v>43122</v>
      </c>
      <c r="F1754" s="483">
        <v>15000</v>
      </c>
      <c r="G1754" s="484"/>
      <c r="H1754" s="484"/>
      <c r="I1754" s="485" t="s">
        <v>3026</v>
      </c>
      <c r="J1754" s="486"/>
      <c r="K1754" s="487" t="s">
        <v>1827</v>
      </c>
      <c r="L1754" s="488">
        <v>80178172</v>
      </c>
      <c r="M1754" s="489"/>
    </row>
    <row r="1755" spans="1:13" s="762" customFormat="1" ht="27.75" hidden="1" customHeight="1" x14ac:dyDescent="0.2">
      <c r="A1755" s="751" t="s">
        <v>1951</v>
      </c>
      <c r="B1755" s="752" t="s">
        <v>2954</v>
      </c>
      <c r="C1755" s="753" t="s">
        <v>3027</v>
      </c>
      <c r="D1755" s="754">
        <v>43123</v>
      </c>
      <c r="E1755" s="754">
        <v>42968</v>
      </c>
      <c r="F1755" s="755">
        <v>-15000</v>
      </c>
      <c r="G1755" s="756"/>
      <c r="H1755" s="756" t="s">
        <v>3028</v>
      </c>
      <c r="I1755" s="757" t="s">
        <v>2955</v>
      </c>
      <c r="J1755" s="758"/>
      <c r="K1755" s="759" t="s">
        <v>2956</v>
      </c>
      <c r="L1755" s="760">
        <v>80164410</v>
      </c>
      <c r="M1755" s="761" t="s">
        <v>3029</v>
      </c>
    </row>
    <row r="1756" spans="1:13" s="774" customFormat="1" ht="15" hidden="1" thickTop="1" x14ac:dyDescent="0.2">
      <c r="A1756" s="763" t="s">
        <v>1002</v>
      </c>
      <c r="B1756" s="764" t="s">
        <v>3030</v>
      </c>
      <c r="C1756" s="765">
        <v>90349324</v>
      </c>
      <c r="D1756" s="766">
        <v>43127</v>
      </c>
      <c r="E1756" s="766">
        <v>43125</v>
      </c>
      <c r="F1756" s="767">
        <v>15000</v>
      </c>
      <c r="G1756" s="768"/>
      <c r="H1756" s="768"/>
      <c r="I1756" s="769" t="s">
        <v>3031</v>
      </c>
      <c r="J1756" s="770"/>
      <c r="K1756" s="771" t="s">
        <v>1824</v>
      </c>
      <c r="L1756" s="772">
        <v>80179263</v>
      </c>
      <c r="M1756" s="773"/>
    </row>
    <row r="1757" spans="1:13" s="774" customFormat="1" ht="15" hidden="1" thickTop="1" x14ac:dyDescent="0.2">
      <c r="A1757" s="763" t="s">
        <v>1002</v>
      </c>
      <c r="B1757" s="764" t="s">
        <v>3032</v>
      </c>
      <c r="C1757" s="765">
        <v>90349874</v>
      </c>
      <c r="D1757" s="766">
        <v>43138</v>
      </c>
      <c r="E1757" s="766">
        <v>43132</v>
      </c>
      <c r="F1757" s="767">
        <v>5500</v>
      </c>
      <c r="G1757" s="768"/>
      <c r="H1757" s="768"/>
      <c r="I1757" s="769" t="s">
        <v>3033</v>
      </c>
      <c r="J1757" s="770"/>
      <c r="K1757" s="771" t="s">
        <v>2719</v>
      </c>
      <c r="L1757" s="772">
        <v>80179818</v>
      </c>
      <c r="M1757" s="773"/>
    </row>
    <row r="1758" spans="1:13" s="774" customFormat="1" ht="129" hidden="1" thickTop="1" x14ac:dyDescent="0.2">
      <c r="A1758" s="763" t="s">
        <v>1002</v>
      </c>
      <c r="B1758" s="764" t="s">
        <v>3034</v>
      </c>
      <c r="C1758" s="765">
        <v>90350951</v>
      </c>
      <c r="D1758" s="766">
        <v>43151</v>
      </c>
      <c r="E1758" s="766">
        <v>43136</v>
      </c>
      <c r="F1758" s="767">
        <v>15000</v>
      </c>
      <c r="G1758" s="768"/>
      <c r="H1758" s="34" t="s">
        <v>3035</v>
      </c>
      <c r="I1758" s="769" t="s">
        <v>3036</v>
      </c>
      <c r="J1758" s="770"/>
      <c r="K1758" s="771" t="s">
        <v>2292</v>
      </c>
      <c r="L1758" s="772">
        <v>80180996</v>
      </c>
      <c r="M1758" s="773" t="s">
        <v>3037</v>
      </c>
    </row>
    <row r="1759" spans="1:13" s="774" customFormat="1" ht="129" hidden="1" thickTop="1" x14ac:dyDescent="0.2">
      <c r="A1759" s="763" t="s">
        <v>1002</v>
      </c>
      <c r="B1759" s="764" t="s">
        <v>3038</v>
      </c>
      <c r="C1759" s="765">
        <v>90350735</v>
      </c>
      <c r="D1759" s="766">
        <v>43146</v>
      </c>
      <c r="E1759" s="766">
        <v>43143</v>
      </c>
      <c r="F1759" s="767">
        <v>1000</v>
      </c>
      <c r="G1759" s="768"/>
      <c r="H1759" s="34" t="s">
        <v>3039</v>
      </c>
      <c r="I1759" s="769" t="s">
        <v>3040</v>
      </c>
      <c r="J1759" s="770"/>
      <c r="K1759" s="771" t="s">
        <v>1827</v>
      </c>
      <c r="L1759" s="772">
        <v>80180760</v>
      </c>
      <c r="M1759" s="773" t="s">
        <v>3041</v>
      </c>
    </row>
    <row r="1760" spans="1:13" s="774" customFormat="1" ht="15" hidden="1" thickTop="1" x14ac:dyDescent="0.2">
      <c r="A1760" s="763" t="s">
        <v>1002</v>
      </c>
      <c r="B1760" s="764" t="s">
        <v>3042</v>
      </c>
      <c r="C1760" s="765">
        <v>90350732</v>
      </c>
      <c r="D1760" s="766">
        <v>43146</v>
      </c>
      <c r="E1760" s="766">
        <v>43144</v>
      </c>
      <c r="F1760" s="767">
        <v>1000</v>
      </c>
      <c r="G1760" s="768"/>
      <c r="H1760" s="34" t="s">
        <v>3035</v>
      </c>
      <c r="I1760" s="769" t="s">
        <v>3043</v>
      </c>
      <c r="J1760" s="770"/>
      <c r="K1760" s="771" t="s">
        <v>2266</v>
      </c>
      <c r="L1760" s="772">
        <v>80180757</v>
      </c>
      <c r="M1760" s="773"/>
    </row>
    <row r="1761" spans="1:13" s="774" customFormat="1" ht="15" hidden="1" thickTop="1" x14ac:dyDescent="0.2">
      <c r="A1761" s="763" t="s">
        <v>1002</v>
      </c>
      <c r="B1761" s="764" t="s">
        <v>3044</v>
      </c>
      <c r="C1761" s="765">
        <v>90350733</v>
      </c>
      <c r="D1761" s="766">
        <v>43146</v>
      </c>
      <c r="E1761" s="766">
        <v>43144</v>
      </c>
      <c r="F1761" s="767">
        <v>1000</v>
      </c>
      <c r="G1761" s="768"/>
      <c r="H1761" s="34" t="s">
        <v>3035</v>
      </c>
      <c r="I1761" s="769" t="s">
        <v>3045</v>
      </c>
      <c r="J1761" s="770"/>
      <c r="K1761" s="771" t="s">
        <v>2266</v>
      </c>
      <c r="L1761" s="772">
        <v>80180759</v>
      </c>
      <c r="M1761" s="773"/>
    </row>
    <row r="1762" spans="1:13" s="543" customFormat="1" ht="15" hidden="1" thickTop="1" x14ac:dyDescent="0.2">
      <c r="A1762" s="544" t="s">
        <v>1002</v>
      </c>
      <c r="B1762" s="533" t="s">
        <v>3004</v>
      </c>
      <c r="C1762" s="534">
        <v>90351549</v>
      </c>
      <c r="D1762" s="535">
        <v>43156</v>
      </c>
      <c r="E1762" s="535"/>
      <c r="F1762" s="536">
        <v>3750</v>
      </c>
      <c r="G1762" s="537"/>
      <c r="H1762" s="537"/>
      <c r="I1762" s="538"/>
      <c r="J1762" s="539"/>
      <c r="K1762" s="540"/>
      <c r="L1762" s="541"/>
      <c r="M1762" s="542"/>
    </row>
    <row r="1763" spans="1:13" s="543" customFormat="1" ht="15" hidden="1" thickTop="1" x14ac:dyDescent="0.2">
      <c r="A1763" s="532" t="s">
        <v>1002</v>
      </c>
      <c r="B1763" s="533" t="s">
        <v>3046</v>
      </c>
      <c r="C1763" s="534">
        <v>90352316</v>
      </c>
      <c r="D1763" s="535">
        <v>43168</v>
      </c>
      <c r="E1763" s="535">
        <v>43167</v>
      </c>
      <c r="F1763" s="536">
        <v>15000</v>
      </c>
      <c r="G1763" s="537"/>
      <c r="H1763" s="35" t="s">
        <v>3047</v>
      </c>
      <c r="I1763" s="538" t="s">
        <v>3048</v>
      </c>
      <c r="J1763" s="539"/>
      <c r="K1763" s="540" t="s">
        <v>3049</v>
      </c>
      <c r="L1763" s="541">
        <v>80182715</v>
      </c>
      <c r="M1763" s="542"/>
    </row>
    <row r="1764" spans="1:13" s="543" customFormat="1" ht="15" hidden="1" thickTop="1" x14ac:dyDescent="0.2">
      <c r="A1764" s="532" t="s">
        <v>1002</v>
      </c>
      <c r="B1764" s="533" t="s">
        <v>3050</v>
      </c>
      <c r="C1764" s="534">
        <v>90351978</v>
      </c>
      <c r="D1764" s="535">
        <v>43165</v>
      </c>
      <c r="E1764" s="535">
        <v>43153</v>
      </c>
      <c r="F1764" s="536">
        <v>5000</v>
      </c>
      <c r="G1764" s="537"/>
      <c r="H1764" s="537" t="s">
        <v>3035</v>
      </c>
      <c r="I1764" s="538" t="s">
        <v>3051</v>
      </c>
      <c r="J1764" s="539"/>
      <c r="K1764" s="540" t="s">
        <v>2266</v>
      </c>
      <c r="L1764" s="541">
        <v>80182249</v>
      </c>
      <c r="M1764" s="542"/>
    </row>
    <row r="1765" spans="1:13" s="543" customFormat="1" ht="15" hidden="1" thickTop="1" x14ac:dyDescent="0.2">
      <c r="A1765" s="532" t="s">
        <v>1002</v>
      </c>
      <c r="B1765" s="533" t="s">
        <v>3052</v>
      </c>
      <c r="C1765" s="534">
        <v>90352005</v>
      </c>
      <c r="D1765" s="535">
        <v>43165</v>
      </c>
      <c r="E1765" s="535">
        <v>43159</v>
      </c>
      <c r="F1765" s="536">
        <v>1000</v>
      </c>
      <c r="G1765" s="537"/>
      <c r="H1765" s="537" t="s">
        <v>3053</v>
      </c>
      <c r="I1765" s="737" t="s">
        <v>3054</v>
      </c>
      <c r="J1765" s="539"/>
      <c r="K1765" s="546" t="s">
        <v>2314</v>
      </c>
      <c r="L1765" s="541">
        <v>80182283</v>
      </c>
      <c r="M1765" s="542"/>
    </row>
    <row r="1766" spans="1:13" s="543" customFormat="1" ht="15" hidden="1" thickTop="1" x14ac:dyDescent="0.2">
      <c r="A1766" s="532" t="s">
        <v>1002</v>
      </c>
      <c r="B1766" s="533" t="s">
        <v>3055</v>
      </c>
      <c r="C1766" s="534">
        <v>90351977</v>
      </c>
      <c r="D1766" s="535">
        <v>43165</v>
      </c>
      <c r="E1766" s="535">
        <v>43153</v>
      </c>
      <c r="F1766" s="536">
        <v>4000</v>
      </c>
      <c r="G1766" s="537"/>
      <c r="H1766" s="35" t="s">
        <v>3047</v>
      </c>
      <c r="I1766" s="538" t="s">
        <v>3056</v>
      </c>
      <c r="J1766" s="539"/>
      <c r="K1766" s="540" t="s">
        <v>2263</v>
      </c>
      <c r="L1766" s="541">
        <v>80182246</v>
      </c>
      <c r="M1766" s="542"/>
    </row>
    <row r="1767" spans="1:13" s="543" customFormat="1" ht="15" hidden="1" thickTop="1" x14ac:dyDescent="0.2">
      <c r="A1767" s="532" t="s">
        <v>1002</v>
      </c>
      <c r="B1767" s="533" t="s">
        <v>3057</v>
      </c>
      <c r="C1767" s="534">
        <v>90352465</v>
      </c>
      <c r="D1767" s="535">
        <v>43171</v>
      </c>
      <c r="E1767" s="535">
        <v>43167</v>
      </c>
      <c r="F1767" s="536">
        <v>1000</v>
      </c>
      <c r="G1767" s="537"/>
      <c r="H1767" s="35" t="s">
        <v>3047</v>
      </c>
      <c r="I1767" s="737" t="s">
        <v>3058</v>
      </c>
      <c r="J1767" s="539"/>
      <c r="K1767" s="546" t="s">
        <v>2263</v>
      </c>
      <c r="L1767" s="541">
        <v>80182842</v>
      </c>
      <c r="M1767" s="542"/>
    </row>
    <row r="1768" spans="1:13" s="543" customFormat="1" ht="15" hidden="1" thickTop="1" x14ac:dyDescent="0.2">
      <c r="A1768" s="532" t="s">
        <v>1002</v>
      </c>
      <c r="B1768" s="533" t="s">
        <v>3059</v>
      </c>
      <c r="C1768" s="534">
        <v>90352510</v>
      </c>
      <c r="D1768" s="535">
        <v>43172</v>
      </c>
      <c r="E1768" s="535">
        <v>43168</v>
      </c>
      <c r="F1768" s="536">
        <v>15000</v>
      </c>
      <c r="G1768" s="537"/>
      <c r="H1768" s="35" t="s">
        <v>3035</v>
      </c>
      <c r="I1768" s="737" t="s">
        <v>3060</v>
      </c>
      <c r="J1768" s="539"/>
      <c r="K1768" s="546" t="s">
        <v>2261</v>
      </c>
      <c r="L1768" s="541">
        <v>80182931</v>
      </c>
      <c r="M1768" s="542"/>
    </row>
    <row r="1769" spans="1:13" s="543" customFormat="1" ht="15" hidden="1" thickTop="1" x14ac:dyDescent="0.2">
      <c r="A1769" s="532" t="s">
        <v>1002</v>
      </c>
      <c r="B1769" s="533" t="s">
        <v>3061</v>
      </c>
      <c r="C1769" s="534">
        <v>90353225</v>
      </c>
      <c r="D1769" s="535">
        <v>43179</v>
      </c>
      <c r="E1769" s="535">
        <v>43178</v>
      </c>
      <c r="F1769" s="536">
        <v>1000</v>
      </c>
      <c r="G1769" s="537"/>
      <c r="H1769" s="35" t="s">
        <v>3047</v>
      </c>
      <c r="I1769" s="737" t="s">
        <v>3062</v>
      </c>
      <c r="J1769" s="539"/>
      <c r="K1769" s="546" t="s">
        <v>2263</v>
      </c>
      <c r="L1769" s="541">
        <v>80183666</v>
      </c>
      <c r="M1769" s="542"/>
    </row>
    <row r="1770" spans="1:13" s="543" customFormat="1" ht="15" hidden="1" thickTop="1" x14ac:dyDescent="0.2">
      <c r="A1770" s="532" t="s">
        <v>1002</v>
      </c>
      <c r="B1770" s="533" t="s">
        <v>3063</v>
      </c>
      <c r="C1770" s="534">
        <v>90353224</v>
      </c>
      <c r="D1770" s="535">
        <v>43179</v>
      </c>
      <c r="E1770" s="535">
        <v>43178</v>
      </c>
      <c r="F1770" s="536">
        <v>7500</v>
      </c>
      <c r="G1770" s="537"/>
      <c r="H1770" s="35" t="s">
        <v>3039</v>
      </c>
      <c r="I1770" s="737" t="s">
        <v>3064</v>
      </c>
      <c r="J1770" s="539"/>
      <c r="K1770" s="546" t="s">
        <v>1827</v>
      </c>
      <c r="L1770" s="541">
        <v>80183663</v>
      </c>
      <c r="M1770" s="542"/>
    </row>
    <row r="1771" spans="1:13" s="543" customFormat="1" ht="15" hidden="1" thickTop="1" x14ac:dyDescent="0.2">
      <c r="A1771" s="532" t="s">
        <v>1002</v>
      </c>
      <c r="B1771" s="533" t="s">
        <v>3065</v>
      </c>
      <c r="C1771" s="534">
        <v>90353226</v>
      </c>
      <c r="D1771" s="535">
        <v>43179</v>
      </c>
      <c r="E1771" s="535">
        <v>43178</v>
      </c>
      <c r="F1771" s="536">
        <v>1000</v>
      </c>
      <c r="G1771" s="537"/>
      <c r="H1771" s="35" t="s">
        <v>3035</v>
      </c>
      <c r="I1771" s="737" t="s">
        <v>3066</v>
      </c>
      <c r="J1771" s="539"/>
      <c r="K1771" s="546" t="s">
        <v>2266</v>
      </c>
      <c r="L1771" s="541">
        <v>80183667</v>
      </c>
      <c r="M1771" s="542"/>
    </row>
    <row r="1772" spans="1:13" s="543" customFormat="1" ht="15" hidden="1" thickTop="1" x14ac:dyDescent="0.2">
      <c r="A1772" s="532" t="s">
        <v>1002</v>
      </c>
      <c r="B1772" s="533" t="s">
        <v>3067</v>
      </c>
      <c r="C1772" s="534">
        <v>90353227</v>
      </c>
      <c r="D1772" s="535">
        <v>43179</v>
      </c>
      <c r="E1772" s="535">
        <v>43189</v>
      </c>
      <c r="F1772" s="536">
        <v>15000</v>
      </c>
      <c r="G1772" s="537"/>
      <c r="H1772" s="35" t="s">
        <v>3035</v>
      </c>
      <c r="I1772" s="737" t="s">
        <v>3068</v>
      </c>
      <c r="J1772" s="539"/>
      <c r="K1772" s="546" t="s">
        <v>2266</v>
      </c>
      <c r="L1772" s="541">
        <v>80183669</v>
      </c>
      <c r="M1772" s="542"/>
    </row>
    <row r="1773" spans="1:13" s="543" customFormat="1" ht="15" hidden="1" thickTop="1" x14ac:dyDescent="0.2">
      <c r="A1773" s="532" t="s">
        <v>1002</v>
      </c>
      <c r="B1773" s="533" t="s">
        <v>3069</v>
      </c>
      <c r="C1773" s="534">
        <v>90353457</v>
      </c>
      <c r="D1773" s="535">
        <v>43181</v>
      </c>
      <c r="E1773" s="535">
        <v>43179</v>
      </c>
      <c r="F1773" s="536">
        <v>1000</v>
      </c>
      <c r="G1773" s="537"/>
      <c r="H1773" s="537" t="s">
        <v>3053</v>
      </c>
      <c r="I1773" s="737" t="s">
        <v>3070</v>
      </c>
      <c r="J1773" s="539"/>
      <c r="K1773" s="546" t="s">
        <v>2314</v>
      </c>
      <c r="L1773" s="541">
        <v>80183954</v>
      </c>
      <c r="M1773" s="542"/>
    </row>
    <row r="1774" spans="1:13" s="543" customFormat="1" ht="15" hidden="1" thickTop="1" x14ac:dyDescent="0.2">
      <c r="A1774" s="532" t="s">
        <v>1002</v>
      </c>
      <c r="B1774" s="533" t="s">
        <v>3071</v>
      </c>
      <c r="C1774" s="534">
        <v>90353949</v>
      </c>
      <c r="D1774" s="535">
        <v>43187</v>
      </c>
      <c r="E1774" s="535">
        <v>43185</v>
      </c>
      <c r="F1774" s="536">
        <v>5000</v>
      </c>
      <c r="G1774" s="537"/>
      <c r="H1774" s="537" t="s">
        <v>3053</v>
      </c>
      <c r="I1774" s="538"/>
      <c r="J1774" s="539"/>
      <c r="K1774" s="546" t="s">
        <v>2273</v>
      </c>
      <c r="L1774" s="541">
        <v>80184473</v>
      </c>
      <c r="M1774" s="542"/>
    </row>
    <row r="1775" spans="1:13" s="543" customFormat="1" ht="15" hidden="1" thickTop="1" x14ac:dyDescent="0.2">
      <c r="A1775" s="532" t="s">
        <v>1002</v>
      </c>
      <c r="B1775" s="533" t="s">
        <v>3072</v>
      </c>
      <c r="C1775" s="534">
        <v>90353961</v>
      </c>
      <c r="D1775" s="535">
        <v>43187</v>
      </c>
      <c r="E1775" s="535">
        <v>43185</v>
      </c>
      <c r="F1775" s="536">
        <v>4000</v>
      </c>
      <c r="G1775" s="537"/>
      <c r="H1775" s="35" t="s">
        <v>3047</v>
      </c>
      <c r="I1775" s="538"/>
      <c r="J1775" s="539"/>
      <c r="K1775" s="546" t="s">
        <v>2790</v>
      </c>
      <c r="L1775" s="541">
        <v>80184475</v>
      </c>
      <c r="M1775" s="542"/>
    </row>
    <row r="1776" spans="1:13" s="543" customFormat="1" ht="15" hidden="1" thickTop="1" x14ac:dyDescent="0.2">
      <c r="A1776" s="532" t="s">
        <v>1002</v>
      </c>
      <c r="B1776" s="533" t="s">
        <v>3073</v>
      </c>
      <c r="C1776" s="534">
        <v>90354224</v>
      </c>
      <c r="D1776" s="535">
        <v>43189</v>
      </c>
      <c r="E1776" s="535">
        <v>43188</v>
      </c>
      <c r="F1776" s="536">
        <v>1000</v>
      </c>
      <c r="G1776" s="537"/>
      <c r="H1776" s="35" t="s">
        <v>3039</v>
      </c>
      <c r="I1776" s="538"/>
      <c r="J1776" s="539"/>
      <c r="K1776" s="540" t="s">
        <v>1827</v>
      </c>
      <c r="L1776" s="541">
        <v>80184720</v>
      </c>
      <c r="M1776" s="542"/>
    </row>
    <row r="1777" spans="1:13" s="543" customFormat="1" ht="15" hidden="1" thickTop="1" x14ac:dyDescent="0.2">
      <c r="A1777" s="532" t="s">
        <v>2766</v>
      </c>
      <c r="B1777" s="533" t="s">
        <v>3050</v>
      </c>
      <c r="C1777" s="534">
        <v>90351979</v>
      </c>
      <c r="D1777" s="535">
        <v>43165</v>
      </c>
      <c r="E1777" s="535">
        <v>43153</v>
      </c>
      <c r="F1777" s="536">
        <v>5000</v>
      </c>
      <c r="G1777" s="537"/>
      <c r="H1777" s="35" t="s">
        <v>3035</v>
      </c>
      <c r="I1777" s="538" t="s">
        <v>3051</v>
      </c>
      <c r="J1777" s="539"/>
      <c r="K1777" s="540" t="s">
        <v>2266</v>
      </c>
      <c r="L1777" s="541">
        <v>80182250</v>
      </c>
      <c r="M1777" s="542"/>
    </row>
    <row r="1778" spans="1:13" s="543" customFormat="1" ht="15" hidden="1" thickTop="1" x14ac:dyDescent="0.2">
      <c r="A1778" s="532" t="s">
        <v>2766</v>
      </c>
      <c r="B1778" s="533" t="s">
        <v>3074</v>
      </c>
      <c r="C1778" s="534">
        <v>90352102</v>
      </c>
      <c r="D1778" s="535">
        <v>43166</v>
      </c>
      <c r="E1778" s="535">
        <v>43165</v>
      </c>
      <c r="F1778" s="536">
        <v>1000</v>
      </c>
      <c r="G1778" s="537"/>
      <c r="H1778" s="35" t="s">
        <v>3047</v>
      </c>
      <c r="I1778" s="737" t="s">
        <v>3075</v>
      </c>
      <c r="J1778" s="539"/>
      <c r="K1778" s="546" t="s">
        <v>2657</v>
      </c>
      <c r="L1778" s="541">
        <v>80182442</v>
      </c>
      <c r="M1778" s="542"/>
    </row>
    <row r="1779" spans="1:13" s="543" customFormat="1" ht="157.5" hidden="1" thickTop="1" x14ac:dyDescent="0.2">
      <c r="A1779" s="532" t="s">
        <v>1951</v>
      </c>
      <c r="B1779" s="533" t="s">
        <v>2954</v>
      </c>
      <c r="C1779" s="534">
        <v>90353467</v>
      </c>
      <c r="D1779" s="535">
        <v>43181</v>
      </c>
      <c r="E1779" s="535">
        <v>42968</v>
      </c>
      <c r="F1779" s="536">
        <v>5000</v>
      </c>
      <c r="G1779" s="537"/>
      <c r="H1779" s="537"/>
      <c r="I1779" s="538" t="s">
        <v>2955</v>
      </c>
      <c r="J1779" s="539"/>
      <c r="K1779" s="540" t="s">
        <v>2956</v>
      </c>
      <c r="L1779" s="541">
        <v>80164410</v>
      </c>
      <c r="M1779" s="542" t="s">
        <v>3076</v>
      </c>
    </row>
    <row r="1780" spans="1:13" s="543" customFormat="1" ht="15" hidden="1" thickTop="1" x14ac:dyDescent="0.2">
      <c r="A1780" s="532" t="s">
        <v>1951</v>
      </c>
      <c r="B1780" s="533" t="s">
        <v>2954</v>
      </c>
      <c r="C1780" s="534"/>
      <c r="D1780" s="535"/>
      <c r="E1780" s="535">
        <v>43189</v>
      </c>
      <c r="F1780" s="536">
        <v>-15000</v>
      </c>
      <c r="G1780" s="537"/>
      <c r="H1780" s="537"/>
      <c r="I1780" s="538"/>
      <c r="J1780" s="539"/>
      <c r="K1780" s="540" t="s">
        <v>2956</v>
      </c>
      <c r="L1780" s="541"/>
      <c r="M1780" s="542"/>
    </row>
    <row r="1781" spans="1:13" s="530" customFormat="1" ht="15" hidden="1" thickTop="1" x14ac:dyDescent="0.2">
      <c r="A1781" s="564" t="s">
        <v>2766</v>
      </c>
      <c r="B1781" s="520" t="s">
        <v>3077</v>
      </c>
      <c r="C1781" s="521">
        <v>90354968</v>
      </c>
      <c r="D1781" s="522">
        <v>43199</v>
      </c>
      <c r="E1781" s="522">
        <v>43189</v>
      </c>
      <c r="F1781" s="523">
        <v>15000</v>
      </c>
      <c r="G1781" s="524"/>
      <c r="H1781" s="36" t="s">
        <v>3035</v>
      </c>
      <c r="I1781" s="531"/>
      <c r="J1781" s="526"/>
      <c r="K1781" s="566" t="s">
        <v>2266</v>
      </c>
      <c r="L1781" s="528">
        <v>80185458</v>
      </c>
      <c r="M1781" s="529"/>
    </row>
    <row r="1782" spans="1:13" s="530" customFormat="1" ht="15" hidden="1" thickTop="1" x14ac:dyDescent="0.2">
      <c r="A1782" s="564" t="s">
        <v>1002</v>
      </c>
      <c r="B1782" s="520" t="s">
        <v>3078</v>
      </c>
      <c r="C1782" s="521">
        <v>90355683</v>
      </c>
      <c r="D1782" s="522">
        <v>43207</v>
      </c>
      <c r="E1782" s="522">
        <v>43194</v>
      </c>
      <c r="F1782" s="523">
        <v>15000</v>
      </c>
      <c r="G1782" s="524"/>
      <c r="H1782" s="524" t="s">
        <v>3053</v>
      </c>
      <c r="I1782" s="531"/>
      <c r="J1782" s="526"/>
      <c r="K1782" s="566" t="s">
        <v>2273</v>
      </c>
      <c r="L1782" s="528">
        <v>80186288</v>
      </c>
      <c r="M1782" s="529"/>
    </row>
    <row r="1783" spans="1:13" s="530" customFormat="1" ht="15" hidden="1" thickTop="1" x14ac:dyDescent="0.2">
      <c r="A1783" s="564" t="s">
        <v>1002</v>
      </c>
      <c r="B1783" s="520" t="s">
        <v>3079</v>
      </c>
      <c r="C1783" s="521">
        <v>90355687</v>
      </c>
      <c r="D1783" s="522">
        <v>43207</v>
      </c>
      <c r="E1783" s="522">
        <v>43202</v>
      </c>
      <c r="F1783" s="523">
        <v>15000</v>
      </c>
      <c r="G1783" s="524"/>
      <c r="H1783" s="36" t="s">
        <v>3039</v>
      </c>
      <c r="I1783" s="531"/>
      <c r="J1783" s="526"/>
      <c r="K1783" s="527" t="s">
        <v>1827</v>
      </c>
      <c r="L1783" s="528">
        <v>80186297</v>
      </c>
      <c r="M1783" s="529"/>
    </row>
    <row r="1784" spans="1:13" s="530" customFormat="1" ht="15" hidden="1" thickTop="1" x14ac:dyDescent="0.2">
      <c r="A1784" s="564" t="s">
        <v>1002</v>
      </c>
      <c r="B1784" s="520" t="s">
        <v>3080</v>
      </c>
      <c r="C1784" s="521">
        <v>90355933</v>
      </c>
      <c r="D1784" s="522">
        <v>43209</v>
      </c>
      <c r="E1784" s="522">
        <v>43208</v>
      </c>
      <c r="F1784" s="523">
        <v>15000</v>
      </c>
      <c r="G1784" s="524"/>
      <c r="H1784" s="524" t="s">
        <v>3053</v>
      </c>
      <c r="I1784" s="531"/>
      <c r="J1784" s="526"/>
      <c r="K1784" s="566" t="s">
        <v>2314</v>
      </c>
      <c r="L1784" s="528">
        <v>80186564</v>
      </c>
      <c r="M1784" s="529"/>
    </row>
    <row r="1785" spans="1:13" s="777" customFormat="1" ht="15" hidden="1" thickTop="1" x14ac:dyDescent="0.2">
      <c r="A1785" s="775" t="s">
        <v>1002</v>
      </c>
      <c r="B1785" s="739" t="s">
        <v>3081</v>
      </c>
      <c r="C1785" s="740">
        <v>90358785</v>
      </c>
      <c r="D1785" s="741">
        <v>43236</v>
      </c>
      <c r="E1785" s="741">
        <v>43234</v>
      </c>
      <c r="F1785" s="742">
        <v>7500</v>
      </c>
      <c r="G1785" s="743"/>
      <c r="H1785" s="37" t="s">
        <v>3053</v>
      </c>
      <c r="I1785" s="748"/>
      <c r="J1785" s="745"/>
      <c r="K1785" s="746" t="s">
        <v>2314</v>
      </c>
      <c r="L1785" s="747">
        <v>80189567</v>
      </c>
      <c r="M1785" s="776"/>
    </row>
    <row r="1786" spans="1:13" s="777" customFormat="1" ht="15" hidden="1" thickTop="1" x14ac:dyDescent="0.2">
      <c r="A1786" s="775" t="s">
        <v>1002</v>
      </c>
      <c r="B1786" s="739" t="s">
        <v>3082</v>
      </c>
      <c r="C1786" s="740">
        <v>90359203</v>
      </c>
      <c r="D1786" s="741">
        <v>43238</v>
      </c>
      <c r="E1786" s="741">
        <v>43230</v>
      </c>
      <c r="F1786" s="742">
        <v>1000</v>
      </c>
      <c r="G1786" s="743"/>
      <c r="H1786" s="37" t="s">
        <v>3053</v>
      </c>
      <c r="I1786" s="748"/>
      <c r="J1786" s="745"/>
      <c r="K1786" s="746" t="s">
        <v>2314</v>
      </c>
      <c r="L1786" s="747">
        <v>80189947</v>
      </c>
      <c r="M1786" s="776"/>
    </row>
    <row r="1787" spans="1:13" s="777" customFormat="1" ht="15" hidden="1" thickTop="1" x14ac:dyDescent="0.2">
      <c r="A1787" s="775" t="s">
        <v>1002</v>
      </c>
      <c r="B1787" s="739" t="s">
        <v>3083</v>
      </c>
      <c r="C1787" s="740">
        <v>90359489</v>
      </c>
      <c r="D1787" s="741">
        <v>43244</v>
      </c>
      <c r="E1787" s="741">
        <v>43243</v>
      </c>
      <c r="F1787" s="742">
        <v>15000</v>
      </c>
      <c r="G1787" s="743"/>
      <c r="H1787" s="37" t="s">
        <v>3039</v>
      </c>
      <c r="I1787" s="748"/>
      <c r="J1787" s="745"/>
      <c r="K1787" s="746" t="s">
        <v>1827</v>
      </c>
      <c r="L1787" s="747">
        <v>80190356</v>
      </c>
      <c r="M1787" s="776"/>
    </row>
    <row r="1788" spans="1:13" s="789" customFormat="1" ht="15" hidden="1" thickTop="1" x14ac:dyDescent="0.2">
      <c r="A1788" s="778" t="s">
        <v>1002</v>
      </c>
      <c r="B1788" s="779" t="s">
        <v>3084</v>
      </c>
      <c r="C1788" s="780">
        <v>90360936</v>
      </c>
      <c r="D1788" s="781">
        <v>43256</v>
      </c>
      <c r="E1788" s="781">
        <v>43252</v>
      </c>
      <c r="F1788" s="782">
        <v>1000</v>
      </c>
      <c r="G1788" s="783"/>
      <c r="H1788" s="38" t="s">
        <v>3039</v>
      </c>
      <c r="I1788" s="784"/>
      <c r="J1788" s="785"/>
      <c r="K1788" s="786" t="s">
        <v>1827</v>
      </c>
      <c r="L1788" s="787">
        <v>80191495</v>
      </c>
      <c r="M1788" s="788"/>
    </row>
    <row r="1789" spans="1:13" s="789" customFormat="1" ht="15" hidden="1" thickTop="1" x14ac:dyDescent="0.2">
      <c r="A1789" s="778" t="s">
        <v>1002</v>
      </c>
      <c r="B1789" s="779" t="s">
        <v>3004</v>
      </c>
      <c r="C1789" s="780">
        <v>90361040</v>
      </c>
      <c r="D1789" s="781">
        <v>43257</v>
      </c>
      <c r="E1789" s="781"/>
      <c r="F1789" s="782">
        <v>3750</v>
      </c>
      <c r="G1789" s="783"/>
      <c r="H1789" s="38" t="s">
        <v>3085</v>
      </c>
      <c r="I1789" s="784"/>
      <c r="J1789" s="785" t="s">
        <v>200</v>
      </c>
      <c r="K1789" s="786" t="s">
        <v>2961</v>
      </c>
      <c r="L1789" s="787"/>
      <c r="M1789" s="788"/>
    </row>
    <row r="1790" spans="1:13" s="789" customFormat="1" ht="15" hidden="1" thickTop="1" x14ac:dyDescent="0.2">
      <c r="A1790" s="790" t="s">
        <v>2766</v>
      </c>
      <c r="B1790" s="779" t="s">
        <v>3086</v>
      </c>
      <c r="C1790" s="780">
        <v>90361196</v>
      </c>
      <c r="D1790" s="781">
        <v>43258</v>
      </c>
      <c r="E1790" s="781">
        <v>43256</v>
      </c>
      <c r="F1790" s="782">
        <v>15000</v>
      </c>
      <c r="G1790" s="783"/>
      <c r="H1790" s="38" t="s">
        <v>3039</v>
      </c>
      <c r="I1790" s="784"/>
      <c r="J1790" s="785"/>
      <c r="K1790" s="791" t="s">
        <v>2430</v>
      </c>
      <c r="L1790" s="787">
        <v>80191790</v>
      </c>
      <c r="M1790" s="788"/>
    </row>
    <row r="1791" spans="1:13" s="789" customFormat="1" ht="15" hidden="1" thickTop="1" x14ac:dyDescent="0.2">
      <c r="A1791" s="790" t="s">
        <v>1002</v>
      </c>
      <c r="B1791" s="779" t="s">
        <v>3086</v>
      </c>
      <c r="C1791" s="780">
        <v>90361197</v>
      </c>
      <c r="D1791" s="781">
        <v>43258</v>
      </c>
      <c r="E1791" s="781">
        <v>43256</v>
      </c>
      <c r="F1791" s="782">
        <v>15000</v>
      </c>
      <c r="G1791" s="783"/>
      <c r="H1791" s="38" t="s">
        <v>3039</v>
      </c>
      <c r="I1791" s="784"/>
      <c r="J1791" s="785"/>
      <c r="K1791" s="791" t="s">
        <v>2430</v>
      </c>
      <c r="L1791" s="787">
        <v>80191791</v>
      </c>
      <c r="M1791" s="788"/>
    </row>
    <row r="1792" spans="1:13" s="789" customFormat="1" ht="15" hidden="1" thickTop="1" x14ac:dyDescent="0.2">
      <c r="A1792" s="790" t="s">
        <v>2766</v>
      </c>
      <c r="B1792" s="779" t="s">
        <v>3004</v>
      </c>
      <c r="C1792" s="780">
        <v>90361807</v>
      </c>
      <c r="D1792" s="781">
        <v>43265</v>
      </c>
      <c r="E1792" s="781">
        <v>43264</v>
      </c>
      <c r="F1792" s="782">
        <v>15000</v>
      </c>
      <c r="G1792" s="783"/>
      <c r="H1792" s="38" t="s">
        <v>3039</v>
      </c>
      <c r="I1792" s="784"/>
      <c r="J1792" s="785"/>
      <c r="K1792" s="791" t="s">
        <v>2961</v>
      </c>
      <c r="L1792" s="787">
        <v>80192451</v>
      </c>
      <c r="M1792" s="788"/>
    </row>
    <row r="1793" spans="1:13" s="789" customFormat="1" ht="15" hidden="1" thickTop="1" x14ac:dyDescent="0.2">
      <c r="A1793" s="790" t="s">
        <v>1002</v>
      </c>
      <c r="B1793" s="779" t="s">
        <v>3087</v>
      </c>
      <c r="C1793" s="780">
        <v>90362090</v>
      </c>
      <c r="D1793" s="781">
        <v>43269</v>
      </c>
      <c r="E1793" s="781">
        <v>43266</v>
      </c>
      <c r="F1793" s="782">
        <v>1000</v>
      </c>
      <c r="G1793" s="783"/>
      <c r="H1793" s="38" t="s">
        <v>3053</v>
      </c>
      <c r="I1793" s="784"/>
      <c r="J1793" s="785"/>
      <c r="K1793" s="791" t="s">
        <v>2273</v>
      </c>
      <c r="L1793" s="787">
        <v>80192686</v>
      </c>
      <c r="M1793" s="788"/>
    </row>
    <row r="1794" spans="1:13" s="789" customFormat="1" ht="15" hidden="1" thickTop="1" x14ac:dyDescent="0.2">
      <c r="A1794" s="790" t="s">
        <v>1002</v>
      </c>
      <c r="B1794" s="779" t="s">
        <v>3088</v>
      </c>
      <c r="C1794" s="780">
        <v>90362091</v>
      </c>
      <c r="D1794" s="781">
        <v>43269</v>
      </c>
      <c r="E1794" s="781">
        <v>43269</v>
      </c>
      <c r="F1794" s="782">
        <v>5000</v>
      </c>
      <c r="G1794" s="783"/>
      <c r="H1794" s="38" t="s">
        <v>3039</v>
      </c>
      <c r="I1794" s="784"/>
      <c r="J1794" s="785"/>
      <c r="K1794" s="791" t="s">
        <v>1827</v>
      </c>
      <c r="L1794" s="787">
        <v>80192687</v>
      </c>
      <c r="M1794" s="788"/>
    </row>
    <row r="1795" spans="1:13" s="789" customFormat="1" ht="72" hidden="1" thickTop="1" x14ac:dyDescent="0.2">
      <c r="A1795" s="790" t="s">
        <v>2766</v>
      </c>
      <c r="B1795" s="779" t="s">
        <v>2138</v>
      </c>
      <c r="C1795" s="780">
        <v>90362094</v>
      </c>
      <c r="D1795" s="781">
        <v>43269</v>
      </c>
      <c r="E1795" s="781">
        <v>43269</v>
      </c>
      <c r="F1795" s="782">
        <v>750</v>
      </c>
      <c r="G1795" s="783"/>
      <c r="H1795" s="38" t="s">
        <v>3035</v>
      </c>
      <c r="I1795" s="784"/>
      <c r="J1795" s="785"/>
      <c r="K1795" s="791" t="s">
        <v>2266</v>
      </c>
      <c r="L1795" s="787">
        <v>80192689</v>
      </c>
      <c r="M1795" s="788" t="s">
        <v>3089</v>
      </c>
    </row>
    <row r="1796" spans="1:13" s="789" customFormat="1" ht="15" hidden="1" thickTop="1" x14ac:dyDescent="0.2">
      <c r="A1796" s="790" t="s">
        <v>1002</v>
      </c>
      <c r="B1796" s="779" t="s">
        <v>3090</v>
      </c>
      <c r="C1796" s="780">
        <v>90362354</v>
      </c>
      <c r="D1796" s="781">
        <v>43269</v>
      </c>
      <c r="E1796" s="781">
        <v>43269</v>
      </c>
      <c r="F1796" s="782">
        <v>4000</v>
      </c>
      <c r="G1796" s="783"/>
      <c r="H1796" s="38" t="s">
        <v>3047</v>
      </c>
      <c r="I1796" s="784"/>
      <c r="J1796" s="785"/>
      <c r="K1796" s="791" t="s">
        <v>2263</v>
      </c>
      <c r="L1796" s="787">
        <v>80193007</v>
      </c>
      <c r="M1796" s="788"/>
    </row>
    <row r="1797" spans="1:13" s="789" customFormat="1" ht="15" hidden="1" thickTop="1" x14ac:dyDescent="0.2">
      <c r="A1797" s="790" t="s">
        <v>1002</v>
      </c>
      <c r="B1797" s="779" t="s">
        <v>3091</v>
      </c>
      <c r="C1797" s="780">
        <v>90362370</v>
      </c>
      <c r="D1797" s="781">
        <v>43271</v>
      </c>
      <c r="E1797" s="781">
        <v>43271</v>
      </c>
      <c r="F1797" s="782">
        <v>15000</v>
      </c>
      <c r="G1797" s="783"/>
      <c r="H1797" s="38" t="s">
        <v>3053</v>
      </c>
      <c r="I1797" s="784"/>
      <c r="J1797" s="785"/>
      <c r="K1797" s="791" t="s">
        <v>2314</v>
      </c>
      <c r="L1797" s="787">
        <v>80193031</v>
      </c>
      <c r="M1797" s="788"/>
    </row>
    <row r="1798" spans="1:13" s="789" customFormat="1" ht="15" hidden="1" thickTop="1" x14ac:dyDescent="0.2">
      <c r="A1798" s="790" t="s">
        <v>1002</v>
      </c>
      <c r="B1798" s="779" t="s">
        <v>3092</v>
      </c>
      <c r="C1798" s="780">
        <v>90362745</v>
      </c>
      <c r="D1798" s="781">
        <v>43273</v>
      </c>
      <c r="E1798" s="781">
        <v>43272</v>
      </c>
      <c r="F1798" s="782">
        <v>1000</v>
      </c>
      <c r="G1798" s="783"/>
      <c r="H1798" s="38" t="s">
        <v>3047</v>
      </c>
      <c r="I1798" s="784"/>
      <c r="J1798" s="785"/>
      <c r="K1798" s="786" t="s">
        <v>2263</v>
      </c>
      <c r="L1798" s="787">
        <v>80193403</v>
      </c>
      <c r="M1798" s="788"/>
    </row>
    <row r="1799" spans="1:13" s="789" customFormat="1" ht="15" hidden="1" thickTop="1" x14ac:dyDescent="0.2">
      <c r="A1799" s="790" t="s">
        <v>1002</v>
      </c>
      <c r="B1799" s="779" t="s">
        <v>3093</v>
      </c>
      <c r="C1799" s="780">
        <v>90362746</v>
      </c>
      <c r="D1799" s="781">
        <v>43273</v>
      </c>
      <c r="E1799" s="781">
        <v>43272</v>
      </c>
      <c r="F1799" s="782">
        <v>15000</v>
      </c>
      <c r="G1799" s="783"/>
      <c r="H1799" s="38" t="s">
        <v>3053</v>
      </c>
      <c r="I1799" s="784"/>
      <c r="J1799" s="785"/>
      <c r="K1799" s="786" t="s">
        <v>2273</v>
      </c>
      <c r="L1799" s="787">
        <v>80193404</v>
      </c>
      <c r="M1799" s="788"/>
    </row>
    <row r="1800" spans="1:13" s="789" customFormat="1" ht="15" hidden="1" thickTop="1" x14ac:dyDescent="0.2">
      <c r="A1800" s="790" t="s">
        <v>1002</v>
      </c>
      <c r="B1800" s="779" t="s">
        <v>3094</v>
      </c>
      <c r="C1800" s="780">
        <v>90363234</v>
      </c>
      <c r="D1800" s="781">
        <v>43278</v>
      </c>
      <c r="E1800" s="781">
        <v>43277</v>
      </c>
      <c r="F1800" s="782">
        <v>15000</v>
      </c>
      <c r="G1800" s="783"/>
      <c r="H1800" s="38" t="s">
        <v>3039</v>
      </c>
      <c r="I1800" s="784"/>
      <c r="J1800" s="785"/>
      <c r="K1800" s="786" t="s">
        <v>1827</v>
      </c>
      <c r="L1800" s="787">
        <v>80193904</v>
      </c>
      <c r="M1800" s="788"/>
    </row>
    <row r="1801" spans="1:13" s="789" customFormat="1" ht="15" hidden="1" thickTop="1" x14ac:dyDescent="0.2">
      <c r="A1801" s="790" t="s">
        <v>1002</v>
      </c>
      <c r="B1801" s="779" t="s">
        <v>3095</v>
      </c>
      <c r="C1801" s="780">
        <v>90363551</v>
      </c>
      <c r="D1801" s="781">
        <v>43278</v>
      </c>
      <c r="E1801" s="781">
        <v>43280</v>
      </c>
      <c r="F1801" s="782">
        <v>1000</v>
      </c>
      <c r="G1801" s="783"/>
      <c r="H1801" s="38" t="s">
        <v>3035</v>
      </c>
      <c r="I1801" s="784"/>
      <c r="J1801" s="785"/>
      <c r="K1801" s="791" t="s">
        <v>2266</v>
      </c>
      <c r="L1801" s="787">
        <v>80194161</v>
      </c>
      <c r="M1801" s="788"/>
    </row>
    <row r="1802" spans="1:13" s="789" customFormat="1" ht="15" hidden="1" thickTop="1" x14ac:dyDescent="0.2">
      <c r="A1802" s="790" t="s">
        <v>2766</v>
      </c>
      <c r="B1802" s="779" t="s">
        <v>3096</v>
      </c>
      <c r="C1802" s="780">
        <v>90363552</v>
      </c>
      <c r="D1802" s="781">
        <v>43279</v>
      </c>
      <c r="E1802" s="781">
        <v>43280</v>
      </c>
      <c r="F1802" s="782">
        <v>15000</v>
      </c>
      <c r="G1802" s="783"/>
      <c r="H1802" s="38" t="s">
        <v>3047</v>
      </c>
      <c r="I1802" s="784"/>
      <c r="J1802" s="785"/>
      <c r="K1802" s="786" t="s">
        <v>1824</v>
      </c>
      <c r="L1802" s="787">
        <v>80194162</v>
      </c>
      <c r="M1802" s="788"/>
    </row>
    <row r="1803" spans="1:13" s="789" customFormat="1" ht="15" hidden="1" thickTop="1" x14ac:dyDescent="0.2">
      <c r="A1803" s="778" t="s">
        <v>1002</v>
      </c>
      <c r="B1803" s="779" t="s">
        <v>3097</v>
      </c>
      <c r="C1803" s="780">
        <v>90363589</v>
      </c>
      <c r="D1803" s="781">
        <v>43280</v>
      </c>
      <c r="E1803" s="781">
        <v>43280</v>
      </c>
      <c r="F1803" s="782">
        <v>15000</v>
      </c>
      <c r="G1803" s="783"/>
      <c r="H1803" s="38" t="s">
        <v>3035</v>
      </c>
      <c r="I1803" s="784"/>
      <c r="J1803" s="785"/>
      <c r="K1803" s="786" t="s">
        <v>2266</v>
      </c>
      <c r="L1803" s="787">
        <v>80194163</v>
      </c>
      <c r="M1803" s="788"/>
    </row>
    <row r="1804" spans="1:13" s="543" customFormat="1" ht="15" hidden="1" thickTop="1" x14ac:dyDescent="0.2">
      <c r="A1804" s="532" t="s">
        <v>1002</v>
      </c>
      <c r="B1804" s="533" t="s">
        <v>3004</v>
      </c>
      <c r="C1804" s="534">
        <v>90361040</v>
      </c>
      <c r="D1804" s="535">
        <v>43293</v>
      </c>
      <c r="E1804" s="535"/>
      <c r="F1804" s="536">
        <v>-3750</v>
      </c>
      <c r="G1804" s="537"/>
      <c r="H1804" s="537" t="s">
        <v>3098</v>
      </c>
      <c r="I1804" s="538"/>
      <c r="J1804" s="539" t="s">
        <v>200</v>
      </c>
      <c r="K1804" s="540" t="s">
        <v>2961</v>
      </c>
      <c r="L1804" s="541"/>
      <c r="M1804" s="542"/>
    </row>
    <row r="1805" spans="1:13" s="543" customFormat="1" ht="15" hidden="1" thickTop="1" x14ac:dyDescent="0.2">
      <c r="A1805" s="532" t="s">
        <v>1002</v>
      </c>
      <c r="B1805" s="533" t="s">
        <v>3004</v>
      </c>
      <c r="C1805" s="534">
        <v>90364535</v>
      </c>
      <c r="D1805" s="535">
        <v>43293</v>
      </c>
      <c r="E1805" s="535"/>
      <c r="F1805" s="536">
        <v>3750</v>
      </c>
      <c r="G1805" s="537"/>
      <c r="H1805" s="537" t="s">
        <v>3099</v>
      </c>
      <c r="I1805" s="538"/>
      <c r="J1805" s="539" t="s">
        <v>200</v>
      </c>
      <c r="K1805" s="540" t="s">
        <v>2961</v>
      </c>
      <c r="L1805" s="541">
        <v>80195131</v>
      </c>
      <c r="M1805" s="792"/>
    </row>
    <row r="1806" spans="1:13" s="543" customFormat="1" ht="15" hidden="1" thickTop="1" x14ac:dyDescent="0.2">
      <c r="A1806" s="532" t="s">
        <v>1002</v>
      </c>
      <c r="B1806" s="533" t="s">
        <v>3100</v>
      </c>
      <c r="C1806" s="534">
        <v>90365149</v>
      </c>
      <c r="D1806" s="535">
        <v>43294</v>
      </c>
      <c r="E1806" s="535">
        <v>43294</v>
      </c>
      <c r="F1806" s="536">
        <v>1000</v>
      </c>
      <c r="G1806" s="537"/>
      <c r="H1806" s="35" t="s">
        <v>3047</v>
      </c>
      <c r="J1806" s="793"/>
      <c r="K1806" s="540" t="s">
        <v>1824</v>
      </c>
      <c r="L1806" s="541">
        <v>80195714</v>
      </c>
      <c r="M1806" s="792"/>
    </row>
    <row r="1807" spans="1:13" s="543" customFormat="1" ht="15" hidden="1" thickTop="1" x14ac:dyDescent="0.2">
      <c r="A1807" s="532" t="s">
        <v>1002</v>
      </c>
      <c r="B1807" s="533" t="s">
        <v>3101</v>
      </c>
      <c r="C1807" s="534">
        <v>90365561</v>
      </c>
      <c r="D1807" s="535">
        <v>43305</v>
      </c>
      <c r="E1807" s="535">
        <v>43304</v>
      </c>
      <c r="F1807" s="536">
        <v>15000</v>
      </c>
      <c r="G1807" s="537"/>
      <c r="H1807" s="35" t="s">
        <v>3039</v>
      </c>
      <c r="J1807" s="793"/>
      <c r="K1807" s="540" t="s">
        <v>1827</v>
      </c>
      <c r="L1807" s="541">
        <v>80196043</v>
      </c>
      <c r="M1807" s="792"/>
    </row>
    <row r="1808" spans="1:13" s="543" customFormat="1" ht="15" hidden="1" thickTop="1" x14ac:dyDescent="0.2">
      <c r="A1808" s="532" t="s">
        <v>1002</v>
      </c>
      <c r="B1808" s="533" t="s">
        <v>3102</v>
      </c>
      <c r="C1808" s="534">
        <v>90365562</v>
      </c>
      <c r="D1808" s="535">
        <v>43305</v>
      </c>
      <c r="E1808" s="535">
        <v>43304</v>
      </c>
      <c r="F1808" s="536">
        <v>1000</v>
      </c>
      <c r="G1808" s="537"/>
      <c r="H1808" s="35" t="s">
        <v>3053</v>
      </c>
      <c r="J1808" s="793"/>
      <c r="K1808" s="540" t="s">
        <v>2273</v>
      </c>
      <c r="L1808" s="541">
        <v>80196044</v>
      </c>
      <c r="M1808" s="792"/>
    </row>
    <row r="1809" spans="1:13" s="530" customFormat="1" ht="15" hidden="1" thickTop="1" x14ac:dyDescent="0.2">
      <c r="A1809" s="519" t="s">
        <v>1002</v>
      </c>
      <c r="B1809" s="520" t="s">
        <v>3103</v>
      </c>
      <c r="C1809" s="521">
        <v>90367437</v>
      </c>
      <c r="D1809" s="522">
        <v>43320</v>
      </c>
      <c r="E1809" s="522">
        <v>43284</v>
      </c>
      <c r="F1809" s="523">
        <v>1000</v>
      </c>
      <c r="G1809" s="524"/>
      <c r="H1809" s="36" t="s">
        <v>3047</v>
      </c>
      <c r="I1809" s="531"/>
      <c r="J1809" s="526"/>
      <c r="K1809" s="527" t="s">
        <v>2263</v>
      </c>
      <c r="L1809" s="528">
        <v>80197994</v>
      </c>
      <c r="M1809" s="529"/>
    </row>
    <row r="1810" spans="1:13" s="530" customFormat="1" ht="15" hidden="1" thickTop="1" x14ac:dyDescent="0.2">
      <c r="A1810" s="519" t="s">
        <v>1002</v>
      </c>
      <c r="B1810" s="520" t="s">
        <v>3104</v>
      </c>
      <c r="C1810" s="521">
        <v>90367215</v>
      </c>
      <c r="D1810" s="522">
        <v>43319</v>
      </c>
      <c r="E1810" s="522">
        <v>43318</v>
      </c>
      <c r="F1810" s="523">
        <v>1000</v>
      </c>
      <c r="G1810" s="524"/>
      <c r="H1810" s="524" t="s">
        <v>3035</v>
      </c>
      <c r="I1810" s="531"/>
      <c r="J1810" s="526"/>
      <c r="K1810" s="527" t="s">
        <v>2266</v>
      </c>
      <c r="L1810" s="528">
        <v>80197781</v>
      </c>
      <c r="M1810" s="529"/>
    </row>
    <row r="1811" spans="1:13" s="530" customFormat="1" ht="15" hidden="1" thickTop="1" x14ac:dyDescent="0.2">
      <c r="A1811" s="519" t="s">
        <v>1002</v>
      </c>
      <c r="B1811" s="520" t="s">
        <v>3105</v>
      </c>
      <c r="C1811" s="521">
        <v>90368400</v>
      </c>
      <c r="D1811" s="522">
        <v>43332</v>
      </c>
      <c r="E1811" s="522">
        <v>43327</v>
      </c>
      <c r="F1811" s="523">
        <v>15000</v>
      </c>
      <c r="G1811" s="524"/>
      <c r="H1811" s="524" t="s">
        <v>3035</v>
      </c>
      <c r="I1811" s="531"/>
      <c r="J1811" s="526"/>
      <c r="K1811" s="527" t="s">
        <v>2266</v>
      </c>
      <c r="L1811" s="528">
        <v>80198916</v>
      </c>
      <c r="M1811" s="529"/>
    </row>
    <row r="1812" spans="1:13" s="530" customFormat="1" ht="15" hidden="1" thickTop="1" x14ac:dyDescent="0.2">
      <c r="A1812" s="519" t="s">
        <v>1002</v>
      </c>
      <c r="B1812" s="520" t="s">
        <v>3106</v>
      </c>
      <c r="C1812" s="521">
        <v>90368968</v>
      </c>
      <c r="D1812" s="522">
        <v>43336</v>
      </c>
      <c r="E1812" s="522">
        <v>43319</v>
      </c>
      <c r="F1812" s="523">
        <v>15000</v>
      </c>
      <c r="G1812" s="524"/>
      <c r="H1812" s="524" t="s">
        <v>3035</v>
      </c>
      <c r="I1812" s="531"/>
      <c r="J1812" s="526"/>
      <c r="K1812" s="527" t="s">
        <v>2266</v>
      </c>
      <c r="L1812" s="528">
        <v>80199551</v>
      </c>
      <c r="M1812" s="529"/>
    </row>
    <row r="1813" spans="1:13" s="353" customFormat="1" ht="15" hidden="1" thickTop="1" x14ac:dyDescent="0.2">
      <c r="A1813" s="477" t="s">
        <v>2766</v>
      </c>
      <c r="B1813" s="345" t="s">
        <v>3107</v>
      </c>
      <c r="C1813" s="346">
        <v>90369264</v>
      </c>
      <c r="D1813" s="299">
        <v>43340</v>
      </c>
      <c r="E1813" s="299">
        <v>43339</v>
      </c>
      <c r="F1813" s="347">
        <v>2500</v>
      </c>
      <c r="G1813" s="348"/>
      <c r="H1813" s="348" t="s">
        <v>3047</v>
      </c>
      <c r="I1813" s="354"/>
      <c r="J1813" s="355"/>
      <c r="K1813" s="442" t="s">
        <v>3108</v>
      </c>
      <c r="L1813" s="357">
        <v>80199789</v>
      </c>
      <c r="M1813" s="358"/>
    </row>
    <row r="1814" spans="1:13" s="353" customFormat="1" ht="15" hidden="1" thickTop="1" x14ac:dyDescent="0.2">
      <c r="A1814" s="477" t="s">
        <v>1002</v>
      </c>
      <c r="B1814" s="345" t="s">
        <v>3109</v>
      </c>
      <c r="C1814" s="346">
        <v>90369344</v>
      </c>
      <c r="D1814" s="299">
        <v>43341</v>
      </c>
      <c r="E1814" s="299">
        <v>43340</v>
      </c>
      <c r="F1814" s="347">
        <v>1000</v>
      </c>
      <c r="G1814" s="348"/>
      <c r="H1814" s="348" t="s">
        <v>3047</v>
      </c>
      <c r="I1814" s="354"/>
      <c r="J1814" s="355"/>
      <c r="K1814" s="442" t="s">
        <v>2765</v>
      </c>
      <c r="L1814" s="357">
        <v>80199905</v>
      </c>
      <c r="M1814" s="358"/>
    </row>
    <row r="1815" spans="1:13" s="353" customFormat="1" ht="15" hidden="1" thickTop="1" x14ac:dyDescent="0.2">
      <c r="A1815" s="477" t="s">
        <v>1002</v>
      </c>
      <c r="B1815" s="345" t="s">
        <v>3110</v>
      </c>
      <c r="C1815" s="346">
        <v>90369832</v>
      </c>
      <c r="D1815" s="299">
        <v>43347</v>
      </c>
      <c r="E1815" s="299">
        <v>43343</v>
      </c>
      <c r="F1815" s="347">
        <v>2000</v>
      </c>
      <c r="G1815" s="348"/>
      <c r="H1815" s="348" t="s">
        <v>3047</v>
      </c>
      <c r="I1815" s="354"/>
      <c r="J1815" s="355"/>
      <c r="K1815" s="356" t="s">
        <v>2765</v>
      </c>
      <c r="L1815" s="357">
        <v>80200274</v>
      </c>
      <c r="M1815" s="358"/>
    </row>
    <row r="1816" spans="1:13" s="353" customFormat="1" ht="15" hidden="1" thickTop="1" x14ac:dyDescent="0.2">
      <c r="A1816" s="344" t="s">
        <v>1002</v>
      </c>
      <c r="B1816" s="345" t="s">
        <v>3111</v>
      </c>
      <c r="C1816" s="346">
        <v>90370535</v>
      </c>
      <c r="D1816" s="299">
        <v>43355</v>
      </c>
      <c r="E1816" s="299">
        <v>43353</v>
      </c>
      <c r="F1816" s="347">
        <v>15000</v>
      </c>
      <c r="G1816" s="348"/>
      <c r="H1816" s="348" t="s">
        <v>3047</v>
      </c>
      <c r="I1816" s="354"/>
      <c r="J1816" s="355"/>
      <c r="K1816" s="356" t="s">
        <v>2263</v>
      </c>
      <c r="L1816" s="357">
        <v>80201001</v>
      </c>
      <c r="M1816" s="358"/>
    </row>
    <row r="1817" spans="1:13" s="353" customFormat="1" ht="15" hidden="1" thickTop="1" x14ac:dyDescent="0.2">
      <c r="A1817" s="344" t="s">
        <v>2766</v>
      </c>
      <c r="B1817" s="345" t="s">
        <v>3112</v>
      </c>
      <c r="C1817" s="346">
        <v>90370536</v>
      </c>
      <c r="D1817" s="299">
        <v>43355</v>
      </c>
      <c r="E1817" s="299">
        <v>43353</v>
      </c>
      <c r="F1817" s="347">
        <v>5000</v>
      </c>
      <c r="G1817" s="348"/>
      <c r="H1817" s="39" t="s">
        <v>3035</v>
      </c>
      <c r="I1817" s="354"/>
      <c r="J1817" s="355"/>
      <c r="K1817" s="356" t="s">
        <v>2266</v>
      </c>
      <c r="L1817" s="357">
        <v>80201003</v>
      </c>
      <c r="M1817" s="358"/>
    </row>
    <row r="1818" spans="1:13" s="353" customFormat="1" ht="15" hidden="1" thickTop="1" x14ac:dyDescent="0.2">
      <c r="A1818" s="344" t="s">
        <v>2766</v>
      </c>
      <c r="B1818" s="345" t="s">
        <v>3113</v>
      </c>
      <c r="C1818" s="346">
        <v>90371507</v>
      </c>
      <c r="D1818" s="299">
        <v>43364</v>
      </c>
      <c r="E1818" s="299">
        <v>43354</v>
      </c>
      <c r="F1818" s="347">
        <v>2500</v>
      </c>
      <c r="G1818" s="348"/>
      <c r="H1818" s="348" t="s">
        <v>3047</v>
      </c>
      <c r="I1818" s="354"/>
      <c r="J1818" s="355"/>
      <c r="K1818" s="356" t="s">
        <v>2392</v>
      </c>
      <c r="L1818" s="357">
        <v>80201939</v>
      </c>
      <c r="M1818" s="358"/>
    </row>
    <row r="1819" spans="1:13" s="353" customFormat="1" ht="15" hidden="1" thickTop="1" x14ac:dyDescent="0.2">
      <c r="A1819" s="344" t="s">
        <v>1002</v>
      </c>
      <c r="B1819" s="345" t="s">
        <v>3114</v>
      </c>
      <c r="C1819" s="346">
        <v>90371508</v>
      </c>
      <c r="D1819" s="299">
        <v>43364</v>
      </c>
      <c r="E1819" s="299">
        <v>43354</v>
      </c>
      <c r="F1819" s="347">
        <v>15000</v>
      </c>
      <c r="G1819" s="348"/>
      <c r="H1819" s="39" t="s">
        <v>3035</v>
      </c>
      <c r="I1819" s="354"/>
      <c r="J1819" s="355"/>
      <c r="K1819" s="356" t="s">
        <v>2266</v>
      </c>
      <c r="L1819" s="357">
        <v>80201941</v>
      </c>
      <c r="M1819" s="358"/>
    </row>
    <row r="1820" spans="1:13" s="353" customFormat="1" ht="15" hidden="1" thickTop="1" x14ac:dyDescent="0.2">
      <c r="A1820" s="344" t="s">
        <v>1002</v>
      </c>
      <c r="B1820" s="345" t="s">
        <v>3115</v>
      </c>
      <c r="C1820" s="346">
        <v>90371509</v>
      </c>
      <c r="D1820" s="299">
        <v>43364</v>
      </c>
      <c r="E1820" s="299">
        <v>43357</v>
      </c>
      <c r="F1820" s="347">
        <v>1000</v>
      </c>
      <c r="G1820" s="348"/>
      <c r="H1820" s="39" t="s">
        <v>3039</v>
      </c>
      <c r="I1820" s="354"/>
      <c r="J1820" s="355"/>
      <c r="K1820" s="356" t="s">
        <v>2430</v>
      </c>
      <c r="L1820" s="357">
        <v>80201942</v>
      </c>
      <c r="M1820" s="358"/>
    </row>
    <row r="1821" spans="1:13" s="353" customFormat="1" ht="15" hidden="1" thickTop="1" x14ac:dyDescent="0.2">
      <c r="A1821" s="344" t="s">
        <v>1002</v>
      </c>
      <c r="B1821" s="345" t="s">
        <v>3116</v>
      </c>
      <c r="C1821" s="346">
        <v>90371603</v>
      </c>
      <c r="D1821" s="299">
        <v>43364</v>
      </c>
      <c r="E1821" s="299">
        <v>43361</v>
      </c>
      <c r="F1821" s="347">
        <v>3750</v>
      </c>
      <c r="G1821" s="348"/>
      <c r="H1821" s="39" t="s">
        <v>3039</v>
      </c>
      <c r="I1821" s="354"/>
      <c r="J1821" s="355" t="s">
        <v>47</v>
      </c>
      <c r="K1821" s="356" t="s">
        <v>1827</v>
      </c>
      <c r="L1821" s="357">
        <v>80202011</v>
      </c>
      <c r="M1821" s="358"/>
    </row>
    <row r="1822" spans="1:13" s="353" customFormat="1" ht="15" hidden="1" thickTop="1" x14ac:dyDescent="0.2">
      <c r="A1822" s="344" t="s">
        <v>1002</v>
      </c>
      <c r="B1822" s="345" t="s">
        <v>3116</v>
      </c>
      <c r="C1822" s="346">
        <v>90371762</v>
      </c>
      <c r="D1822" s="299">
        <v>43364</v>
      </c>
      <c r="E1822" s="299">
        <v>43361</v>
      </c>
      <c r="F1822" s="794">
        <v>-15000</v>
      </c>
      <c r="G1822" s="795" t="s">
        <v>3117</v>
      </c>
      <c r="H1822" s="39" t="s">
        <v>3118</v>
      </c>
      <c r="I1822" s="354"/>
      <c r="J1822" s="355"/>
      <c r="K1822" s="356" t="s">
        <v>1827</v>
      </c>
      <c r="L1822" s="357"/>
      <c r="M1822" s="358"/>
    </row>
    <row r="1823" spans="1:13" s="353" customFormat="1" ht="15" hidden="1" thickTop="1" x14ac:dyDescent="0.2">
      <c r="A1823" s="344" t="s">
        <v>1002</v>
      </c>
      <c r="B1823" s="345" t="s">
        <v>3116</v>
      </c>
      <c r="C1823" s="346">
        <v>90371590</v>
      </c>
      <c r="D1823" s="299">
        <v>43364</v>
      </c>
      <c r="E1823" s="299">
        <v>43361</v>
      </c>
      <c r="F1823" s="347">
        <v>15000</v>
      </c>
      <c r="G1823" s="795"/>
      <c r="H1823" s="39"/>
      <c r="I1823" s="354"/>
      <c r="J1823" s="355"/>
      <c r="K1823" s="356" t="s">
        <v>1827</v>
      </c>
      <c r="L1823" s="357"/>
      <c r="M1823" s="358"/>
    </row>
    <row r="1824" spans="1:13" s="353" customFormat="1" ht="15" hidden="1" thickTop="1" x14ac:dyDescent="0.2">
      <c r="A1824" s="344" t="s">
        <v>1002</v>
      </c>
      <c r="B1824" s="345" t="s">
        <v>3119</v>
      </c>
      <c r="C1824" s="346">
        <v>90371604</v>
      </c>
      <c r="D1824" s="299">
        <v>43364</v>
      </c>
      <c r="E1824" s="299">
        <v>43361</v>
      </c>
      <c r="F1824" s="347">
        <v>3750</v>
      </c>
      <c r="G1824" s="348"/>
      <c r="H1824" s="39" t="s">
        <v>3039</v>
      </c>
      <c r="I1824" s="354"/>
      <c r="J1824" s="355" t="s">
        <v>47</v>
      </c>
      <c r="K1824" s="356" t="s">
        <v>1827</v>
      </c>
      <c r="L1824" s="357">
        <v>80202012</v>
      </c>
      <c r="M1824" s="358"/>
    </row>
    <row r="1825" spans="1:13" s="353" customFormat="1" ht="15" hidden="1" thickTop="1" x14ac:dyDescent="0.2">
      <c r="A1825" s="344" t="s">
        <v>1002</v>
      </c>
      <c r="B1825" s="345" t="s">
        <v>3120</v>
      </c>
      <c r="C1825" s="346">
        <v>90371596</v>
      </c>
      <c r="D1825" s="299">
        <v>43364</v>
      </c>
      <c r="E1825" s="299">
        <v>43362</v>
      </c>
      <c r="F1825" s="347">
        <v>15000</v>
      </c>
      <c r="G1825" s="348"/>
      <c r="H1825" s="39" t="s">
        <v>3039</v>
      </c>
      <c r="I1825" s="354"/>
      <c r="J1825" s="355"/>
      <c r="K1825" s="356" t="s">
        <v>1827</v>
      </c>
      <c r="L1825" s="357">
        <v>80202009</v>
      </c>
      <c r="M1825" s="358"/>
    </row>
    <row r="1826" spans="1:13" s="353" customFormat="1" ht="15" hidden="1" thickTop="1" x14ac:dyDescent="0.2">
      <c r="A1826" s="344" t="s">
        <v>2766</v>
      </c>
      <c r="B1826" s="345" t="s">
        <v>3121</v>
      </c>
      <c r="C1826" s="346">
        <v>90371602</v>
      </c>
      <c r="D1826" s="299">
        <v>43364</v>
      </c>
      <c r="E1826" s="299">
        <v>43362</v>
      </c>
      <c r="F1826" s="347">
        <v>1000</v>
      </c>
      <c r="G1826" s="348"/>
      <c r="H1826" s="348" t="s">
        <v>3047</v>
      </c>
      <c r="I1826" s="354"/>
      <c r="J1826" s="355"/>
      <c r="K1826" s="356" t="s">
        <v>2297</v>
      </c>
      <c r="L1826" s="357">
        <v>80202010</v>
      </c>
      <c r="M1826" s="358"/>
    </row>
    <row r="1827" spans="1:13" s="353" customFormat="1" ht="15" hidden="1" thickTop="1" x14ac:dyDescent="0.2">
      <c r="A1827" s="344" t="s">
        <v>2766</v>
      </c>
      <c r="B1827" s="345" t="s">
        <v>3122</v>
      </c>
      <c r="C1827" s="346">
        <v>90371760</v>
      </c>
      <c r="D1827" s="299">
        <v>43367</v>
      </c>
      <c r="E1827" s="299">
        <v>43364</v>
      </c>
      <c r="F1827" s="347">
        <v>15000</v>
      </c>
      <c r="G1827" s="348"/>
      <c r="H1827" s="348" t="s">
        <v>3047</v>
      </c>
      <c r="I1827" s="354"/>
      <c r="J1827" s="355"/>
      <c r="K1827" s="355" t="s">
        <v>2263</v>
      </c>
      <c r="L1827" s="357">
        <v>80202129</v>
      </c>
      <c r="M1827" s="358"/>
    </row>
    <row r="1828" spans="1:13" s="353" customFormat="1" ht="15" hidden="1" thickTop="1" x14ac:dyDescent="0.2">
      <c r="A1828" s="344" t="s">
        <v>1002</v>
      </c>
      <c r="B1828" s="345" t="s">
        <v>3123</v>
      </c>
      <c r="C1828" s="346">
        <v>90371761</v>
      </c>
      <c r="D1828" s="299">
        <v>43367</v>
      </c>
      <c r="E1828" s="299">
        <v>43364</v>
      </c>
      <c r="F1828" s="347">
        <v>5000</v>
      </c>
      <c r="G1828" s="348"/>
      <c r="H1828" s="348" t="s">
        <v>3047</v>
      </c>
      <c r="I1828" s="354"/>
      <c r="J1828" s="355"/>
      <c r="K1828" s="355" t="s">
        <v>2328</v>
      </c>
      <c r="L1828" s="357">
        <v>80202132</v>
      </c>
      <c r="M1828" s="358"/>
    </row>
    <row r="1829" spans="1:13" s="353" customFormat="1" ht="15" hidden="1" thickTop="1" x14ac:dyDescent="0.2">
      <c r="A1829" s="477" t="s">
        <v>1002</v>
      </c>
      <c r="B1829" s="345" t="s">
        <v>3124</v>
      </c>
      <c r="C1829" s="346">
        <v>90371771</v>
      </c>
      <c r="D1829" s="299">
        <v>43367</v>
      </c>
      <c r="E1829" s="299">
        <v>43364</v>
      </c>
      <c r="F1829" s="347">
        <v>5000</v>
      </c>
      <c r="G1829" s="348"/>
      <c r="H1829" s="348" t="s">
        <v>3047</v>
      </c>
      <c r="I1829" s="354"/>
      <c r="J1829" s="355"/>
      <c r="K1829" s="442" t="s">
        <v>2263</v>
      </c>
      <c r="L1829" s="357">
        <v>80202157</v>
      </c>
      <c r="M1829" s="358"/>
    </row>
    <row r="1830" spans="1:13" s="353" customFormat="1" ht="15" hidden="1" thickTop="1" x14ac:dyDescent="0.2">
      <c r="A1830" s="477" t="s">
        <v>1002</v>
      </c>
      <c r="B1830" s="345" t="s">
        <v>3125</v>
      </c>
      <c r="C1830" s="346">
        <v>90372325</v>
      </c>
      <c r="D1830" s="299">
        <v>43371</v>
      </c>
      <c r="E1830" s="299">
        <v>43371</v>
      </c>
      <c r="F1830" s="347">
        <v>5000</v>
      </c>
      <c r="G1830" s="348"/>
      <c r="H1830" s="795" t="s">
        <v>3126</v>
      </c>
      <c r="I1830" s="354"/>
      <c r="J1830" s="355"/>
      <c r="K1830" s="442" t="s">
        <v>2292</v>
      </c>
      <c r="L1830" s="357">
        <v>80202665</v>
      </c>
      <c r="M1830" s="358"/>
    </row>
    <row r="1831" spans="1:13" s="353" customFormat="1" ht="15" hidden="1" thickTop="1" x14ac:dyDescent="0.2">
      <c r="A1831" s="477" t="s">
        <v>1002</v>
      </c>
      <c r="B1831" s="345" t="s">
        <v>3127</v>
      </c>
      <c r="C1831" s="346">
        <v>90372351</v>
      </c>
      <c r="D1831" s="299">
        <v>43371</v>
      </c>
      <c r="E1831" s="299">
        <v>43370</v>
      </c>
      <c r="F1831" s="347">
        <v>10000</v>
      </c>
      <c r="G1831" s="348"/>
      <c r="H1831" s="348" t="s">
        <v>3047</v>
      </c>
      <c r="I1831" s="354"/>
      <c r="J1831" s="355"/>
      <c r="K1831" s="442" t="s">
        <v>2765</v>
      </c>
      <c r="L1831" s="357">
        <v>80202666</v>
      </c>
      <c r="M1831" s="358"/>
    </row>
    <row r="1832" spans="1:13" s="353" customFormat="1" ht="15" hidden="1" thickTop="1" x14ac:dyDescent="0.2">
      <c r="A1832" s="477" t="s">
        <v>1002</v>
      </c>
      <c r="B1832" s="345" t="s">
        <v>3077</v>
      </c>
      <c r="C1832" s="346">
        <v>90372353</v>
      </c>
      <c r="D1832" s="299">
        <v>43371</v>
      </c>
      <c r="E1832" s="299">
        <v>43370</v>
      </c>
      <c r="F1832" s="347">
        <v>15000</v>
      </c>
      <c r="G1832" s="348"/>
      <c r="H1832" s="39" t="s">
        <v>3035</v>
      </c>
      <c r="I1832" s="354"/>
      <c r="J1832" s="355"/>
      <c r="K1832" s="442" t="s">
        <v>2266</v>
      </c>
      <c r="L1832" s="357">
        <v>80202667</v>
      </c>
      <c r="M1832" s="358"/>
    </row>
    <row r="1833" spans="1:13" s="353" customFormat="1" ht="15" hidden="1" thickTop="1" x14ac:dyDescent="0.2">
      <c r="A1833" s="477" t="s">
        <v>1002</v>
      </c>
      <c r="B1833" s="345" t="s">
        <v>3128</v>
      </c>
      <c r="C1833" s="346">
        <v>90372355</v>
      </c>
      <c r="D1833" s="299">
        <v>43371</v>
      </c>
      <c r="E1833" s="299">
        <v>43370</v>
      </c>
      <c r="F1833" s="347">
        <v>5000</v>
      </c>
      <c r="G1833" s="348"/>
      <c r="H1833" s="39" t="s">
        <v>3035</v>
      </c>
      <c r="I1833" s="354"/>
      <c r="J1833" s="355"/>
      <c r="K1833" s="442" t="s">
        <v>2266</v>
      </c>
      <c r="L1833" s="357">
        <v>80202668</v>
      </c>
      <c r="M1833" s="358"/>
    </row>
    <row r="1834" spans="1:13" s="353" customFormat="1" ht="15" hidden="1" thickTop="1" x14ac:dyDescent="0.2">
      <c r="A1834" s="477" t="s">
        <v>2766</v>
      </c>
      <c r="B1834" s="345" t="s">
        <v>3129</v>
      </c>
      <c r="C1834" s="346">
        <v>90372357</v>
      </c>
      <c r="D1834" s="299">
        <v>43371</v>
      </c>
      <c r="E1834" s="299">
        <v>43370</v>
      </c>
      <c r="F1834" s="347">
        <v>1000</v>
      </c>
      <c r="G1834" s="348"/>
      <c r="H1834" s="348" t="s">
        <v>3047</v>
      </c>
      <c r="I1834" s="354"/>
      <c r="J1834" s="355"/>
      <c r="K1834" s="442" t="s">
        <v>2279</v>
      </c>
      <c r="L1834" s="357">
        <v>80202669</v>
      </c>
      <c r="M1834" s="358"/>
    </row>
    <row r="1835" spans="1:13" s="353" customFormat="1" ht="15" hidden="1" thickTop="1" x14ac:dyDescent="0.2">
      <c r="A1835" s="477" t="s">
        <v>1002</v>
      </c>
      <c r="B1835" s="345" t="s">
        <v>3130</v>
      </c>
      <c r="C1835" s="346">
        <v>90372361</v>
      </c>
      <c r="D1835" s="299">
        <v>43371</v>
      </c>
      <c r="E1835" s="299">
        <v>43371</v>
      </c>
      <c r="F1835" s="347">
        <v>13500</v>
      </c>
      <c r="G1835" s="348"/>
      <c r="H1835" s="795" t="s">
        <v>3126</v>
      </c>
      <c r="I1835" s="354"/>
      <c r="J1835" s="355"/>
      <c r="K1835" s="442" t="s">
        <v>2314</v>
      </c>
      <c r="L1835" s="357">
        <v>80202749</v>
      </c>
      <c r="M1835" s="358"/>
    </row>
    <row r="1836" spans="1:13" s="353" customFormat="1" ht="15" hidden="1" thickTop="1" x14ac:dyDescent="0.2">
      <c r="A1836" s="477" t="s">
        <v>1002</v>
      </c>
      <c r="B1836" s="345" t="s">
        <v>3131</v>
      </c>
      <c r="C1836" s="346">
        <v>90372575</v>
      </c>
      <c r="D1836" s="299">
        <v>43375</v>
      </c>
      <c r="E1836" s="299">
        <v>43371</v>
      </c>
      <c r="F1836" s="347">
        <v>-15000</v>
      </c>
      <c r="G1836" s="348"/>
      <c r="H1836" s="795" t="s">
        <v>3132</v>
      </c>
      <c r="I1836" s="354"/>
      <c r="J1836" s="355"/>
      <c r="K1836" s="442"/>
      <c r="L1836" s="357"/>
      <c r="M1836" s="358"/>
    </row>
    <row r="1837" spans="1:13" s="353" customFormat="1" ht="15" hidden="1" thickTop="1" x14ac:dyDescent="0.2">
      <c r="A1837" s="477" t="s">
        <v>1002</v>
      </c>
      <c r="B1837" s="345" t="s">
        <v>3131</v>
      </c>
      <c r="C1837" s="346">
        <v>90372584</v>
      </c>
      <c r="D1837" s="299">
        <v>43375</v>
      </c>
      <c r="E1837" s="299">
        <v>43371</v>
      </c>
      <c r="F1837" s="347">
        <v>30000</v>
      </c>
      <c r="G1837" s="348"/>
      <c r="H1837" s="795" t="s">
        <v>3132</v>
      </c>
      <c r="I1837" s="354"/>
      <c r="J1837" s="355"/>
      <c r="K1837" s="442"/>
      <c r="L1837" s="357"/>
      <c r="M1837" s="358"/>
    </row>
    <row r="1838" spans="1:13" s="353" customFormat="1" ht="15" hidden="1" thickTop="1" x14ac:dyDescent="0.2">
      <c r="A1838" s="477" t="s">
        <v>1002</v>
      </c>
      <c r="B1838" s="345" t="s">
        <v>3131</v>
      </c>
      <c r="C1838" s="346">
        <v>90372585</v>
      </c>
      <c r="D1838" s="299">
        <v>43375</v>
      </c>
      <c r="E1838" s="299">
        <v>43371</v>
      </c>
      <c r="F1838" s="347">
        <v>30000</v>
      </c>
      <c r="G1838" s="348"/>
      <c r="H1838" s="795" t="s">
        <v>3132</v>
      </c>
      <c r="I1838" s="354"/>
      <c r="J1838" s="355"/>
      <c r="K1838" s="442"/>
      <c r="L1838" s="357"/>
      <c r="M1838" s="358"/>
    </row>
    <row r="1839" spans="1:13" s="530" customFormat="1" ht="15" hidden="1" thickTop="1" x14ac:dyDescent="0.2">
      <c r="A1839" s="564" t="s">
        <v>1002</v>
      </c>
      <c r="B1839" s="520" t="s">
        <v>3131</v>
      </c>
      <c r="C1839" s="521">
        <v>90372582</v>
      </c>
      <c r="D1839" s="522">
        <v>43375</v>
      </c>
      <c r="E1839" s="522">
        <v>43371</v>
      </c>
      <c r="F1839" s="523">
        <v>30000</v>
      </c>
      <c r="G1839" s="524"/>
      <c r="H1839" s="796" t="s">
        <v>3132</v>
      </c>
      <c r="I1839" s="531"/>
      <c r="J1839" s="526"/>
      <c r="K1839" s="566"/>
      <c r="L1839" s="528"/>
      <c r="M1839" s="529"/>
    </row>
    <row r="1840" spans="1:13" s="530" customFormat="1" ht="15" hidden="1" thickTop="1" x14ac:dyDescent="0.2">
      <c r="A1840" s="564" t="s">
        <v>1002</v>
      </c>
      <c r="B1840" s="520" t="s">
        <v>3131</v>
      </c>
      <c r="C1840" s="521">
        <v>90372582</v>
      </c>
      <c r="D1840" s="522">
        <v>43375</v>
      </c>
      <c r="E1840" s="522">
        <v>43371</v>
      </c>
      <c r="F1840" s="523">
        <v>-30000</v>
      </c>
      <c r="G1840" s="524"/>
      <c r="H1840" s="796" t="s">
        <v>3133</v>
      </c>
      <c r="I1840" s="531"/>
      <c r="J1840" s="526"/>
      <c r="K1840" s="566"/>
      <c r="L1840" s="528"/>
      <c r="M1840" s="529"/>
    </row>
    <row r="1841" spans="1:13" s="530" customFormat="1" ht="15" hidden="1" thickTop="1" x14ac:dyDescent="0.2">
      <c r="A1841" s="519" t="s">
        <v>1002</v>
      </c>
      <c r="B1841" s="520" t="s">
        <v>3134</v>
      </c>
      <c r="C1841" s="521">
        <v>90372667</v>
      </c>
      <c r="D1841" s="522">
        <v>43376</v>
      </c>
      <c r="E1841" s="522">
        <v>43375</v>
      </c>
      <c r="F1841" s="523">
        <v>1000</v>
      </c>
      <c r="G1841" s="524"/>
      <c r="H1841" s="36" t="s">
        <v>3047</v>
      </c>
      <c r="I1841" s="531"/>
      <c r="J1841" s="526"/>
      <c r="K1841" s="527" t="s">
        <v>2263</v>
      </c>
      <c r="L1841" s="528">
        <v>80203031</v>
      </c>
      <c r="M1841" s="529"/>
    </row>
    <row r="1842" spans="1:13" s="530" customFormat="1" ht="15" hidden="1" thickTop="1" x14ac:dyDescent="0.2">
      <c r="A1842" s="519" t="s">
        <v>1002</v>
      </c>
      <c r="B1842" s="520" t="s">
        <v>3134</v>
      </c>
      <c r="C1842" s="521">
        <v>90373376</v>
      </c>
      <c r="D1842" s="522">
        <v>43384</v>
      </c>
      <c r="E1842" s="522">
        <v>43384</v>
      </c>
      <c r="F1842" s="523">
        <v>-1000</v>
      </c>
      <c r="G1842" s="524"/>
      <c r="H1842" s="796" t="s">
        <v>3135</v>
      </c>
      <c r="I1842" s="531"/>
      <c r="J1842" s="526"/>
      <c r="K1842" s="527" t="s">
        <v>2263</v>
      </c>
      <c r="L1842" s="528">
        <v>80203031</v>
      </c>
      <c r="M1842" s="529"/>
    </row>
    <row r="1843" spans="1:13" s="530" customFormat="1" ht="15" hidden="1" thickTop="1" x14ac:dyDescent="0.2">
      <c r="A1843" s="519" t="s">
        <v>1002</v>
      </c>
      <c r="B1843" s="520" t="s">
        <v>3134</v>
      </c>
      <c r="C1843" s="521">
        <v>90373377</v>
      </c>
      <c r="D1843" s="522">
        <v>43384</v>
      </c>
      <c r="E1843" s="522">
        <v>43375</v>
      </c>
      <c r="F1843" s="523">
        <v>1000</v>
      </c>
      <c r="G1843" s="524"/>
      <c r="H1843" s="36" t="s">
        <v>3047</v>
      </c>
      <c r="I1843" s="531"/>
      <c r="J1843" s="526"/>
      <c r="K1843" s="527" t="s">
        <v>2263</v>
      </c>
      <c r="L1843" s="528">
        <v>80203824</v>
      </c>
      <c r="M1843" s="529"/>
    </row>
    <row r="1844" spans="1:13" s="530" customFormat="1" ht="15" hidden="1" thickTop="1" x14ac:dyDescent="0.2">
      <c r="A1844" s="519" t="s">
        <v>2766</v>
      </c>
      <c r="B1844" s="520" t="s">
        <v>3136</v>
      </c>
      <c r="C1844" s="521">
        <v>90373913</v>
      </c>
      <c r="D1844" s="522">
        <v>43390</v>
      </c>
      <c r="E1844" s="522">
        <v>43382</v>
      </c>
      <c r="F1844" s="523">
        <v>1500</v>
      </c>
      <c r="G1844" s="524"/>
      <c r="H1844" s="36" t="s">
        <v>3039</v>
      </c>
      <c r="I1844" s="531"/>
      <c r="J1844" s="526"/>
      <c r="K1844" s="527" t="s">
        <v>1827</v>
      </c>
      <c r="L1844" s="528">
        <v>80204369</v>
      </c>
      <c r="M1844" s="529"/>
    </row>
    <row r="1845" spans="1:13" s="530" customFormat="1" ht="15" hidden="1" thickTop="1" x14ac:dyDescent="0.2">
      <c r="A1845" s="564" t="s">
        <v>1002</v>
      </c>
      <c r="B1845" s="520" t="s">
        <v>3137</v>
      </c>
      <c r="C1845" s="521">
        <v>90373914</v>
      </c>
      <c r="D1845" s="522">
        <v>43390</v>
      </c>
      <c r="E1845" s="522">
        <v>43384</v>
      </c>
      <c r="F1845" s="523">
        <v>1000</v>
      </c>
      <c r="G1845" s="524"/>
      <c r="H1845" s="36" t="s">
        <v>3035</v>
      </c>
      <c r="I1845" s="531"/>
      <c r="J1845" s="526"/>
      <c r="K1845" s="566" t="s">
        <v>2287</v>
      </c>
      <c r="L1845" s="528">
        <v>80204370</v>
      </c>
      <c r="M1845" s="529"/>
    </row>
    <row r="1846" spans="1:13" s="530" customFormat="1" ht="15" hidden="1" thickTop="1" x14ac:dyDescent="0.2">
      <c r="A1846" s="564" t="s">
        <v>1002</v>
      </c>
      <c r="B1846" s="520" t="s">
        <v>3138</v>
      </c>
      <c r="C1846" s="521">
        <v>90374141</v>
      </c>
      <c r="D1846" s="522">
        <v>43392</v>
      </c>
      <c r="E1846" s="522">
        <v>43391</v>
      </c>
      <c r="F1846" s="523">
        <v>15000</v>
      </c>
      <c r="G1846" s="524"/>
      <c r="H1846" s="36" t="s">
        <v>3035</v>
      </c>
      <c r="I1846" s="531"/>
      <c r="J1846" s="526"/>
      <c r="K1846" s="566" t="s">
        <v>2266</v>
      </c>
      <c r="L1846" s="528">
        <v>80204572</v>
      </c>
      <c r="M1846" s="529"/>
    </row>
    <row r="1847" spans="1:13" s="543" customFormat="1" ht="15" hidden="1" thickTop="1" x14ac:dyDescent="0.2">
      <c r="A1847" s="544" t="s">
        <v>2766</v>
      </c>
      <c r="B1847" s="533" t="s">
        <v>3139</v>
      </c>
      <c r="C1847" s="534">
        <v>90375663</v>
      </c>
      <c r="D1847" s="535">
        <v>43406</v>
      </c>
      <c r="E1847" s="535">
        <v>43403</v>
      </c>
      <c r="F1847" s="536">
        <v>300</v>
      </c>
      <c r="G1847" s="537"/>
      <c r="H1847" s="537" t="s">
        <v>3035</v>
      </c>
      <c r="I1847" s="538"/>
      <c r="J1847" s="539"/>
      <c r="K1847" s="540" t="s">
        <v>2266</v>
      </c>
      <c r="L1847" s="541">
        <v>80206172</v>
      </c>
      <c r="M1847" s="542"/>
    </row>
    <row r="1848" spans="1:13" s="543" customFormat="1" ht="15" hidden="1" thickTop="1" x14ac:dyDescent="0.2">
      <c r="A1848" s="532" t="s">
        <v>1002</v>
      </c>
      <c r="B1848" s="533" t="s">
        <v>3140</v>
      </c>
      <c r="C1848" s="534">
        <v>90375664</v>
      </c>
      <c r="D1848" s="535">
        <v>43406</v>
      </c>
      <c r="E1848" s="535">
        <v>43405</v>
      </c>
      <c r="F1848" s="536">
        <v>15000</v>
      </c>
      <c r="G1848" s="537"/>
      <c r="H1848" s="537" t="s">
        <v>3035</v>
      </c>
      <c r="I1848" s="538"/>
      <c r="J1848" s="539"/>
      <c r="K1848" s="540" t="s">
        <v>2266</v>
      </c>
      <c r="L1848" s="541">
        <v>80206177</v>
      </c>
      <c r="M1848" s="542"/>
    </row>
    <row r="1849" spans="1:13" s="543" customFormat="1" ht="15" hidden="1" thickTop="1" x14ac:dyDescent="0.2">
      <c r="A1849" s="532" t="s">
        <v>1002</v>
      </c>
      <c r="B1849" s="533" t="s">
        <v>3141</v>
      </c>
      <c r="C1849" s="534">
        <v>90376029</v>
      </c>
      <c r="D1849" s="535">
        <v>43411</v>
      </c>
      <c r="E1849" s="535">
        <v>43409</v>
      </c>
      <c r="F1849" s="536">
        <v>15000</v>
      </c>
      <c r="G1849" s="537"/>
      <c r="H1849" s="537" t="s">
        <v>3035</v>
      </c>
      <c r="I1849" s="538"/>
      <c r="J1849" s="539"/>
      <c r="K1849" s="540" t="s">
        <v>2292</v>
      </c>
      <c r="L1849" s="541">
        <v>80206523</v>
      </c>
      <c r="M1849" s="542"/>
    </row>
    <row r="1850" spans="1:13" s="543" customFormat="1" ht="15" hidden="1" thickTop="1" x14ac:dyDescent="0.2">
      <c r="A1850" s="532" t="s">
        <v>1002</v>
      </c>
      <c r="B1850" s="533" t="s">
        <v>3142</v>
      </c>
      <c r="C1850" s="534">
        <v>90376066</v>
      </c>
      <c r="D1850" s="535">
        <v>43411</v>
      </c>
      <c r="E1850" s="535">
        <v>43409</v>
      </c>
      <c r="F1850" s="536">
        <v>15000</v>
      </c>
      <c r="G1850" s="537"/>
      <c r="H1850" s="35" t="s">
        <v>3047</v>
      </c>
      <c r="I1850" s="538"/>
      <c r="J1850" s="539"/>
      <c r="K1850" s="540" t="s">
        <v>2319</v>
      </c>
      <c r="L1850" s="541">
        <v>80206526</v>
      </c>
      <c r="M1850" s="542"/>
    </row>
    <row r="1851" spans="1:13" s="543" customFormat="1" ht="15" hidden="1" thickTop="1" x14ac:dyDescent="0.2">
      <c r="A1851" s="532" t="s">
        <v>1002</v>
      </c>
      <c r="B1851" s="533" t="s">
        <v>3143</v>
      </c>
      <c r="C1851" s="534">
        <v>90376072</v>
      </c>
      <c r="D1851" s="535">
        <v>43411</v>
      </c>
      <c r="E1851" s="535">
        <v>43409</v>
      </c>
      <c r="F1851" s="536">
        <v>15000</v>
      </c>
      <c r="G1851" s="537"/>
      <c r="H1851" s="537" t="s">
        <v>3035</v>
      </c>
      <c r="I1851" s="538"/>
      <c r="J1851" s="539"/>
      <c r="K1851" s="540" t="s">
        <v>2266</v>
      </c>
      <c r="L1851" s="541">
        <v>80206527</v>
      </c>
      <c r="M1851" s="542"/>
    </row>
    <row r="1852" spans="1:13" s="543" customFormat="1" ht="15" hidden="1" thickTop="1" x14ac:dyDescent="0.2">
      <c r="A1852" s="532" t="s">
        <v>1002</v>
      </c>
      <c r="B1852" s="533" t="s">
        <v>3144</v>
      </c>
      <c r="C1852" s="534">
        <v>90377382</v>
      </c>
      <c r="D1852" s="535">
        <v>43423</v>
      </c>
      <c r="E1852" s="535">
        <v>43419</v>
      </c>
      <c r="F1852" s="536">
        <v>2000</v>
      </c>
      <c r="G1852" s="537"/>
      <c r="H1852" s="35" t="s">
        <v>3047</v>
      </c>
      <c r="I1852" s="538"/>
      <c r="J1852" s="539"/>
      <c r="K1852" s="546" t="s">
        <v>3145</v>
      </c>
      <c r="L1852" s="541">
        <v>80208051</v>
      </c>
      <c r="M1852" s="542"/>
    </row>
    <row r="1853" spans="1:13" ht="15" hidden="1" thickTop="1" x14ac:dyDescent="0.2">
      <c r="A1853" s="125" t="s">
        <v>1002</v>
      </c>
      <c r="B1853" s="126" t="s">
        <v>3146</v>
      </c>
      <c r="C1853" s="127">
        <v>90378275</v>
      </c>
      <c r="D1853" s="128">
        <v>43433</v>
      </c>
      <c r="E1853" s="128">
        <v>43430</v>
      </c>
      <c r="F1853" s="137">
        <v>15000</v>
      </c>
      <c r="H1853" s="56" t="s">
        <v>3047</v>
      </c>
      <c r="K1853" s="134" t="s">
        <v>2297</v>
      </c>
      <c r="L1853" s="135">
        <v>80209132</v>
      </c>
      <c r="M1853" s="797">
        <v>128020</v>
      </c>
    </row>
    <row r="1854" spans="1:13" ht="15" hidden="1" thickTop="1" x14ac:dyDescent="0.2">
      <c r="A1854" s="125" t="s">
        <v>1002</v>
      </c>
      <c r="B1854" s="126" t="s">
        <v>3147</v>
      </c>
      <c r="C1854" s="127">
        <v>90378879</v>
      </c>
      <c r="D1854" s="128">
        <v>43439</v>
      </c>
      <c r="E1854" s="128">
        <v>43438</v>
      </c>
      <c r="F1854" s="137">
        <v>1000</v>
      </c>
      <c r="H1854" s="56" t="s">
        <v>3035</v>
      </c>
      <c r="K1854" s="134" t="s">
        <v>2266</v>
      </c>
      <c r="L1854" s="135" t="s">
        <v>3148</v>
      </c>
      <c r="M1854" s="136">
        <v>128050</v>
      </c>
    </row>
    <row r="1855" spans="1:13" ht="15" hidden="1" thickTop="1" x14ac:dyDescent="0.2">
      <c r="A1855" s="125" t="s">
        <v>1002</v>
      </c>
      <c r="B1855" s="126" t="s">
        <v>3147</v>
      </c>
      <c r="C1855" s="127">
        <v>90378879</v>
      </c>
      <c r="D1855" s="128">
        <v>43439</v>
      </c>
      <c r="E1855" s="128">
        <v>43438</v>
      </c>
      <c r="F1855" s="137">
        <v>-1000</v>
      </c>
      <c r="H1855" s="56" t="s">
        <v>3035</v>
      </c>
      <c r="K1855" s="134" t="s">
        <v>2266</v>
      </c>
      <c r="L1855" s="135" t="s">
        <v>3148</v>
      </c>
      <c r="M1855" s="136">
        <v>128050</v>
      </c>
    </row>
    <row r="1856" spans="1:13" ht="15" hidden="1" thickTop="1" x14ac:dyDescent="0.2">
      <c r="A1856" s="125" t="s">
        <v>1002</v>
      </c>
      <c r="B1856" s="126" t="s">
        <v>3147</v>
      </c>
      <c r="C1856" s="127">
        <v>90378883</v>
      </c>
      <c r="D1856" s="128">
        <v>43439</v>
      </c>
      <c r="E1856" s="128">
        <v>43438</v>
      </c>
      <c r="F1856" s="137">
        <v>1000</v>
      </c>
      <c r="H1856" s="56" t="s">
        <v>3035</v>
      </c>
      <c r="K1856" s="134" t="s">
        <v>2266</v>
      </c>
      <c r="L1856" s="135">
        <v>80209766</v>
      </c>
      <c r="M1856" s="136">
        <v>128050</v>
      </c>
    </row>
    <row r="1857" spans="1:16" ht="15" hidden="1" thickTop="1" x14ac:dyDescent="0.2">
      <c r="A1857" s="125" t="s">
        <v>1002</v>
      </c>
      <c r="B1857" s="126" t="s">
        <v>3149</v>
      </c>
      <c r="C1857" s="127">
        <v>90378884</v>
      </c>
      <c r="D1857" s="128">
        <v>43439</v>
      </c>
      <c r="E1857" s="128">
        <v>43438</v>
      </c>
      <c r="F1857" s="137">
        <v>15000</v>
      </c>
      <c r="H1857" s="56" t="s">
        <v>3150</v>
      </c>
      <c r="K1857" s="262" t="s">
        <v>3151</v>
      </c>
      <c r="L1857" s="135">
        <v>80209768</v>
      </c>
      <c r="M1857" s="136">
        <v>128051</v>
      </c>
    </row>
    <row r="1858" spans="1:16" ht="15" hidden="1" thickTop="1" x14ac:dyDescent="0.2">
      <c r="A1858" s="125" t="s">
        <v>1002</v>
      </c>
      <c r="B1858" s="126" t="s">
        <v>3152</v>
      </c>
      <c r="C1858" s="127">
        <v>90378885</v>
      </c>
      <c r="D1858" s="128">
        <v>43439</v>
      </c>
      <c r="E1858" s="128">
        <v>43438</v>
      </c>
      <c r="F1858" s="137">
        <v>10000</v>
      </c>
      <c r="H1858" s="56" t="s">
        <v>3047</v>
      </c>
      <c r="K1858" s="262" t="s">
        <v>1824</v>
      </c>
      <c r="L1858" s="135">
        <v>80209770</v>
      </c>
      <c r="M1858" s="136">
        <v>128052</v>
      </c>
    </row>
    <row r="1859" spans="1:16" ht="15.75" hidden="1" thickTop="1" x14ac:dyDescent="0.2">
      <c r="A1859" s="125" t="s">
        <v>2766</v>
      </c>
      <c r="B1859" s="126" t="s">
        <v>3147</v>
      </c>
      <c r="C1859" s="127">
        <v>90378886</v>
      </c>
      <c r="D1859" s="128">
        <v>43439</v>
      </c>
      <c r="E1859" s="798">
        <v>43439</v>
      </c>
      <c r="F1859" s="137">
        <v>2500</v>
      </c>
      <c r="H1859" s="56" t="s">
        <v>3035</v>
      </c>
      <c r="K1859" s="134" t="s">
        <v>2266</v>
      </c>
      <c r="L1859" s="135">
        <v>80209771</v>
      </c>
      <c r="M1859" s="136">
        <v>128050</v>
      </c>
    </row>
    <row r="1860" spans="1:16" ht="15.75" hidden="1" thickTop="1" x14ac:dyDescent="0.2">
      <c r="A1860" s="125" t="s">
        <v>2766</v>
      </c>
      <c r="B1860" s="126" t="s">
        <v>3147</v>
      </c>
      <c r="C1860" s="127">
        <v>90380514</v>
      </c>
      <c r="D1860" s="128">
        <v>43453</v>
      </c>
      <c r="E1860" s="798">
        <v>43439</v>
      </c>
      <c r="F1860" s="137">
        <v>-2500</v>
      </c>
      <c r="H1860" s="56" t="s">
        <v>3035</v>
      </c>
      <c r="K1860" s="134" t="s">
        <v>2266</v>
      </c>
      <c r="L1860" s="135">
        <v>80209771</v>
      </c>
      <c r="M1860" s="136">
        <v>128050</v>
      </c>
    </row>
    <row r="1861" spans="1:16" ht="15.75" hidden="1" thickTop="1" x14ac:dyDescent="0.2">
      <c r="A1861" s="125" t="s">
        <v>2766</v>
      </c>
      <c r="B1861" s="126" t="s">
        <v>3147</v>
      </c>
      <c r="C1861" s="127">
        <v>90380515</v>
      </c>
      <c r="D1861" s="128">
        <v>43439</v>
      </c>
      <c r="E1861" s="798">
        <v>43439</v>
      </c>
      <c r="F1861" s="137">
        <v>2500</v>
      </c>
      <c r="H1861" s="56" t="s">
        <v>3035</v>
      </c>
      <c r="K1861" s="134" t="s">
        <v>2266</v>
      </c>
      <c r="L1861" s="135">
        <v>80211595</v>
      </c>
      <c r="M1861" s="136">
        <v>128050</v>
      </c>
    </row>
    <row r="1862" spans="1:16" ht="15" hidden="1" thickTop="1" x14ac:dyDescent="0.2">
      <c r="A1862" s="125" t="s">
        <v>1002</v>
      </c>
      <c r="B1862" s="126" t="s">
        <v>3153</v>
      </c>
      <c r="C1862" s="127">
        <v>90379774</v>
      </c>
      <c r="D1862" s="128">
        <v>43448</v>
      </c>
      <c r="E1862" s="128">
        <v>43447</v>
      </c>
      <c r="F1862" s="137">
        <v>1000</v>
      </c>
      <c r="H1862" s="56" t="s">
        <v>3150</v>
      </c>
      <c r="K1862" s="262" t="s">
        <v>3151</v>
      </c>
      <c r="L1862" s="135">
        <v>80210736</v>
      </c>
      <c r="M1862" s="136">
        <v>128085</v>
      </c>
    </row>
    <row r="1863" spans="1:16" ht="15" hidden="1" thickTop="1" x14ac:dyDescent="0.2">
      <c r="A1863" s="125" t="s">
        <v>1002</v>
      </c>
      <c r="B1863" s="126" t="s">
        <v>3154</v>
      </c>
      <c r="C1863" s="127">
        <v>90380235</v>
      </c>
      <c r="D1863" s="128">
        <v>43452</v>
      </c>
      <c r="E1863" s="128">
        <v>43447</v>
      </c>
      <c r="F1863" s="137">
        <v>1000</v>
      </c>
      <c r="H1863" s="56" t="s">
        <v>3150</v>
      </c>
      <c r="K1863" s="262" t="s">
        <v>2314</v>
      </c>
      <c r="L1863" s="135">
        <v>80211317</v>
      </c>
      <c r="M1863" s="136">
        <v>128086</v>
      </c>
    </row>
    <row r="1864" spans="1:16" ht="15" hidden="1" thickTop="1" x14ac:dyDescent="0.2">
      <c r="A1864" s="125" t="s">
        <v>1002</v>
      </c>
      <c r="B1864" s="126" t="s">
        <v>3155</v>
      </c>
      <c r="C1864" s="127">
        <v>90381472</v>
      </c>
      <c r="D1864" s="128">
        <v>43454</v>
      </c>
      <c r="E1864" s="128">
        <v>43454</v>
      </c>
      <c r="F1864" s="137">
        <v>15000</v>
      </c>
      <c r="H1864" s="56" t="s">
        <v>3150</v>
      </c>
      <c r="K1864" s="262" t="s">
        <v>2314</v>
      </c>
      <c r="L1864" s="135">
        <v>80212606</v>
      </c>
      <c r="M1864" s="136">
        <v>128111</v>
      </c>
    </row>
    <row r="1865" spans="1:16" ht="15" hidden="1" thickTop="1" x14ac:dyDescent="0.2">
      <c r="A1865" s="125" t="s">
        <v>1002</v>
      </c>
      <c r="B1865" s="126" t="s">
        <v>3156</v>
      </c>
      <c r="C1865" s="127">
        <v>90381473</v>
      </c>
      <c r="D1865" s="128">
        <v>43454</v>
      </c>
      <c r="E1865" s="128">
        <v>43454</v>
      </c>
      <c r="F1865" s="137">
        <v>15000</v>
      </c>
      <c r="H1865" s="56" t="s">
        <v>3157</v>
      </c>
      <c r="K1865" s="262" t="s">
        <v>1827</v>
      </c>
      <c r="L1865" s="135">
        <v>80212607</v>
      </c>
      <c r="M1865" s="136">
        <v>128112</v>
      </c>
    </row>
    <row r="1866" spans="1:16" ht="15" hidden="1" thickTop="1" x14ac:dyDescent="0.2">
      <c r="A1866" s="125" t="s">
        <v>1002</v>
      </c>
      <c r="B1866" s="126" t="s">
        <v>3158</v>
      </c>
      <c r="C1866" s="127">
        <v>90382580</v>
      </c>
      <c r="D1866" s="128">
        <v>43461</v>
      </c>
      <c r="E1866" s="128">
        <v>43454</v>
      </c>
      <c r="F1866" s="137">
        <v>1000</v>
      </c>
      <c r="H1866" s="56" t="s">
        <v>3150</v>
      </c>
      <c r="K1866" s="262" t="s">
        <v>2314</v>
      </c>
      <c r="L1866" s="135">
        <v>80212933</v>
      </c>
      <c r="M1866" s="136">
        <v>128117</v>
      </c>
    </row>
    <row r="1867" spans="1:16" ht="15" hidden="1" thickTop="1" x14ac:dyDescent="0.2">
      <c r="A1867" s="125" t="s">
        <v>1002</v>
      </c>
      <c r="B1867" s="126" t="s">
        <v>3159</v>
      </c>
      <c r="C1867" s="127">
        <v>90382581</v>
      </c>
      <c r="D1867" s="128">
        <v>43461</v>
      </c>
      <c r="E1867" s="128">
        <v>43454</v>
      </c>
      <c r="F1867" s="137">
        <v>15000</v>
      </c>
      <c r="H1867" s="56" t="s">
        <v>3035</v>
      </c>
      <c r="K1867" s="262" t="s">
        <v>3160</v>
      </c>
      <c r="L1867" s="135">
        <v>80212934</v>
      </c>
      <c r="M1867" s="136">
        <v>128116</v>
      </c>
    </row>
    <row r="1868" spans="1:16" ht="15" hidden="1" thickTop="1" x14ac:dyDescent="0.2">
      <c r="A1868" s="258" t="s">
        <v>1002</v>
      </c>
      <c r="B1868" s="126" t="s">
        <v>3161</v>
      </c>
      <c r="C1868" s="127">
        <v>90382582</v>
      </c>
      <c r="D1868" s="128">
        <v>43462</v>
      </c>
      <c r="E1868" s="128">
        <v>43462</v>
      </c>
      <c r="F1868" s="137">
        <v>15000</v>
      </c>
      <c r="H1868" s="56" t="s">
        <v>3157</v>
      </c>
      <c r="K1868" s="262" t="s">
        <v>2279</v>
      </c>
      <c r="L1868" s="135">
        <v>80212935</v>
      </c>
      <c r="M1868" s="136">
        <v>128120</v>
      </c>
    </row>
    <row r="1869" spans="1:16" ht="15" hidden="1" thickTop="1" x14ac:dyDescent="0.2">
      <c r="A1869" s="258" t="s">
        <v>1002</v>
      </c>
      <c r="B1869" s="126" t="s">
        <v>3162</v>
      </c>
      <c r="C1869" s="127">
        <v>90384964</v>
      </c>
      <c r="D1869" s="128">
        <v>43490</v>
      </c>
      <c r="E1869" s="128">
        <v>43489</v>
      </c>
      <c r="F1869" s="137">
        <v>15000</v>
      </c>
      <c r="H1869" s="56" t="s">
        <v>3035</v>
      </c>
      <c r="K1869" s="262" t="s">
        <v>2266</v>
      </c>
      <c r="L1869" s="135">
        <v>80215521</v>
      </c>
      <c r="M1869" s="136">
        <v>128181</v>
      </c>
    </row>
    <row r="1870" spans="1:16" ht="15" hidden="1" thickTop="1" x14ac:dyDescent="0.2">
      <c r="A1870" s="544" t="s">
        <v>1002</v>
      </c>
      <c r="B1870" s="533" t="s">
        <v>3163</v>
      </c>
      <c r="C1870" s="534">
        <v>90386623</v>
      </c>
      <c r="D1870" s="535">
        <v>43493</v>
      </c>
      <c r="E1870" s="535">
        <v>43493</v>
      </c>
      <c r="F1870" s="536">
        <v>15000</v>
      </c>
      <c r="G1870" s="537"/>
      <c r="H1870" s="35" t="s">
        <v>3035</v>
      </c>
      <c r="I1870" s="538"/>
      <c r="J1870" s="539"/>
      <c r="K1870" s="546" t="s">
        <v>2292</v>
      </c>
      <c r="L1870" s="541">
        <v>80217132</v>
      </c>
      <c r="M1870" s="542">
        <v>128186</v>
      </c>
      <c r="N1870" s="543"/>
      <c r="O1870" s="543"/>
      <c r="P1870" s="543"/>
    </row>
    <row r="1871" spans="1:16" ht="15" hidden="1" thickTop="1" x14ac:dyDescent="0.2">
      <c r="A1871" s="258" t="s">
        <v>1002</v>
      </c>
      <c r="B1871" s="126" t="s">
        <v>3164</v>
      </c>
      <c r="C1871" s="127">
        <v>90386624</v>
      </c>
      <c r="D1871" s="128">
        <v>43498</v>
      </c>
      <c r="E1871" s="128">
        <v>43498</v>
      </c>
      <c r="F1871" s="137">
        <v>15000</v>
      </c>
      <c r="H1871" s="56" t="s">
        <v>3150</v>
      </c>
      <c r="K1871" s="262" t="s">
        <v>2314</v>
      </c>
      <c r="L1871" s="135">
        <v>80217142</v>
      </c>
      <c r="M1871" s="136">
        <v>128201</v>
      </c>
    </row>
    <row r="1872" spans="1:16" ht="15.75" hidden="1" thickTop="1" x14ac:dyDescent="0.25">
      <c r="A1872" s="258" t="s">
        <v>1002</v>
      </c>
      <c r="B1872" s="126" t="s">
        <v>3165</v>
      </c>
      <c r="C1872" s="127">
        <v>90387250</v>
      </c>
      <c r="D1872" s="799">
        <v>43503</v>
      </c>
      <c r="E1872" s="799">
        <v>43503</v>
      </c>
      <c r="F1872" s="137">
        <v>15000</v>
      </c>
      <c r="H1872" s="56" t="s">
        <v>3035</v>
      </c>
      <c r="K1872" s="262" t="s">
        <v>2310</v>
      </c>
      <c r="L1872" s="800">
        <v>80217485</v>
      </c>
      <c r="M1872" s="136">
        <v>128212</v>
      </c>
    </row>
    <row r="1873" spans="1:16" ht="15.75" hidden="1" thickTop="1" x14ac:dyDescent="0.25">
      <c r="A1873" s="258" t="s">
        <v>1002</v>
      </c>
      <c r="B1873" s="126" t="s">
        <v>3165</v>
      </c>
      <c r="C1873" s="127">
        <v>90387391</v>
      </c>
      <c r="D1873" s="799">
        <v>43503</v>
      </c>
      <c r="E1873" s="799">
        <v>43503</v>
      </c>
      <c r="F1873" s="137">
        <v>15000</v>
      </c>
      <c r="H1873" s="56" t="s">
        <v>3035</v>
      </c>
      <c r="K1873" s="262" t="s">
        <v>2310</v>
      </c>
      <c r="L1873" s="800">
        <v>80217485</v>
      </c>
      <c r="M1873" s="136">
        <v>128212</v>
      </c>
      <c r="N1873" s="113" t="s">
        <v>3166</v>
      </c>
    </row>
    <row r="1874" spans="1:16" ht="15.75" hidden="1" thickTop="1" x14ac:dyDescent="0.25">
      <c r="A1874" s="258" t="s">
        <v>1002</v>
      </c>
      <c r="B1874" s="126" t="s">
        <v>3165</v>
      </c>
      <c r="C1874" s="127">
        <v>90387590</v>
      </c>
      <c r="D1874" s="799">
        <v>43503</v>
      </c>
      <c r="E1874" s="799">
        <v>43503</v>
      </c>
      <c r="F1874" s="137">
        <v>-15000</v>
      </c>
      <c r="H1874" s="56" t="s">
        <v>3035</v>
      </c>
      <c r="K1874" s="262" t="s">
        <v>2310</v>
      </c>
      <c r="L1874" s="800">
        <v>80217485</v>
      </c>
      <c r="M1874" s="136">
        <v>128212</v>
      </c>
      <c r="N1874" s="113" t="s">
        <v>3167</v>
      </c>
    </row>
    <row r="1875" spans="1:16" ht="15.75" hidden="1" thickTop="1" x14ac:dyDescent="0.25">
      <c r="A1875" s="258" t="s">
        <v>1002</v>
      </c>
      <c r="B1875" s="126" t="s">
        <v>3165</v>
      </c>
      <c r="C1875" s="127">
        <v>90387594</v>
      </c>
      <c r="D1875" s="799">
        <v>43503</v>
      </c>
      <c r="E1875" s="799">
        <v>43503</v>
      </c>
      <c r="F1875" s="137">
        <v>15000</v>
      </c>
      <c r="H1875" s="56" t="s">
        <v>3035</v>
      </c>
      <c r="K1875" s="262" t="s">
        <v>2310</v>
      </c>
      <c r="L1875" s="800">
        <v>80217485</v>
      </c>
      <c r="M1875" s="136">
        <v>128212</v>
      </c>
      <c r="N1875" s="113" t="s">
        <v>3168</v>
      </c>
    </row>
    <row r="1876" spans="1:16" ht="15.75" hidden="1" customHeight="1" x14ac:dyDescent="0.25">
      <c r="A1876" s="258" t="s">
        <v>1002</v>
      </c>
      <c r="B1876" s="126" t="s">
        <v>3165</v>
      </c>
      <c r="C1876" s="127">
        <v>90387698</v>
      </c>
      <c r="D1876" s="799">
        <v>43503</v>
      </c>
      <c r="E1876" s="799">
        <v>43503</v>
      </c>
      <c r="F1876" s="137">
        <v>-15000</v>
      </c>
      <c r="H1876" s="56" t="s">
        <v>3035</v>
      </c>
      <c r="K1876" s="262" t="s">
        <v>2310</v>
      </c>
      <c r="L1876" s="800">
        <v>80217485</v>
      </c>
      <c r="M1876" s="136">
        <v>128212</v>
      </c>
      <c r="N1876" s="113" t="s">
        <v>3169</v>
      </c>
    </row>
    <row r="1877" spans="1:16" ht="15.75" hidden="1" customHeight="1" x14ac:dyDescent="0.25">
      <c r="A1877" s="258" t="s">
        <v>1002</v>
      </c>
      <c r="B1877" s="126" t="s">
        <v>3165</v>
      </c>
      <c r="C1877" s="127">
        <v>90389741</v>
      </c>
      <c r="D1877" s="799">
        <v>43503</v>
      </c>
      <c r="E1877" s="799">
        <v>43503</v>
      </c>
      <c r="F1877" s="137">
        <v>-15000</v>
      </c>
      <c r="H1877" s="56" t="s">
        <v>3035</v>
      </c>
      <c r="K1877" s="262" t="s">
        <v>2310</v>
      </c>
      <c r="L1877" s="800">
        <v>80217485</v>
      </c>
      <c r="M1877" s="136">
        <v>128212</v>
      </c>
      <c r="N1877" s="113" t="s">
        <v>3170</v>
      </c>
    </row>
    <row r="1878" spans="1:16" ht="15.75" hidden="1" thickTop="1" x14ac:dyDescent="0.25">
      <c r="A1878" s="258" t="s">
        <v>1002</v>
      </c>
      <c r="B1878" s="126" t="s">
        <v>3165</v>
      </c>
      <c r="C1878" s="127">
        <v>90389742</v>
      </c>
      <c r="D1878" s="799">
        <v>43503</v>
      </c>
      <c r="E1878" s="799">
        <v>43503</v>
      </c>
      <c r="F1878" s="137">
        <v>15000</v>
      </c>
      <c r="H1878" s="56" t="s">
        <v>3035</v>
      </c>
      <c r="K1878" s="262" t="s">
        <v>2310</v>
      </c>
      <c r="L1878" s="800">
        <v>80217485</v>
      </c>
      <c r="M1878" s="136">
        <v>128212</v>
      </c>
      <c r="N1878" s="113" t="s">
        <v>3168</v>
      </c>
    </row>
    <row r="1879" spans="1:16" ht="15.75" hidden="1" thickTop="1" x14ac:dyDescent="0.25">
      <c r="A1879" s="258" t="s">
        <v>1002</v>
      </c>
      <c r="B1879" s="126" t="s">
        <v>3171</v>
      </c>
      <c r="C1879" s="127">
        <v>90387395</v>
      </c>
      <c r="D1879" s="799">
        <v>43504</v>
      </c>
      <c r="E1879" s="799">
        <v>43419</v>
      </c>
      <c r="F1879" s="137">
        <v>7500</v>
      </c>
      <c r="H1879" s="56" t="s">
        <v>3157</v>
      </c>
      <c r="K1879" s="262" t="s">
        <v>1741</v>
      </c>
      <c r="L1879" s="135">
        <v>80217631</v>
      </c>
      <c r="M1879" s="136">
        <v>105133</v>
      </c>
    </row>
    <row r="1880" spans="1:16" ht="15" hidden="1" thickTop="1" x14ac:dyDescent="0.2">
      <c r="A1880" s="258" t="s">
        <v>1002</v>
      </c>
      <c r="B1880" s="126" t="s">
        <v>3116</v>
      </c>
      <c r="C1880" s="127">
        <v>90389340</v>
      </c>
      <c r="D1880" s="128">
        <v>43518</v>
      </c>
      <c r="E1880" s="128">
        <v>43361</v>
      </c>
      <c r="F1880" s="137">
        <v>3750</v>
      </c>
      <c r="H1880" s="56" t="s">
        <v>3172</v>
      </c>
      <c r="J1880" s="133" t="s">
        <v>122</v>
      </c>
      <c r="K1880" s="262" t="s">
        <v>1827</v>
      </c>
      <c r="L1880" s="135">
        <v>80219677</v>
      </c>
      <c r="M1880" s="136">
        <v>127831</v>
      </c>
    </row>
    <row r="1881" spans="1:16" ht="15" hidden="1" thickTop="1" x14ac:dyDescent="0.2">
      <c r="A1881" s="258" t="s">
        <v>1002</v>
      </c>
      <c r="B1881" s="126" t="s">
        <v>3119</v>
      </c>
      <c r="C1881" s="127">
        <v>90389343</v>
      </c>
      <c r="D1881" s="128">
        <v>43518</v>
      </c>
      <c r="E1881" s="128">
        <v>43361</v>
      </c>
      <c r="F1881" s="137">
        <v>3750</v>
      </c>
      <c r="H1881" s="56" t="s">
        <v>3172</v>
      </c>
      <c r="J1881" s="133" t="s">
        <v>122</v>
      </c>
      <c r="K1881" s="262" t="s">
        <v>1827</v>
      </c>
      <c r="L1881" s="135">
        <v>80219678</v>
      </c>
      <c r="M1881" s="136">
        <v>127832</v>
      </c>
    </row>
    <row r="1882" spans="1:16" ht="15" hidden="1" thickTop="1" x14ac:dyDescent="0.2">
      <c r="A1882" s="801" t="s">
        <v>1002</v>
      </c>
      <c r="B1882" s="802" t="s">
        <v>3173</v>
      </c>
      <c r="C1882" s="803">
        <v>90390319</v>
      </c>
      <c r="D1882" s="804">
        <v>43528</v>
      </c>
      <c r="E1882" s="804">
        <v>43528</v>
      </c>
      <c r="F1882" s="805">
        <v>15000</v>
      </c>
      <c r="G1882" s="806"/>
      <c r="H1882" s="40" t="s">
        <v>3035</v>
      </c>
      <c r="I1882" s="807"/>
      <c r="J1882" s="808"/>
      <c r="K1882" s="809" t="s">
        <v>2266</v>
      </c>
      <c r="L1882" s="810">
        <v>80220689</v>
      </c>
      <c r="M1882" s="811">
        <v>128271</v>
      </c>
      <c r="N1882" s="812"/>
      <c r="O1882" s="812"/>
      <c r="P1882" s="812"/>
    </row>
    <row r="1883" spans="1:16" ht="15" hidden="1" thickTop="1" x14ac:dyDescent="0.2">
      <c r="A1883" s="258" t="s">
        <v>1002</v>
      </c>
      <c r="B1883" s="126" t="s">
        <v>3174</v>
      </c>
      <c r="C1883" s="127">
        <v>90390407</v>
      </c>
      <c r="D1883" s="128">
        <v>43529</v>
      </c>
      <c r="E1883" s="128">
        <v>43529</v>
      </c>
      <c r="F1883" s="137">
        <v>15000</v>
      </c>
      <c r="H1883" s="56" t="s">
        <v>3172</v>
      </c>
      <c r="K1883" s="262" t="s">
        <v>1827</v>
      </c>
      <c r="L1883" s="135">
        <v>80220801</v>
      </c>
      <c r="M1883" s="136">
        <v>128277</v>
      </c>
    </row>
    <row r="1884" spans="1:16" ht="15" hidden="1" thickTop="1" x14ac:dyDescent="0.2">
      <c r="A1884" s="258" t="s">
        <v>1002</v>
      </c>
      <c r="B1884" s="126" t="s">
        <v>3175</v>
      </c>
      <c r="C1884" s="127">
        <v>90390534</v>
      </c>
      <c r="D1884" s="128">
        <v>43529</v>
      </c>
      <c r="E1884" s="128">
        <v>43529</v>
      </c>
      <c r="F1884" s="137">
        <v>15000</v>
      </c>
      <c r="H1884" s="56" t="s">
        <v>3150</v>
      </c>
      <c r="K1884" s="262" t="s">
        <v>2314</v>
      </c>
      <c r="L1884" s="135">
        <v>80220819</v>
      </c>
      <c r="M1884" s="136">
        <v>128278</v>
      </c>
    </row>
    <row r="1885" spans="1:16" ht="15" hidden="1" thickTop="1" x14ac:dyDescent="0.2">
      <c r="A1885" s="258" t="s">
        <v>1002</v>
      </c>
      <c r="B1885" s="126" t="s">
        <v>3175</v>
      </c>
      <c r="C1885" s="127">
        <v>90390429</v>
      </c>
      <c r="D1885" s="128">
        <v>43529</v>
      </c>
      <c r="E1885" s="128">
        <v>43529</v>
      </c>
      <c r="F1885" s="137">
        <v>15000</v>
      </c>
      <c r="H1885" s="56" t="s">
        <v>3150</v>
      </c>
      <c r="K1885" s="262" t="s">
        <v>2314</v>
      </c>
      <c r="L1885" s="135">
        <v>80220819</v>
      </c>
      <c r="M1885" s="136">
        <v>128278</v>
      </c>
      <c r="N1885" s="113" t="s">
        <v>3168</v>
      </c>
    </row>
    <row r="1886" spans="1:16" ht="15" hidden="1" thickTop="1" x14ac:dyDescent="0.2">
      <c r="A1886" s="258" t="s">
        <v>1002</v>
      </c>
      <c r="B1886" s="126" t="s">
        <v>3175</v>
      </c>
      <c r="C1886" s="127">
        <v>90390954</v>
      </c>
      <c r="D1886" s="128">
        <v>43536</v>
      </c>
      <c r="E1886" s="128">
        <v>43529</v>
      </c>
      <c r="F1886" s="137">
        <v>-15000</v>
      </c>
      <c r="H1886" s="56" t="s">
        <v>3150</v>
      </c>
      <c r="K1886" s="262" t="s">
        <v>2314</v>
      </c>
      <c r="L1886" s="135">
        <v>80220819</v>
      </c>
      <c r="M1886" s="136">
        <v>128278</v>
      </c>
    </row>
    <row r="1887" spans="1:16" ht="15" hidden="1" thickTop="1" x14ac:dyDescent="0.2">
      <c r="A1887" s="258" t="s">
        <v>1002</v>
      </c>
      <c r="B1887" s="126" t="s">
        <v>3176</v>
      </c>
      <c r="C1887" s="127">
        <v>90390430</v>
      </c>
      <c r="D1887" s="128">
        <v>43529</v>
      </c>
      <c r="E1887" s="128">
        <v>43529</v>
      </c>
      <c r="F1887" s="137">
        <v>15000</v>
      </c>
      <c r="H1887" s="56" t="s">
        <v>3035</v>
      </c>
      <c r="K1887" s="262" t="s">
        <v>2292</v>
      </c>
      <c r="L1887" s="135">
        <v>80220825</v>
      </c>
      <c r="M1887" s="136">
        <v>128287</v>
      </c>
    </row>
    <row r="1888" spans="1:16" ht="15" hidden="1" thickTop="1" x14ac:dyDescent="0.2">
      <c r="A1888" s="258" t="s">
        <v>1002</v>
      </c>
      <c r="B1888" s="126" t="s">
        <v>3177</v>
      </c>
      <c r="C1888" s="127">
        <v>90390431</v>
      </c>
      <c r="D1888" s="128">
        <v>43529</v>
      </c>
      <c r="E1888" s="128">
        <v>43529</v>
      </c>
      <c r="F1888" s="137">
        <v>1000</v>
      </c>
      <c r="H1888" s="56" t="s">
        <v>3172</v>
      </c>
      <c r="K1888" s="262" t="s">
        <v>2156</v>
      </c>
      <c r="L1888" s="135">
        <v>80220830</v>
      </c>
      <c r="M1888" s="136">
        <v>128280</v>
      </c>
    </row>
    <row r="1889" spans="1:16" ht="15" hidden="1" thickTop="1" x14ac:dyDescent="0.2">
      <c r="A1889" s="258" t="s">
        <v>2766</v>
      </c>
      <c r="B1889" s="126" t="s">
        <v>3178</v>
      </c>
      <c r="C1889" s="127">
        <v>90390433</v>
      </c>
      <c r="D1889" s="128">
        <v>43529</v>
      </c>
      <c r="E1889" s="128">
        <v>43529</v>
      </c>
      <c r="F1889" s="137">
        <v>2500</v>
      </c>
      <c r="H1889" s="56" t="s">
        <v>3179</v>
      </c>
      <c r="K1889" s="262" t="s">
        <v>2071</v>
      </c>
      <c r="L1889" s="135">
        <v>80220834</v>
      </c>
      <c r="M1889" s="136">
        <v>128279</v>
      </c>
    </row>
    <row r="1890" spans="1:16" ht="15" hidden="1" thickTop="1" x14ac:dyDescent="0.2">
      <c r="A1890" s="258" t="s">
        <v>1002</v>
      </c>
      <c r="B1890" s="126" t="s">
        <v>885</v>
      </c>
      <c r="C1890" s="127">
        <v>90390821</v>
      </c>
      <c r="D1890" s="128">
        <v>43535</v>
      </c>
      <c r="E1890" s="128">
        <v>43535</v>
      </c>
      <c r="F1890" s="137">
        <v>15000</v>
      </c>
      <c r="H1890" s="56" t="s">
        <v>3035</v>
      </c>
      <c r="K1890" s="262" t="s">
        <v>2292</v>
      </c>
      <c r="L1890" s="135">
        <v>80221157</v>
      </c>
      <c r="M1890" s="136">
        <v>105286</v>
      </c>
      <c r="N1890" s="113" t="s">
        <v>3180</v>
      </c>
    </row>
    <row r="1891" spans="1:16" ht="15" hidden="1" thickTop="1" x14ac:dyDescent="0.2">
      <c r="A1891" s="258" t="s">
        <v>1002</v>
      </c>
      <c r="B1891" s="126" t="s">
        <v>885</v>
      </c>
      <c r="C1891" s="127">
        <v>90391075</v>
      </c>
      <c r="D1891" s="128">
        <v>43537</v>
      </c>
      <c r="E1891" s="128">
        <v>43535</v>
      </c>
      <c r="F1891" s="137">
        <v>-15000</v>
      </c>
      <c r="H1891" s="56" t="s">
        <v>3035</v>
      </c>
      <c r="K1891" s="262" t="s">
        <v>2292</v>
      </c>
      <c r="L1891" s="135">
        <v>80221157</v>
      </c>
      <c r="M1891" s="136">
        <v>105286</v>
      </c>
      <c r="N1891" s="113" t="s">
        <v>3181</v>
      </c>
    </row>
    <row r="1892" spans="1:16" ht="15" hidden="1" thickTop="1" x14ac:dyDescent="0.2">
      <c r="A1892" s="258" t="s">
        <v>1002</v>
      </c>
      <c r="B1892" s="126" t="s">
        <v>3182</v>
      </c>
      <c r="C1892" s="127">
        <v>90390954</v>
      </c>
      <c r="D1892" s="128">
        <v>43536</v>
      </c>
      <c r="E1892" s="128">
        <v>43536</v>
      </c>
      <c r="F1892" s="137">
        <v>15000</v>
      </c>
      <c r="H1892" s="56" t="s">
        <v>3172</v>
      </c>
      <c r="K1892" s="262" t="s">
        <v>1741</v>
      </c>
      <c r="L1892" s="135">
        <v>80221327</v>
      </c>
      <c r="M1892" s="136">
        <v>128299</v>
      </c>
    </row>
    <row r="1893" spans="1:16" ht="15" hidden="1" thickTop="1" x14ac:dyDescent="0.2">
      <c r="A1893" s="258" t="s">
        <v>1002</v>
      </c>
      <c r="B1893" s="126" t="s">
        <v>3183</v>
      </c>
      <c r="C1893" s="127">
        <v>90391071</v>
      </c>
      <c r="D1893" s="128">
        <v>43537</v>
      </c>
      <c r="E1893" s="128">
        <v>43537</v>
      </c>
      <c r="F1893" s="137">
        <v>1000</v>
      </c>
      <c r="H1893" s="56" t="s">
        <v>3150</v>
      </c>
      <c r="K1893" s="262" t="s">
        <v>2314</v>
      </c>
      <c r="L1893" s="135">
        <v>80221462</v>
      </c>
      <c r="M1893" s="136">
        <v>128307</v>
      </c>
    </row>
    <row r="1894" spans="1:16" ht="15" hidden="1" thickTop="1" x14ac:dyDescent="0.2">
      <c r="A1894" s="258" t="s">
        <v>1002</v>
      </c>
      <c r="B1894" s="126" t="s">
        <v>3184</v>
      </c>
      <c r="C1894" s="127">
        <v>90391651</v>
      </c>
      <c r="D1894" s="128">
        <v>43543</v>
      </c>
      <c r="E1894" s="128">
        <v>43374</v>
      </c>
      <c r="F1894" s="137">
        <v>15000</v>
      </c>
      <c r="H1894" s="56" t="s">
        <v>3150</v>
      </c>
      <c r="K1894" s="262" t="s">
        <v>2314</v>
      </c>
      <c r="L1894" s="135">
        <v>80221977</v>
      </c>
      <c r="M1894" s="136">
        <v>128320</v>
      </c>
    </row>
    <row r="1895" spans="1:16" ht="15" hidden="1" thickTop="1" x14ac:dyDescent="0.2">
      <c r="A1895" s="258" t="s">
        <v>1002</v>
      </c>
      <c r="B1895" s="126" t="s">
        <v>3185</v>
      </c>
      <c r="C1895" s="127">
        <v>90391789</v>
      </c>
      <c r="D1895" s="128">
        <v>43544</v>
      </c>
      <c r="E1895" s="128">
        <v>43543</v>
      </c>
      <c r="F1895" s="137">
        <v>1000</v>
      </c>
      <c r="H1895" s="56" t="s">
        <v>3150</v>
      </c>
      <c r="K1895" s="262" t="s">
        <v>2314</v>
      </c>
      <c r="L1895" s="135">
        <v>80222142</v>
      </c>
      <c r="M1895" s="136">
        <v>128328</v>
      </c>
    </row>
    <row r="1896" spans="1:16" ht="15" hidden="1" thickTop="1" x14ac:dyDescent="0.2">
      <c r="A1896" s="258" t="s">
        <v>1002</v>
      </c>
      <c r="B1896" s="126" t="s">
        <v>3186</v>
      </c>
      <c r="C1896" s="127">
        <v>90391788</v>
      </c>
      <c r="D1896" s="128">
        <v>43544</v>
      </c>
      <c r="E1896" s="128">
        <v>43543</v>
      </c>
      <c r="F1896" s="137">
        <v>15000</v>
      </c>
      <c r="H1896" s="56" t="s">
        <v>3035</v>
      </c>
      <c r="K1896" s="262" t="s">
        <v>2266</v>
      </c>
      <c r="L1896" s="135">
        <v>80222141</v>
      </c>
      <c r="M1896" s="136">
        <v>128327</v>
      </c>
    </row>
    <row r="1897" spans="1:16" ht="15" hidden="1" thickTop="1" x14ac:dyDescent="0.2">
      <c r="A1897" s="258" t="s">
        <v>1002</v>
      </c>
      <c r="B1897" s="126" t="s">
        <v>3116</v>
      </c>
      <c r="C1897" s="127">
        <v>90391951</v>
      </c>
      <c r="D1897" s="128">
        <v>43545</v>
      </c>
      <c r="E1897" s="128">
        <v>43545</v>
      </c>
      <c r="F1897" s="137">
        <v>3750</v>
      </c>
      <c r="H1897" s="56" t="s">
        <v>3172</v>
      </c>
      <c r="J1897" s="261" t="s">
        <v>96</v>
      </c>
      <c r="K1897" s="262" t="s">
        <v>1827</v>
      </c>
      <c r="L1897" s="135">
        <v>80219677</v>
      </c>
      <c r="M1897" s="136">
        <v>127831</v>
      </c>
    </row>
    <row r="1898" spans="1:16" ht="15" hidden="1" thickTop="1" x14ac:dyDescent="0.2">
      <c r="A1898" s="258" t="s">
        <v>1002</v>
      </c>
      <c r="B1898" s="126" t="s">
        <v>3119</v>
      </c>
      <c r="C1898" s="127">
        <v>90392059</v>
      </c>
      <c r="D1898" s="128">
        <v>43545</v>
      </c>
      <c r="E1898" s="128">
        <v>43545</v>
      </c>
      <c r="F1898" s="137">
        <v>3750</v>
      </c>
      <c r="H1898" s="56" t="s">
        <v>3172</v>
      </c>
      <c r="J1898" s="261" t="s">
        <v>96</v>
      </c>
      <c r="K1898" s="262" t="s">
        <v>1827</v>
      </c>
      <c r="L1898" s="135">
        <v>80219678</v>
      </c>
      <c r="M1898" s="136">
        <v>127832</v>
      </c>
    </row>
    <row r="1899" spans="1:16" ht="15" hidden="1" thickTop="1" x14ac:dyDescent="0.2">
      <c r="A1899" s="258" t="s">
        <v>1002</v>
      </c>
      <c r="B1899" s="126" t="s">
        <v>3187</v>
      </c>
      <c r="C1899" s="127">
        <v>90392675</v>
      </c>
      <c r="D1899" s="128">
        <v>43551</v>
      </c>
      <c r="E1899" s="128">
        <v>43550</v>
      </c>
      <c r="F1899" s="137">
        <v>1000</v>
      </c>
      <c r="H1899" s="56" t="s">
        <v>3172</v>
      </c>
      <c r="K1899" s="262" t="s">
        <v>1868</v>
      </c>
      <c r="L1899" s="135">
        <v>80222992</v>
      </c>
      <c r="M1899" s="136">
        <v>128357</v>
      </c>
    </row>
    <row r="1900" spans="1:16" ht="15" hidden="1" thickTop="1" x14ac:dyDescent="0.2">
      <c r="A1900" s="258" t="s">
        <v>1002</v>
      </c>
      <c r="B1900" s="126" t="s">
        <v>3188</v>
      </c>
      <c r="C1900" s="127">
        <v>90395159</v>
      </c>
      <c r="D1900" s="128">
        <v>43564</v>
      </c>
      <c r="E1900" s="128">
        <v>43560</v>
      </c>
      <c r="F1900" s="137">
        <v>15000</v>
      </c>
      <c r="H1900" s="56" t="s">
        <v>3035</v>
      </c>
      <c r="K1900" s="262" t="s">
        <v>2266</v>
      </c>
      <c r="L1900" s="135">
        <v>80224799</v>
      </c>
      <c r="M1900" s="136">
        <v>128396</v>
      </c>
      <c r="N1900" s="112" t="s">
        <v>3189</v>
      </c>
      <c r="O1900" s="112"/>
      <c r="P1900" s="112"/>
    </row>
    <row r="1901" spans="1:16" s="824" customFormat="1" ht="15" hidden="1" thickTop="1" x14ac:dyDescent="0.2">
      <c r="A1901" s="813" t="s">
        <v>1002</v>
      </c>
      <c r="B1901" s="814" t="s">
        <v>3190</v>
      </c>
      <c r="C1901" s="815">
        <v>90395291</v>
      </c>
      <c r="D1901" s="816">
        <v>43565</v>
      </c>
      <c r="E1901" s="816">
        <v>43564</v>
      </c>
      <c r="F1901" s="817">
        <v>1000</v>
      </c>
      <c r="G1901" s="818"/>
      <c r="H1901" s="68" t="s">
        <v>3172</v>
      </c>
      <c r="I1901" s="819"/>
      <c r="J1901" s="820"/>
      <c r="K1901" s="821" t="s">
        <v>2263</v>
      </c>
      <c r="L1901" s="822">
        <v>80224999</v>
      </c>
      <c r="M1901" s="823">
        <v>128407</v>
      </c>
    </row>
    <row r="1902" spans="1:16" s="824" customFormat="1" ht="15" hidden="1" thickTop="1" x14ac:dyDescent="0.2">
      <c r="A1902" s="813" t="s">
        <v>1002</v>
      </c>
      <c r="B1902" s="814" t="s">
        <v>3190</v>
      </c>
      <c r="C1902" s="815">
        <v>90395292</v>
      </c>
      <c r="D1902" s="816">
        <v>43565</v>
      </c>
      <c r="E1902" s="816">
        <v>43564</v>
      </c>
      <c r="F1902" s="817">
        <v>-1000</v>
      </c>
      <c r="G1902" s="818"/>
      <c r="H1902" s="68" t="s">
        <v>3172</v>
      </c>
      <c r="I1902" s="819"/>
      <c r="J1902" s="820"/>
      <c r="K1902" s="821" t="s">
        <v>2263</v>
      </c>
      <c r="L1902" s="822">
        <v>80224999</v>
      </c>
      <c r="M1902" s="823">
        <v>128407</v>
      </c>
      <c r="N1902" s="824" t="s">
        <v>3191</v>
      </c>
    </row>
    <row r="1903" spans="1:16" s="836" customFormat="1" ht="15" hidden="1" thickTop="1" x14ac:dyDescent="0.2">
      <c r="A1903" s="825" t="s">
        <v>1002</v>
      </c>
      <c r="B1903" s="826" t="s">
        <v>3190</v>
      </c>
      <c r="C1903" s="827">
        <v>90395293</v>
      </c>
      <c r="D1903" s="828">
        <v>43565</v>
      </c>
      <c r="E1903" s="828">
        <v>43564</v>
      </c>
      <c r="F1903" s="829">
        <v>1000</v>
      </c>
      <c r="G1903" s="830"/>
      <c r="H1903" s="41" t="s">
        <v>3172</v>
      </c>
      <c r="I1903" s="831"/>
      <c r="J1903" s="832"/>
      <c r="K1903" s="833" t="s">
        <v>2263</v>
      </c>
      <c r="L1903" s="834">
        <v>80225002</v>
      </c>
      <c r="M1903" s="835">
        <v>128407</v>
      </c>
      <c r="N1903" s="836" t="s">
        <v>3192</v>
      </c>
    </row>
    <row r="1904" spans="1:16" ht="15" hidden="1" thickTop="1" x14ac:dyDescent="0.2">
      <c r="A1904" s="258" t="s">
        <v>1002</v>
      </c>
      <c r="B1904" s="126" t="s">
        <v>3193</v>
      </c>
      <c r="C1904" s="127">
        <v>90395734</v>
      </c>
      <c r="D1904" s="128">
        <v>43570</v>
      </c>
      <c r="E1904" s="128">
        <v>43564</v>
      </c>
      <c r="F1904" s="137">
        <v>1000</v>
      </c>
      <c r="H1904" s="56" t="s">
        <v>3150</v>
      </c>
      <c r="K1904" s="262" t="s">
        <v>1714</v>
      </c>
      <c r="L1904" s="135">
        <v>80225349</v>
      </c>
      <c r="M1904" s="136">
        <v>128406</v>
      </c>
      <c r="N1904" s="824" t="s">
        <v>3194</v>
      </c>
    </row>
    <row r="1905" spans="1:14" ht="15" hidden="1" thickTop="1" x14ac:dyDescent="0.2">
      <c r="A1905" s="258" t="s">
        <v>1002</v>
      </c>
      <c r="B1905" s="126" t="s">
        <v>2585</v>
      </c>
      <c r="C1905" s="127">
        <v>90395733</v>
      </c>
      <c r="D1905" s="128">
        <v>43570</v>
      </c>
      <c r="E1905" s="128">
        <v>42430</v>
      </c>
      <c r="F1905" s="137">
        <v>15000</v>
      </c>
      <c r="H1905" s="56" t="s">
        <v>3150</v>
      </c>
      <c r="K1905" s="262" t="s">
        <v>2273</v>
      </c>
      <c r="L1905" s="135">
        <v>80116241</v>
      </c>
      <c r="M1905" s="136">
        <v>125517</v>
      </c>
      <c r="N1905" s="824" t="s">
        <v>3195</v>
      </c>
    </row>
    <row r="1906" spans="1:14" ht="15" hidden="1" thickTop="1" x14ac:dyDescent="0.2">
      <c r="A1906" s="258" t="s">
        <v>1002</v>
      </c>
      <c r="B1906" s="126" t="s">
        <v>3196</v>
      </c>
      <c r="C1906" s="127">
        <v>90395898</v>
      </c>
      <c r="D1906" s="128">
        <v>43571</v>
      </c>
      <c r="E1906" s="128">
        <v>43570</v>
      </c>
      <c r="F1906" s="137">
        <v>15000</v>
      </c>
      <c r="H1906" s="56" t="s">
        <v>3150</v>
      </c>
      <c r="K1906" s="262" t="s">
        <v>1714</v>
      </c>
      <c r="L1906" s="135">
        <v>80225564</v>
      </c>
      <c r="M1906" s="136">
        <v>128424</v>
      </c>
      <c r="N1906" s="824" t="s">
        <v>3194</v>
      </c>
    </row>
    <row r="1907" spans="1:14" ht="15" hidden="1" thickTop="1" x14ac:dyDescent="0.2">
      <c r="A1907" s="258" t="s">
        <v>1002</v>
      </c>
      <c r="B1907" s="126" t="s">
        <v>3197</v>
      </c>
      <c r="C1907" s="127">
        <v>90398350</v>
      </c>
      <c r="D1907" s="128">
        <v>43580</v>
      </c>
      <c r="E1907" s="128">
        <v>43580</v>
      </c>
      <c r="F1907" s="137">
        <v>15000</v>
      </c>
      <c r="H1907" s="42" t="s">
        <v>3035</v>
      </c>
      <c r="K1907" s="262" t="s">
        <v>2266</v>
      </c>
      <c r="L1907" s="135">
        <v>80227690</v>
      </c>
      <c r="M1907" s="136">
        <v>128465</v>
      </c>
    </row>
    <row r="1908" spans="1:14" s="824" customFormat="1" ht="15" hidden="1" thickTop="1" x14ac:dyDescent="0.2">
      <c r="A1908" s="813" t="s">
        <v>1002</v>
      </c>
      <c r="B1908" s="814" t="s">
        <v>3190</v>
      </c>
      <c r="C1908" s="815">
        <v>90398591</v>
      </c>
      <c r="D1908" s="816">
        <v>43586</v>
      </c>
      <c r="E1908" s="816">
        <v>43564</v>
      </c>
      <c r="F1908" s="817">
        <v>1000</v>
      </c>
      <c r="G1908" s="818"/>
      <c r="H1908" s="68" t="s">
        <v>3172</v>
      </c>
      <c r="I1908" s="819"/>
      <c r="J1908" s="820"/>
      <c r="K1908" s="821" t="s">
        <v>2263</v>
      </c>
      <c r="L1908" s="822">
        <v>80225002</v>
      </c>
      <c r="M1908" s="823">
        <v>128407</v>
      </c>
    </row>
    <row r="1909" spans="1:14" s="836" customFormat="1" ht="15" hidden="1" thickTop="1" x14ac:dyDescent="0.2">
      <c r="A1909" s="825" t="s">
        <v>1002</v>
      </c>
      <c r="B1909" s="826" t="s">
        <v>3190</v>
      </c>
      <c r="C1909" s="827">
        <v>90398593</v>
      </c>
      <c r="D1909" s="828">
        <v>43586</v>
      </c>
      <c r="E1909" s="828">
        <v>43564</v>
      </c>
      <c r="F1909" s="829">
        <v>-1000</v>
      </c>
      <c r="G1909" s="830"/>
      <c r="H1909" s="41" t="s">
        <v>3172</v>
      </c>
      <c r="I1909" s="831"/>
      <c r="J1909" s="832"/>
      <c r="K1909" s="833" t="s">
        <v>2263</v>
      </c>
      <c r="L1909" s="834">
        <v>80225002</v>
      </c>
      <c r="M1909" s="835">
        <v>128407</v>
      </c>
    </row>
    <row r="1910" spans="1:14" ht="15.75" hidden="1" thickTop="1" thickBot="1" x14ac:dyDescent="0.25">
      <c r="A1910" s="258" t="s">
        <v>1002</v>
      </c>
      <c r="B1910" s="126" t="s">
        <v>3198</v>
      </c>
      <c r="C1910" s="127">
        <v>90398682</v>
      </c>
      <c r="D1910" s="128">
        <v>43586</v>
      </c>
      <c r="E1910" s="128">
        <v>43585</v>
      </c>
      <c r="F1910" s="137">
        <v>1000</v>
      </c>
      <c r="H1910" s="43" t="s">
        <v>3172</v>
      </c>
      <c r="K1910" s="262" t="s">
        <v>1714</v>
      </c>
      <c r="L1910" s="135">
        <v>80227980</v>
      </c>
      <c r="M1910" s="136">
        <v>128470</v>
      </c>
    </row>
    <row r="1911" spans="1:14" ht="15" hidden="1" thickTop="1" x14ac:dyDescent="0.2">
      <c r="A1911" s="258" t="s">
        <v>1002</v>
      </c>
      <c r="B1911" s="126" t="s">
        <v>3199</v>
      </c>
      <c r="C1911" s="127">
        <v>90400638</v>
      </c>
      <c r="D1911" s="128">
        <v>43593</v>
      </c>
      <c r="E1911" s="128">
        <v>43593</v>
      </c>
      <c r="F1911" s="137">
        <v>15000</v>
      </c>
      <c r="H1911" s="42" t="s">
        <v>3150</v>
      </c>
      <c r="K1911" s="262" t="s">
        <v>1714</v>
      </c>
      <c r="L1911" s="837">
        <v>80229550</v>
      </c>
      <c r="M1911" s="136">
        <v>128497</v>
      </c>
    </row>
    <row r="1912" spans="1:14" s="824" customFormat="1" ht="15" hidden="1" thickTop="1" x14ac:dyDescent="0.2">
      <c r="A1912" s="813" t="s">
        <v>1002</v>
      </c>
      <c r="B1912" s="814" t="s">
        <v>3199</v>
      </c>
      <c r="C1912" s="815">
        <v>90400638</v>
      </c>
      <c r="D1912" s="816">
        <v>43593</v>
      </c>
      <c r="E1912" s="816">
        <v>43593</v>
      </c>
      <c r="F1912" s="817">
        <v>-15000</v>
      </c>
      <c r="G1912" s="818"/>
      <c r="H1912" s="44" t="s">
        <v>3150</v>
      </c>
      <c r="I1912" s="819"/>
      <c r="J1912" s="820"/>
      <c r="K1912" s="821" t="s">
        <v>1714</v>
      </c>
      <c r="L1912" s="838">
        <v>80229550</v>
      </c>
      <c r="M1912" s="823">
        <v>128497</v>
      </c>
    </row>
    <row r="1913" spans="1:14" ht="15" hidden="1" thickTop="1" x14ac:dyDescent="0.2">
      <c r="A1913" s="258" t="s">
        <v>1002</v>
      </c>
      <c r="B1913" s="126" t="s">
        <v>3199</v>
      </c>
      <c r="C1913" s="127">
        <v>90401620</v>
      </c>
      <c r="D1913" s="128">
        <v>43593</v>
      </c>
      <c r="E1913" s="128">
        <v>43593</v>
      </c>
      <c r="F1913" s="137">
        <v>15000</v>
      </c>
      <c r="H1913" s="42" t="s">
        <v>3150</v>
      </c>
      <c r="K1913" s="262" t="s">
        <v>1714</v>
      </c>
      <c r="L1913" s="837">
        <v>80230547</v>
      </c>
      <c r="M1913" s="136">
        <v>128497</v>
      </c>
    </row>
    <row r="1914" spans="1:14" s="849" customFormat="1" ht="15" hidden="1" thickTop="1" x14ac:dyDescent="0.2">
      <c r="A1914" s="839" t="s">
        <v>1002</v>
      </c>
      <c r="B1914" s="840" t="s">
        <v>3200</v>
      </c>
      <c r="C1914" s="841">
        <v>90403967</v>
      </c>
      <c r="D1914" s="842">
        <v>43598</v>
      </c>
      <c r="E1914" s="842">
        <v>43598</v>
      </c>
      <c r="F1914" s="137">
        <v>15000</v>
      </c>
      <c r="G1914" s="843"/>
      <c r="H1914" s="45" t="s">
        <v>3035</v>
      </c>
      <c r="I1914" s="844"/>
      <c r="J1914" s="845"/>
      <c r="K1914" s="846" t="s">
        <v>2292</v>
      </c>
      <c r="L1914" s="847">
        <v>80231505</v>
      </c>
      <c r="M1914" s="848">
        <v>128498</v>
      </c>
    </row>
    <row r="1915" spans="1:14" s="824" customFormat="1" ht="15" hidden="1" thickTop="1" x14ac:dyDescent="0.2">
      <c r="A1915" s="813" t="s">
        <v>1002</v>
      </c>
      <c r="B1915" s="814" t="s">
        <v>3200</v>
      </c>
      <c r="C1915" s="815">
        <v>90403977</v>
      </c>
      <c r="D1915" s="816">
        <v>43598</v>
      </c>
      <c r="E1915" s="816">
        <v>43598</v>
      </c>
      <c r="F1915" s="817">
        <v>-15000</v>
      </c>
      <c r="G1915" s="818"/>
      <c r="H1915" s="44" t="s">
        <v>3035</v>
      </c>
      <c r="I1915" s="819"/>
      <c r="J1915" s="820"/>
      <c r="K1915" s="821" t="s">
        <v>2292</v>
      </c>
      <c r="L1915" s="838">
        <v>80231505</v>
      </c>
      <c r="M1915" s="823">
        <v>128498</v>
      </c>
    </row>
    <row r="1916" spans="1:14" s="849" customFormat="1" ht="15" hidden="1" thickTop="1" x14ac:dyDescent="0.2">
      <c r="A1916" s="839" t="s">
        <v>1002</v>
      </c>
      <c r="B1916" s="840" t="s">
        <v>3200</v>
      </c>
      <c r="C1916" s="841">
        <v>90403978</v>
      </c>
      <c r="D1916" s="842">
        <v>43598</v>
      </c>
      <c r="E1916" s="842">
        <v>43598</v>
      </c>
      <c r="F1916" s="137">
        <v>15000</v>
      </c>
      <c r="G1916" s="843"/>
      <c r="H1916" s="45" t="s">
        <v>3035</v>
      </c>
      <c r="I1916" s="844"/>
      <c r="J1916" s="845"/>
      <c r="K1916" s="846" t="s">
        <v>2292</v>
      </c>
      <c r="L1916" s="847">
        <v>80231515</v>
      </c>
      <c r="M1916" s="848">
        <v>128498</v>
      </c>
    </row>
    <row r="1917" spans="1:14" s="824" customFormat="1" ht="15" hidden="1" thickTop="1" x14ac:dyDescent="0.2">
      <c r="A1917" s="813" t="s">
        <v>1002</v>
      </c>
      <c r="B1917" s="814" t="s">
        <v>3200</v>
      </c>
      <c r="C1917" s="815">
        <v>90403978</v>
      </c>
      <c r="D1917" s="816">
        <v>43598</v>
      </c>
      <c r="E1917" s="816">
        <v>43598</v>
      </c>
      <c r="F1917" s="817">
        <v>-15000</v>
      </c>
      <c r="G1917" s="818"/>
      <c r="H1917" s="44" t="s">
        <v>3035</v>
      </c>
      <c r="I1917" s="819"/>
      <c r="J1917" s="820"/>
      <c r="K1917" s="821" t="s">
        <v>2292</v>
      </c>
      <c r="L1917" s="838">
        <v>80231515</v>
      </c>
      <c r="M1917" s="823">
        <v>128498</v>
      </c>
    </row>
    <row r="1918" spans="1:14" s="849" customFormat="1" ht="15" hidden="1" thickTop="1" x14ac:dyDescent="0.2">
      <c r="A1918" s="839" t="s">
        <v>1002</v>
      </c>
      <c r="B1918" s="840" t="s">
        <v>3200</v>
      </c>
      <c r="C1918" s="841">
        <v>90404621</v>
      </c>
      <c r="D1918" s="842">
        <v>43598</v>
      </c>
      <c r="E1918" s="842">
        <v>43598</v>
      </c>
      <c r="F1918" s="137">
        <v>15000</v>
      </c>
      <c r="G1918" s="843"/>
      <c r="H1918" s="45" t="s">
        <v>3035</v>
      </c>
      <c r="I1918" s="844"/>
      <c r="J1918" s="845"/>
      <c r="K1918" s="846" t="s">
        <v>2292</v>
      </c>
      <c r="L1918" s="847">
        <v>80231515</v>
      </c>
      <c r="M1918" s="848">
        <v>128498</v>
      </c>
    </row>
    <row r="1919" spans="1:14" s="824" customFormat="1" ht="15" hidden="1" thickTop="1" x14ac:dyDescent="0.2">
      <c r="A1919" s="813" t="s">
        <v>1002</v>
      </c>
      <c r="B1919" s="814" t="s">
        <v>3200</v>
      </c>
      <c r="C1919" s="815">
        <v>90404621</v>
      </c>
      <c r="D1919" s="816">
        <v>43598</v>
      </c>
      <c r="E1919" s="816">
        <v>43598</v>
      </c>
      <c r="F1919" s="817">
        <v>-15000</v>
      </c>
      <c r="G1919" s="818"/>
      <c r="H1919" s="44" t="s">
        <v>3035</v>
      </c>
      <c r="I1919" s="819"/>
      <c r="J1919" s="820"/>
      <c r="K1919" s="821" t="s">
        <v>2292</v>
      </c>
      <c r="L1919" s="838">
        <v>80231515</v>
      </c>
      <c r="M1919" s="823">
        <v>128498</v>
      </c>
    </row>
    <row r="1920" spans="1:14" s="849" customFormat="1" ht="15" hidden="1" thickTop="1" x14ac:dyDescent="0.2">
      <c r="A1920" s="839" t="s">
        <v>1002</v>
      </c>
      <c r="B1920" s="840" t="s">
        <v>3200</v>
      </c>
      <c r="C1920" s="841">
        <v>90404632</v>
      </c>
      <c r="D1920" s="842">
        <v>43598</v>
      </c>
      <c r="E1920" s="842">
        <v>43598</v>
      </c>
      <c r="F1920" s="137">
        <v>15000</v>
      </c>
      <c r="G1920" s="843"/>
      <c r="H1920" s="45" t="s">
        <v>3035</v>
      </c>
      <c r="I1920" s="844"/>
      <c r="J1920" s="845"/>
      <c r="K1920" s="846" t="s">
        <v>2292</v>
      </c>
      <c r="L1920" s="847">
        <v>80231515</v>
      </c>
      <c r="M1920" s="848">
        <v>128498</v>
      </c>
    </row>
    <row r="1921" spans="1:13" s="824" customFormat="1" ht="15" hidden="1" thickTop="1" x14ac:dyDescent="0.2">
      <c r="A1921" s="813" t="s">
        <v>1002</v>
      </c>
      <c r="B1921" s="814" t="s">
        <v>3200</v>
      </c>
      <c r="C1921" s="815">
        <v>90404633</v>
      </c>
      <c r="D1921" s="816">
        <v>43598</v>
      </c>
      <c r="E1921" s="816">
        <v>43598</v>
      </c>
      <c r="F1921" s="817">
        <v>-15000</v>
      </c>
      <c r="G1921" s="818"/>
      <c r="H1921" s="44" t="s">
        <v>3035</v>
      </c>
      <c r="I1921" s="819"/>
      <c r="J1921" s="820"/>
      <c r="K1921" s="821" t="s">
        <v>2292</v>
      </c>
      <c r="L1921" s="838">
        <v>80231515</v>
      </c>
      <c r="M1921" s="823">
        <v>128498</v>
      </c>
    </row>
    <row r="1922" spans="1:13" s="849" customFormat="1" ht="15" hidden="1" thickTop="1" x14ac:dyDescent="0.2">
      <c r="A1922" s="839" t="s">
        <v>1002</v>
      </c>
      <c r="B1922" s="840" t="s">
        <v>3200</v>
      </c>
      <c r="C1922" s="841">
        <v>90404636</v>
      </c>
      <c r="D1922" s="842">
        <v>43598</v>
      </c>
      <c r="E1922" s="842">
        <v>43598</v>
      </c>
      <c r="F1922" s="137">
        <v>15000</v>
      </c>
      <c r="G1922" s="843"/>
      <c r="H1922" s="45" t="s">
        <v>3035</v>
      </c>
      <c r="I1922" s="844"/>
      <c r="J1922" s="845"/>
      <c r="K1922" s="846" t="s">
        <v>2292</v>
      </c>
      <c r="L1922" s="847">
        <v>80231990</v>
      </c>
      <c r="M1922" s="848">
        <v>128498</v>
      </c>
    </row>
    <row r="1923" spans="1:13" s="824" customFormat="1" ht="15" hidden="1" thickTop="1" x14ac:dyDescent="0.2">
      <c r="A1923" s="813" t="s">
        <v>1002</v>
      </c>
      <c r="B1923" s="814" t="s">
        <v>3200</v>
      </c>
      <c r="C1923" s="815">
        <v>90404636</v>
      </c>
      <c r="D1923" s="816">
        <v>43598</v>
      </c>
      <c r="E1923" s="816">
        <v>43598</v>
      </c>
      <c r="F1923" s="817">
        <v>-15000</v>
      </c>
      <c r="G1923" s="818"/>
      <c r="H1923" s="44" t="s">
        <v>3035</v>
      </c>
      <c r="I1923" s="819"/>
      <c r="J1923" s="820"/>
      <c r="K1923" s="821" t="s">
        <v>2292</v>
      </c>
      <c r="L1923" s="838">
        <v>80231990</v>
      </c>
      <c r="M1923" s="823">
        <v>128498</v>
      </c>
    </row>
    <row r="1924" spans="1:13" s="849" customFormat="1" ht="15" hidden="1" thickTop="1" x14ac:dyDescent="0.2">
      <c r="A1924" s="839" t="s">
        <v>1002</v>
      </c>
      <c r="B1924" s="840" t="s">
        <v>3200</v>
      </c>
      <c r="C1924" s="841">
        <v>90404792</v>
      </c>
      <c r="D1924" s="842">
        <v>43598</v>
      </c>
      <c r="E1924" s="842">
        <v>43628</v>
      </c>
      <c r="F1924" s="137">
        <v>15000</v>
      </c>
      <c r="G1924" s="843"/>
      <c r="H1924" s="45" t="s">
        <v>3035</v>
      </c>
      <c r="I1924" s="844"/>
      <c r="J1924" s="845"/>
      <c r="K1924" s="846" t="s">
        <v>2292</v>
      </c>
      <c r="L1924" s="847">
        <v>80231990</v>
      </c>
      <c r="M1924" s="848">
        <v>128498</v>
      </c>
    </row>
    <row r="1925" spans="1:13" s="824" customFormat="1" ht="15" hidden="1" thickTop="1" x14ac:dyDescent="0.2">
      <c r="A1925" s="813" t="s">
        <v>1002</v>
      </c>
      <c r="B1925" s="814" t="s">
        <v>3200</v>
      </c>
      <c r="C1925" s="815">
        <v>90404792</v>
      </c>
      <c r="D1925" s="816">
        <v>43598</v>
      </c>
      <c r="E1925" s="816">
        <v>43628</v>
      </c>
      <c r="F1925" s="817">
        <v>-15000</v>
      </c>
      <c r="G1925" s="818"/>
      <c r="H1925" s="44" t="s">
        <v>3035</v>
      </c>
      <c r="I1925" s="819"/>
      <c r="J1925" s="820"/>
      <c r="K1925" s="821" t="s">
        <v>2292</v>
      </c>
      <c r="L1925" s="838">
        <v>80231990</v>
      </c>
      <c r="M1925" s="823">
        <v>128498</v>
      </c>
    </row>
    <row r="1926" spans="1:13" s="849" customFormat="1" ht="15" hidden="1" thickTop="1" x14ac:dyDescent="0.2">
      <c r="A1926" s="839" t="s">
        <v>1002</v>
      </c>
      <c r="B1926" s="840" t="s">
        <v>3200</v>
      </c>
      <c r="C1926" s="841">
        <v>90404794</v>
      </c>
      <c r="D1926" s="842">
        <v>43598</v>
      </c>
      <c r="E1926" s="842">
        <v>43628</v>
      </c>
      <c r="F1926" s="137">
        <v>15000</v>
      </c>
      <c r="G1926" s="843"/>
      <c r="H1926" s="45" t="s">
        <v>3035</v>
      </c>
      <c r="I1926" s="844"/>
      <c r="J1926" s="845"/>
      <c r="K1926" s="846" t="s">
        <v>2292</v>
      </c>
      <c r="L1926" s="847">
        <v>80232110</v>
      </c>
      <c r="M1926" s="848">
        <v>128498</v>
      </c>
    </row>
    <row r="1927" spans="1:13" s="849" customFormat="1" ht="15" hidden="1" thickTop="1" x14ac:dyDescent="0.2">
      <c r="A1927" s="839" t="s">
        <v>1002</v>
      </c>
      <c r="B1927" s="840" t="s">
        <v>3201</v>
      </c>
      <c r="C1927" s="841">
        <v>90403968</v>
      </c>
      <c r="D1927" s="842">
        <v>43615</v>
      </c>
      <c r="E1927" s="842">
        <v>43615</v>
      </c>
      <c r="F1927" s="137">
        <v>1000</v>
      </c>
      <c r="G1927" s="843"/>
      <c r="H1927" s="45" t="s">
        <v>3035</v>
      </c>
      <c r="I1927" s="844"/>
      <c r="J1927" s="845"/>
      <c r="K1927" s="846" t="s">
        <v>2266</v>
      </c>
      <c r="L1927" s="847">
        <v>80231509</v>
      </c>
      <c r="M1927" s="848">
        <v>107358</v>
      </c>
    </row>
    <row r="1928" spans="1:13" s="849" customFormat="1" ht="15" hidden="1" thickTop="1" x14ac:dyDescent="0.2">
      <c r="A1928" s="839" t="s">
        <v>2766</v>
      </c>
      <c r="B1928" s="840" t="s">
        <v>3202</v>
      </c>
      <c r="C1928" s="841">
        <v>90403973</v>
      </c>
      <c r="D1928" s="842">
        <v>43620</v>
      </c>
      <c r="E1928" s="842">
        <v>43620</v>
      </c>
      <c r="F1928" s="137">
        <v>15000</v>
      </c>
      <c r="G1928" s="843"/>
      <c r="H1928" s="45" t="s">
        <v>3035</v>
      </c>
      <c r="I1928" s="844"/>
      <c r="J1928" s="845"/>
      <c r="K1928" s="846" t="s">
        <v>2266</v>
      </c>
      <c r="L1928" s="847">
        <v>80231511</v>
      </c>
      <c r="M1928" s="848">
        <v>106404</v>
      </c>
    </row>
    <row r="1929" spans="1:13" s="849" customFormat="1" ht="15" hidden="1" thickTop="1" x14ac:dyDescent="0.2">
      <c r="A1929" s="839" t="s">
        <v>1002</v>
      </c>
      <c r="B1929" s="840" t="s">
        <v>3203</v>
      </c>
      <c r="C1929" s="841">
        <v>90403974</v>
      </c>
      <c r="D1929" s="842">
        <v>43620</v>
      </c>
      <c r="E1929" s="842">
        <v>43620</v>
      </c>
      <c r="F1929" s="137">
        <v>15000</v>
      </c>
      <c r="G1929" s="843"/>
      <c r="H1929" s="45" t="s">
        <v>3035</v>
      </c>
      <c r="I1929" s="844"/>
      <c r="J1929" s="845"/>
      <c r="K1929" s="846" t="s">
        <v>2266</v>
      </c>
      <c r="L1929" s="847">
        <v>80231513</v>
      </c>
      <c r="M1929" s="848">
        <v>128563</v>
      </c>
    </row>
    <row r="1930" spans="1:13" s="824" customFormat="1" ht="15" hidden="1" thickTop="1" x14ac:dyDescent="0.2">
      <c r="A1930" s="813" t="s">
        <v>1002</v>
      </c>
      <c r="B1930" s="814" t="s">
        <v>3203</v>
      </c>
      <c r="C1930" s="815">
        <v>90403975</v>
      </c>
      <c r="D1930" s="816">
        <v>43620</v>
      </c>
      <c r="E1930" s="816">
        <v>43620</v>
      </c>
      <c r="F1930" s="817">
        <v>-15000</v>
      </c>
      <c r="G1930" s="818"/>
      <c r="H1930" s="44" t="s">
        <v>3035</v>
      </c>
      <c r="I1930" s="819"/>
      <c r="J1930" s="820"/>
      <c r="K1930" s="821" t="s">
        <v>2266</v>
      </c>
      <c r="L1930" s="838">
        <v>80231513</v>
      </c>
      <c r="M1930" s="823">
        <v>128563</v>
      </c>
    </row>
    <row r="1931" spans="1:13" s="849" customFormat="1" ht="15" hidden="1" thickTop="1" x14ac:dyDescent="0.2">
      <c r="A1931" s="839" t="s">
        <v>1002</v>
      </c>
      <c r="B1931" s="840" t="s">
        <v>3203</v>
      </c>
      <c r="C1931" s="841">
        <v>90403976</v>
      </c>
      <c r="D1931" s="842">
        <v>43620</v>
      </c>
      <c r="E1931" s="842">
        <v>43620</v>
      </c>
      <c r="F1931" s="137">
        <v>15000</v>
      </c>
      <c r="G1931" s="843"/>
      <c r="H1931" s="45" t="s">
        <v>3035</v>
      </c>
      <c r="I1931" s="844"/>
      <c r="J1931" s="845"/>
      <c r="K1931" s="846" t="s">
        <v>2266</v>
      </c>
      <c r="L1931" s="847">
        <v>80231514</v>
      </c>
      <c r="M1931" s="848">
        <v>128563</v>
      </c>
    </row>
    <row r="1932" spans="1:13" s="263" customFormat="1" ht="15" hidden="1" thickTop="1" x14ac:dyDescent="0.2">
      <c r="A1932" s="258" t="s">
        <v>1002</v>
      </c>
      <c r="B1932" s="126" t="s">
        <v>3204</v>
      </c>
      <c r="C1932" s="127">
        <v>90405675</v>
      </c>
      <c r="D1932" s="128">
        <v>43630</v>
      </c>
      <c r="E1932" s="128">
        <v>43630</v>
      </c>
      <c r="F1932" s="137">
        <v>15000</v>
      </c>
      <c r="G1932" s="259"/>
      <c r="H1932" s="45" t="s">
        <v>3035</v>
      </c>
      <c r="I1932" s="260"/>
      <c r="J1932" s="261"/>
      <c r="K1932" s="262" t="s">
        <v>2266</v>
      </c>
      <c r="L1932" s="837">
        <v>80232657</v>
      </c>
      <c r="M1932" s="136">
        <v>128600</v>
      </c>
    </row>
    <row r="1933" spans="1:13" s="263" customFormat="1" ht="15" hidden="1" thickTop="1" x14ac:dyDescent="0.2">
      <c r="A1933" s="258" t="s">
        <v>1002</v>
      </c>
      <c r="B1933" s="126" t="s">
        <v>3205</v>
      </c>
      <c r="C1933" s="127">
        <v>90405929</v>
      </c>
      <c r="D1933" s="128">
        <v>43634</v>
      </c>
      <c r="E1933" s="128">
        <v>43634</v>
      </c>
      <c r="F1933" s="137">
        <v>1000</v>
      </c>
      <c r="G1933" s="259"/>
      <c r="H1933" s="45" t="s">
        <v>3035</v>
      </c>
      <c r="I1933" s="260"/>
      <c r="J1933" s="261"/>
      <c r="K1933" s="262" t="s">
        <v>2266</v>
      </c>
      <c r="L1933" s="837">
        <v>80232895</v>
      </c>
      <c r="M1933" s="136">
        <v>128604</v>
      </c>
    </row>
    <row r="1934" spans="1:13" s="263" customFormat="1" ht="15" hidden="1" thickTop="1" x14ac:dyDescent="0.2">
      <c r="A1934" s="258" t="s">
        <v>1002</v>
      </c>
      <c r="B1934" s="126" t="s">
        <v>3206</v>
      </c>
      <c r="C1934" s="127">
        <v>90405933</v>
      </c>
      <c r="D1934" s="128">
        <v>43635</v>
      </c>
      <c r="E1934" s="128">
        <v>43635</v>
      </c>
      <c r="F1934" s="137">
        <v>1000</v>
      </c>
      <c r="G1934" s="259"/>
      <c r="H1934" s="45" t="s">
        <v>3150</v>
      </c>
      <c r="I1934" s="260"/>
      <c r="J1934" s="261"/>
      <c r="K1934" s="262" t="s">
        <v>3151</v>
      </c>
      <c r="L1934" s="837">
        <v>80232898</v>
      </c>
      <c r="M1934" s="136">
        <v>128610</v>
      </c>
    </row>
    <row r="1935" spans="1:13" s="263" customFormat="1" ht="15" hidden="1" thickTop="1" x14ac:dyDescent="0.2">
      <c r="A1935" s="258" t="s">
        <v>1002</v>
      </c>
      <c r="B1935" s="126" t="s">
        <v>3116</v>
      </c>
      <c r="C1935" s="127">
        <v>90371603</v>
      </c>
      <c r="D1935" s="128">
        <v>43637</v>
      </c>
      <c r="E1935" s="128">
        <v>43361</v>
      </c>
      <c r="F1935" s="137">
        <v>3750</v>
      </c>
      <c r="G1935" s="259"/>
      <c r="H1935" s="69" t="s">
        <v>3172</v>
      </c>
      <c r="I1935" s="260"/>
      <c r="J1935" s="261"/>
      <c r="K1935" s="262" t="s">
        <v>1827</v>
      </c>
      <c r="L1935" s="837">
        <v>80202011</v>
      </c>
      <c r="M1935" s="136">
        <v>127831</v>
      </c>
    </row>
    <row r="1936" spans="1:13" s="263" customFormat="1" ht="15" hidden="1" thickTop="1" x14ac:dyDescent="0.2">
      <c r="A1936" s="258" t="s">
        <v>1002</v>
      </c>
      <c r="B1936" s="126" t="s">
        <v>3119</v>
      </c>
      <c r="C1936" s="127">
        <v>90406388</v>
      </c>
      <c r="D1936" s="128">
        <v>43637</v>
      </c>
      <c r="E1936" s="128">
        <v>43361</v>
      </c>
      <c r="F1936" s="137">
        <v>3750</v>
      </c>
      <c r="G1936" s="259"/>
      <c r="H1936" s="69" t="s">
        <v>3172</v>
      </c>
      <c r="I1936" s="260"/>
      <c r="J1936" s="261"/>
      <c r="K1936" s="262" t="s">
        <v>1827</v>
      </c>
      <c r="L1936" s="837">
        <v>80233267</v>
      </c>
      <c r="M1936" s="136">
        <v>127832</v>
      </c>
    </row>
    <row r="1937" spans="1:13" s="263" customFormat="1" ht="15" hidden="1" thickTop="1" x14ac:dyDescent="0.2">
      <c r="A1937" s="258" t="s">
        <v>2766</v>
      </c>
      <c r="B1937" s="126" t="s">
        <v>3207</v>
      </c>
      <c r="C1937" s="127">
        <v>90406721</v>
      </c>
      <c r="D1937" s="128">
        <v>43642</v>
      </c>
      <c r="E1937" s="128">
        <v>43642</v>
      </c>
      <c r="F1937" s="137">
        <v>7500</v>
      </c>
      <c r="G1937" s="259"/>
      <c r="H1937" s="45" t="s">
        <v>3035</v>
      </c>
      <c r="I1937" s="260"/>
      <c r="J1937" s="261"/>
      <c r="K1937" s="262" t="s">
        <v>2266</v>
      </c>
      <c r="L1937" s="837">
        <v>80233616</v>
      </c>
      <c r="M1937" s="136">
        <v>126423</v>
      </c>
    </row>
    <row r="1938" spans="1:13" s="263" customFormat="1" ht="15" hidden="1" thickTop="1" x14ac:dyDescent="0.2">
      <c r="A1938" s="258" t="s">
        <v>1002</v>
      </c>
      <c r="B1938" s="126" t="s">
        <v>3227</v>
      </c>
      <c r="C1938" s="127">
        <v>90409443</v>
      </c>
      <c r="D1938" s="128">
        <v>43655</v>
      </c>
      <c r="E1938" s="128">
        <v>43655</v>
      </c>
      <c r="F1938" s="137">
        <v>1000</v>
      </c>
      <c r="G1938" s="259"/>
      <c r="H1938" s="45" t="s">
        <v>3179</v>
      </c>
      <c r="I1938" s="260"/>
      <c r="J1938" s="261"/>
      <c r="K1938" s="262" t="s">
        <v>2430</v>
      </c>
      <c r="L1938" s="837">
        <v>80235507</v>
      </c>
      <c r="M1938" s="136">
        <v>128664</v>
      </c>
    </row>
    <row r="1939" spans="1:13" s="263" customFormat="1" ht="15" hidden="1" thickTop="1" x14ac:dyDescent="0.2">
      <c r="A1939" s="258" t="s">
        <v>1002</v>
      </c>
      <c r="B1939" s="126" t="s">
        <v>3228</v>
      </c>
      <c r="C1939" s="127">
        <v>90409444</v>
      </c>
      <c r="D1939" s="128">
        <v>43655</v>
      </c>
      <c r="E1939" s="128">
        <v>43655</v>
      </c>
      <c r="F1939" s="137">
        <v>15000</v>
      </c>
      <c r="G1939" s="259"/>
      <c r="H1939" s="45" t="s">
        <v>3179</v>
      </c>
      <c r="I1939" s="260"/>
      <c r="J1939" s="261"/>
      <c r="K1939" s="262" t="s">
        <v>1827</v>
      </c>
      <c r="L1939" s="837">
        <v>80235508</v>
      </c>
      <c r="M1939" s="136">
        <v>128665</v>
      </c>
    </row>
    <row r="1940" spans="1:13" s="263" customFormat="1" ht="15" hidden="1" thickTop="1" x14ac:dyDescent="0.2">
      <c r="A1940" s="258" t="s">
        <v>1002</v>
      </c>
      <c r="B1940" s="126" t="s">
        <v>3229</v>
      </c>
      <c r="C1940" s="127">
        <v>90410016</v>
      </c>
      <c r="D1940" s="128">
        <v>43655</v>
      </c>
      <c r="E1940" s="128">
        <v>43655</v>
      </c>
      <c r="F1940" s="137">
        <v>15000</v>
      </c>
      <c r="G1940" s="259"/>
      <c r="H1940" s="45" t="s">
        <v>3150</v>
      </c>
      <c r="I1940" s="260"/>
      <c r="J1940" s="261"/>
      <c r="K1940" s="262" t="s">
        <v>3230</v>
      </c>
      <c r="L1940" s="837">
        <v>80235924</v>
      </c>
      <c r="M1940" s="136">
        <v>128669</v>
      </c>
    </row>
    <row r="1941" spans="1:13" s="263" customFormat="1" ht="15" hidden="1" thickTop="1" x14ac:dyDescent="0.2">
      <c r="A1941" s="258" t="s">
        <v>1002</v>
      </c>
      <c r="B1941" s="126" t="s">
        <v>3231</v>
      </c>
      <c r="C1941" s="127">
        <v>90411498</v>
      </c>
      <c r="D1941" s="128">
        <v>43663</v>
      </c>
      <c r="E1941" s="128">
        <v>43663</v>
      </c>
      <c r="F1941" s="137">
        <v>1000</v>
      </c>
      <c r="G1941" s="259"/>
      <c r="H1941" s="45" t="s">
        <v>3179</v>
      </c>
      <c r="I1941" s="260"/>
      <c r="J1941" s="261"/>
      <c r="K1941" s="262" t="s">
        <v>1824</v>
      </c>
      <c r="L1941" s="837">
        <v>80237316</v>
      </c>
      <c r="M1941" s="136">
        <v>128689</v>
      </c>
    </row>
    <row r="1942" spans="1:13" s="263" customFormat="1" ht="15" hidden="1" thickTop="1" x14ac:dyDescent="0.2">
      <c r="A1942" s="258" t="s">
        <v>1002</v>
      </c>
      <c r="B1942" s="126" t="s">
        <v>3232</v>
      </c>
      <c r="C1942" s="127">
        <v>90411500</v>
      </c>
      <c r="D1942" s="128">
        <v>43662</v>
      </c>
      <c r="E1942" s="128">
        <v>43662</v>
      </c>
      <c r="F1942" s="137">
        <v>15000</v>
      </c>
      <c r="G1942" s="259"/>
      <c r="H1942" s="45" t="s">
        <v>3179</v>
      </c>
      <c r="I1942" s="260"/>
      <c r="J1942" s="261"/>
      <c r="K1942" s="262" t="s">
        <v>2263</v>
      </c>
      <c r="L1942" s="837">
        <v>80237317</v>
      </c>
      <c r="M1942" s="136">
        <v>128686</v>
      </c>
    </row>
    <row r="1943" spans="1:13" s="263" customFormat="1" ht="15" hidden="1" thickTop="1" x14ac:dyDescent="0.2">
      <c r="A1943" s="258" t="s">
        <v>1002</v>
      </c>
      <c r="B1943" s="126" t="s">
        <v>3233</v>
      </c>
      <c r="C1943" s="127">
        <v>90414156</v>
      </c>
      <c r="D1943" s="128">
        <v>43679</v>
      </c>
      <c r="E1943" s="128">
        <v>43679</v>
      </c>
      <c r="F1943" s="137">
        <v>1000</v>
      </c>
      <c r="G1943" s="259"/>
      <c r="H1943" s="45" t="s">
        <v>3234</v>
      </c>
      <c r="I1943" s="260"/>
      <c r="J1943" s="261"/>
      <c r="K1943" s="262" t="s">
        <v>1824</v>
      </c>
      <c r="L1943" s="837">
        <v>80239179</v>
      </c>
      <c r="M1943" s="136">
        <v>128743</v>
      </c>
    </row>
    <row r="1944" spans="1:13" s="263" customFormat="1" ht="15" hidden="1" thickTop="1" x14ac:dyDescent="0.2">
      <c r="A1944" s="813" t="s">
        <v>1002</v>
      </c>
      <c r="B1944" s="814" t="s">
        <v>3233</v>
      </c>
      <c r="C1944" s="815">
        <v>90414156</v>
      </c>
      <c r="D1944" s="816">
        <v>43679</v>
      </c>
      <c r="E1944" s="816">
        <v>43679</v>
      </c>
      <c r="F1944" s="817">
        <v>-1000</v>
      </c>
      <c r="G1944" s="818"/>
      <c r="H1944" s="44" t="s">
        <v>3234</v>
      </c>
      <c r="I1944" s="819"/>
      <c r="J1944" s="820"/>
      <c r="K1944" s="821" t="s">
        <v>1824</v>
      </c>
      <c r="L1944" s="838">
        <v>80239179</v>
      </c>
      <c r="M1944" s="823">
        <v>128743</v>
      </c>
    </row>
    <row r="1945" spans="1:13" s="263" customFormat="1" ht="15" hidden="1" thickTop="1" x14ac:dyDescent="0.2">
      <c r="A1945" s="258" t="s">
        <v>1002</v>
      </c>
      <c r="B1945" s="126" t="s">
        <v>3233</v>
      </c>
      <c r="C1945" s="127">
        <v>90416238</v>
      </c>
      <c r="D1945" s="128">
        <v>43679</v>
      </c>
      <c r="E1945" s="128">
        <v>43679</v>
      </c>
      <c r="F1945" s="137">
        <v>1000</v>
      </c>
      <c r="G1945" s="259"/>
      <c r="H1945" s="45" t="s">
        <v>3234</v>
      </c>
      <c r="I1945" s="260"/>
      <c r="J1945" s="261"/>
      <c r="K1945" s="262" t="s">
        <v>1824</v>
      </c>
      <c r="L1945" s="837">
        <v>80240960</v>
      </c>
      <c r="M1945" s="136">
        <v>128743</v>
      </c>
    </row>
    <row r="1946" spans="1:13" s="263" customFormat="1" ht="15" hidden="1" thickTop="1" x14ac:dyDescent="0.2">
      <c r="A1946" s="258" t="s">
        <v>1002</v>
      </c>
      <c r="B1946" s="126" t="s">
        <v>3235</v>
      </c>
      <c r="C1946" s="127">
        <v>90415463</v>
      </c>
      <c r="D1946" s="128">
        <v>43696</v>
      </c>
      <c r="E1946" s="128">
        <v>43696</v>
      </c>
      <c r="F1946" s="137">
        <v>1000</v>
      </c>
      <c r="G1946" s="259"/>
      <c r="H1946" s="46" t="s">
        <v>3236</v>
      </c>
      <c r="I1946" s="260"/>
      <c r="J1946" s="261"/>
      <c r="K1946" s="262" t="s">
        <v>3151</v>
      </c>
      <c r="L1946" s="837">
        <v>80240364</v>
      </c>
      <c r="M1946" s="136">
        <v>128799</v>
      </c>
    </row>
    <row r="1947" spans="1:13" s="263" customFormat="1" ht="15" hidden="1" thickTop="1" x14ac:dyDescent="0.2">
      <c r="A1947" s="813" t="s">
        <v>1002</v>
      </c>
      <c r="B1947" s="814" t="s">
        <v>3235</v>
      </c>
      <c r="C1947" s="815">
        <v>90415463</v>
      </c>
      <c r="D1947" s="816">
        <v>43696</v>
      </c>
      <c r="E1947" s="816">
        <v>43696</v>
      </c>
      <c r="F1947" s="817">
        <v>-1000</v>
      </c>
      <c r="G1947" s="818"/>
      <c r="H1947" s="44" t="s">
        <v>3236</v>
      </c>
      <c r="I1947" s="819"/>
      <c r="J1947" s="820"/>
      <c r="K1947" s="821" t="s">
        <v>3151</v>
      </c>
      <c r="L1947" s="838">
        <v>80240364</v>
      </c>
      <c r="M1947" s="823">
        <v>128799</v>
      </c>
    </row>
    <row r="1948" spans="1:13" s="263" customFormat="1" ht="15" hidden="1" thickTop="1" x14ac:dyDescent="0.2">
      <c r="A1948" s="258" t="s">
        <v>1002</v>
      </c>
      <c r="B1948" s="126" t="s">
        <v>3235</v>
      </c>
      <c r="C1948" s="127">
        <v>90416240</v>
      </c>
      <c r="D1948" s="128">
        <v>43696</v>
      </c>
      <c r="E1948" s="128">
        <v>43696</v>
      </c>
      <c r="F1948" s="137">
        <v>1000</v>
      </c>
      <c r="G1948" s="259"/>
      <c r="H1948" s="46" t="s">
        <v>3236</v>
      </c>
      <c r="I1948" s="260"/>
      <c r="J1948" s="261"/>
      <c r="K1948" s="262" t="s">
        <v>3151</v>
      </c>
      <c r="L1948" s="837">
        <v>80240961</v>
      </c>
      <c r="M1948" s="136">
        <v>128799</v>
      </c>
    </row>
    <row r="1949" spans="1:13" s="263" customFormat="1" ht="15" hidden="1" thickTop="1" x14ac:dyDescent="0.2">
      <c r="A1949" s="258" t="s">
        <v>1002</v>
      </c>
      <c r="B1949" s="126" t="s">
        <v>3237</v>
      </c>
      <c r="C1949" s="127">
        <v>90415478</v>
      </c>
      <c r="D1949" s="128">
        <v>43689</v>
      </c>
      <c r="E1949" s="128">
        <v>43689</v>
      </c>
      <c r="F1949" s="137">
        <v>1000</v>
      </c>
      <c r="G1949" s="259"/>
      <c r="H1949" s="46" t="s">
        <v>3238</v>
      </c>
      <c r="I1949" s="260"/>
      <c r="J1949" s="261"/>
      <c r="K1949" s="262" t="s">
        <v>2765</v>
      </c>
      <c r="L1949" s="837">
        <v>80240383</v>
      </c>
      <c r="M1949" s="136">
        <v>128775</v>
      </c>
    </row>
    <row r="1950" spans="1:13" s="263" customFormat="1" ht="15" hidden="1" thickTop="1" x14ac:dyDescent="0.2">
      <c r="A1950" s="258" t="s">
        <v>1002</v>
      </c>
      <c r="B1950" s="126" t="s">
        <v>3239</v>
      </c>
      <c r="C1950" s="127">
        <v>90415773</v>
      </c>
      <c r="D1950" s="128">
        <v>43691</v>
      </c>
      <c r="E1950" s="128">
        <v>43691</v>
      </c>
      <c r="F1950" s="137">
        <v>15000</v>
      </c>
      <c r="G1950" s="259"/>
      <c r="H1950" s="42" t="s">
        <v>3240</v>
      </c>
      <c r="I1950" s="260"/>
      <c r="J1950" s="261"/>
      <c r="K1950" s="262" t="s">
        <v>3151</v>
      </c>
      <c r="L1950" s="837">
        <v>80240651</v>
      </c>
      <c r="M1950" s="136">
        <v>128793</v>
      </c>
    </row>
    <row r="1951" spans="1:13" s="263" customFormat="1" ht="15" hidden="1" thickTop="1" x14ac:dyDescent="0.2">
      <c r="A1951" s="258" t="s">
        <v>1002</v>
      </c>
      <c r="B1951" s="126" t="s">
        <v>3241</v>
      </c>
      <c r="C1951" s="127">
        <v>90415941</v>
      </c>
      <c r="D1951" s="128">
        <v>43679</v>
      </c>
      <c r="E1951" s="128">
        <v>43679</v>
      </c>
      <c r="F1951" s="137">
        <v>4000</v>
      </c>
      <c r="G1951" s="259"/>
      <c r="H1951" s="42" t="s">
        <v>3242</v>
      </c>
      <c r="I1951" s="260"/>
      <c r="J1951" s="261"/>
      <c r="K1951" s="262" t="s">
        <v>3243</v>
      </c>
      <c r="L1951" s="837">
        <v>80240759</v>
      </c>
      <c r="M1951" s="136">
        <v>128806</v>
      </c>
    </row>
    <row r="1952" spans="1:13" s="263" customFormat="1" ht="15" hidden="1" thickTop="1" x14ac:dyDescent="0.2">
      <c r="A1952" s="258" t="s">
        <v>1002</v>
      </c>
      <c r="B1952" s="126" t="s">
        <v>3244</v>
      </c>
      <c r="C1952" s="127">
        <v>90415942</v>
      </c>
      <c r="D1952" s="128">
        <v>43698</v>
      </c>
      <c r="E1952" s="128">
        <v>43698</v>
      </c>
      <c r="F1952" s="137">
        <v>15000</v>
      </c>
      <c r="G1952" s="259"/>
      <c r="H1952" s="42" t="s">
        <v>3245</v>
      </c>
      <c r="I1952" s="260"/>
      <c r="J1952" s="261"/>
      <c r="K1952" s="262" t="s">
        <v>3230</v>
      </c>
      <c r="L1952" s="837">
        <v>80240760</v>
      </c>
      <c r="M1952" s="136">
        <v>128807</v>
      </c>
    </row>
    <row r="1953" spans="1:13" s="263" customFormat="1" ht="15" hidden="1" thickTop="1" x14ac:dyDescent="0.2">
      <c r="A1953" s="258" t="s">
        <v>1002</v>
      </c>
      <c r="B1953" s="126" t="s">
        <v>3246</v>
      </c>
      <c r="C1953" s="127">
        <v>90417454</v>
      </c>
      <c r="D1953" s="128">
        <v>43703</v>
      </c>
      <c r="E1953" s="128">
        <v>43703</v>
      </c>
      <c r="F1953" s="137">
        <v>15000</v>
      </c>
      <c r="G1953" s="259"/>
      <c r="H1953" s="42" t="s">
        <v>3247</v>
      </c>
      <c r="I1953" s="260"/>
      <c r="J1953" s="261"/>
      <c r="K1953" s="262" t="s">
        <v>2790</v>
      </c>
      <c r="L1953" s="837">
        <v>80241999</v>
      </c>
      <c r="M1953" s="136">
        <v>126279</v>
      </c>
    </row>
    <row r="1954" spans="1:13" s="263" customFormat="1" ht="15" hidden="1" thickTop="1" x14ac:dyDescent="0.2">
      <c r="A1954" s="258" t="s">
        <v>1002</v>
      </c>
      <c r="B1954" s="126" t="s">
        <v>3248</v>
      </c>
      <c r="C1954" s="127">
        <v>90418805</v>
      </c>
      <c r="D1954" s="128">
        <v>43714</v>
      </c>
      <c r="E1954" s="128">
        <v>43714</v>
      </c>
      <c r="F1954" s="137">
        <v>1000</v>
      </c>
      <c r="G1954" s="259"/>
      <c r="H1954" s="42" t="s">
        <v>3249</v>
      </c>
      <c r="I1954" s="260"/>
      <c r="J1954" s="261"/>
      <c r="K1954" s="262" t="s">
        <v>2279</v>
      </c>
      <c r="L1954" s="837">
        <v>80242800</v>
      </c>
      <c r="M1954" s="136">
        <v>128849</v>
      </c>
    </row>
    <row r="1955" spans="1:13" s="263" customFormat="1" ht="15" hidden="1" thickTop="1" x14ac:dyDescent="0.2">
      <c r="A1955" s="258" t="s">
        <v>1002</v>
      </c>
      <c r="B1955" s="126" t="s">
        <v>3250</v>
      </c>
      <c r="C1955" s="127">
        <v>90419714</v>
      </c>
      <c r="D1955" s="128">
        <v>43724</v>
      </c>
      <c r="E1955" s="128">
        <v>43724</v>
      </c>
      <c r="F1955" s="137">
        <v>15000</v>
      </c>
      <c r="G1955" s="259"/>
      <c r="H1955" s="42" t="s">
        <v>3251</v>
      </c>
      <c r="I1955" s="260"/>
      <c r="J1955" s="261"/>
      <c r="K1955" s="262" t="s">
        <v>3230</v>
      </c>
      <c r="L1955" s="837">
        <v>80243620</v>
      </c>
      <c r="M1955" s="136">
        <v>128866</v>
      </c>
    </row>
    <row r="1956" spans="1:13" s="263" customFormat="1" ht="15" hidden="1" thickTop="1" x14ac:dyDescent="0.2">
      <c r="A1956" s="258" t="s">
        <v>1002</v>
      </c>
      <c r="B1956" s="126" t="s">
        <v>3252</v>
      </c>
      <c r="C1956" s="127">
        <v>90420873</v>
      </c>
      <c r="D1956" s="128">
        <v>43735</v>
      </c>
      <c r="E1956" s="128">
        <v>43733</v>
      </c>
      <c r="F1956" s="137">
        <v>1000</v>
      </c>
      <c r="G1956" s="259"/>
      <c r="H1956" s="42" t="s">
        <v>3253</v>
      </c>
      <c r="I1956" s="260"/>
      <c r="J1956" s="261"/>
      <c r="K1956" s="262" t="s">
        <v>2292</v>
      </c>
      <c r="L1956" s="837">
        <v>80244168</v>
      </c>
      <c r="M1956" s="136">
        <v>128901</v>
      </c>
    </row>
    <row r="1957" spans="1:13" s="263" customFormat="1" ht="15" hidden="1" thickTop="1" x14ac:dyDescent="0.2">
      <c r="A1957" s="258" t="s">
        <v>1002</v>
      </c>
      <c r="B1957" s="126" t="s">
        <v>3254</v>
      </c>
      <c r="C1957" s="127">
        <v>90420874</v>
      </c>
      <c r="D1957" s="128">
        <v>43734</v>
      </c>
      <c r="E1957" s="128">
        <v>43734</v>
      </c>
      <c r="F1957" s="137">
        <v>1000</v>
      </c>
      <c r="G1957" s="259"/>
      <c r="H1957" s="42" t="s">
        <v>3255</v>
      </c>
      <c r="I1957" s="260"/>
      <c r="J1957" s="261"/>
      <c r="K1957" s="262" t="s">
        <v>1827</v>
      </c>
      <c r="L1957" s="837">
        <v>80244169</v>
      </c>
      <c r="M1957" s="136">
        <v>128900</v>
      </c>
    </row>
    <row r="1958" spans="1:13" s="263" customFormat="1" ht="15" hidden="1" thickTop="1" x14ac:dyDescent="0.2">
      <c r="A1958" s="258" t="s">
        <v>1002</v>
      </c>
      <c r="B1958" s="126" t="s">
        <v>3256</v>
      </c>
      <c r="C1958" s="127">
        <v>90420875</v>
      </c>
      <c r="D1958" s="128">
        <v>43735</v>
      </c>
      <c r="E1958" s="128">
        <v>43735</v>
      </c>
      <c r="F1958" s="137">
        <v>1000</v>
      </c>
      <c r="G1958" s="259"/>
      <c r="H1958" s="42" t="s">
        <v>3257</v>
      </c>
      <c r="I1958" s="260"/>
      <c r="J1958" s="261"/>
      <c r="K1958" s="262" t="s">
        <v>3258</v>
      </c>
      <c r="L1958" s="837">
        <v>80244170</v>
      </c>
      <c r="M1958" s="136">
        <v>128899</v>
      </c>
    </row>
    <row r="1959" spans="1:13" s="824" customFormat="1" ht="15" hidden="1" thickTop="1" x14ac:dyDescent="0.2">
      <c r="A1959" s="813" t="s">
        <v>1002</v>
      </c>
      <c r="B1959" s="814" t="s">
        <v>3256</v>
      </c>
      <c r="C1959" s="815">
        <v>90420875</v>
      </c>
      <c r="D1959" s="816">
        <v>43735</v>
      </c>
      <c r="E1959" s="816">
        <v>43735</v>
      </c>
      <c r="F1959" s="850">
        <v>-1000</v>
      </c>
      <c r="G1959" s="818"/>
      <c r="H1959" s="44" t="s">
        <v>3257</v>
      </c>
      <c r="I1959" s="819"/>
      <c r="J1959" s="820"/>
      <c r="K1959" s="821" t="s">
        <v>3258</v>
      </c>
      <c r="L1959" s="838">
        <v>80244170</v>
      </c>
      <c r="M1959" s="823">
        <v>128899</v>
      </c>
    </row>
    <row r="1960" spans="1:13" s="263" customFormat="1" ht="15" hidden="1" thickTop="1" x14ac:dyDescent="0.2">
      <c r="A1960" s="258" t="s">
        <v>1002</v>
      </c>
      <c r="B1960" s="126" t="s">
        <v>3256</v>
      </c>
      <c r="C1960" s="127">
        <v>90421704</v>
      </c>
      <c r="D1960" s="128">
        <v>43735</v>
      </c>
      <c r="E1960" s="128">
        <v>43735</v>
      </c>
      <c r="F1960" s="137">
        <v>1000</v>
      </c>
      <c r="G1960" s="259"/>
      <c r="H1960" s="42" t="s">
        <v>3257</v>
      </c>
      <c r="I1960" s="260"/>
      <c r="J1960" s="261"/>
      <c r="K1960" s="262" t="s">
        <v>3258</v>
      </c>
      <c r="L1960" s="837">
        <v>80245023</v>
      </c>
      <c r="M1960" s="136">
        <v>128899</v>
      </c>
    </row>
    <row r="1961" spans="1:13" s="263" customFormat="1" ht="15" hidden="1" thickTop="1" x14ac:dyDescent="0.2">
      <c r="A1961" s="258" t="s">
        <v>1002</v>
      </c>
      <c r="B1961" s="126" t="s">
        <v>3259</v>
      </c>
      <c r="C1961" s="127">
        <v>90421702</v>
      </c>
      <c r="D1961" s="128">
        <v>43735</v>
      </c>
      <c r="E1961" s="128">
        <v>43735</v>
      </c>
      <c r="F1961" s="137">
        <v>2000</v>
      </c>
      <c r="G1961" s="259"/>
      <c r="H1961" s="42" t="s">
        <v>3260</v>
      </c>
      <c r="I1961" s="260"/>
      <c r="J1961" s="261"/>
      <c r="K1961" s="262" t="s">
        <v>2282</v>
      </c>
      <c r="L1961" s="837">
        <v>80245022</v>
      </c>
      <c r="M1961" s="136">
        <v>128898</v>
      </c>
    </row>
    <row r="1962" spans="1:13" s="263" customFormat="1" ht="15" hidden="1" thickTop="1" x14ac:dyDescent="0.2">
      <c r="A1962" s="258" t="s">
        <v>1002</v>
      </c>
      <c r="B1962" s="126" t="s">
        <v>3261</v>
      </c>
      <c r="C1962" s="127">
        <v>90424426</v>
      </c>
      <c r="D1962" s="128">
        <v>43760</v>
      </c>
      <c r="E1962" s="128">
        <v>43759</v>
      </c>
      <c r="F1962" s="137">
        <v>3000</v>
      </c>
      <c r="G1962" s="259"/>
      <c r="H1962" s="42" t="s">
        <v>3262</v>
      </c>
      <c r="I1962" s="260"/>
      <c r="J1962" s="261"/>
      <c r="K1962" s="262" t="s">
        <v>2266</v>
      </c>
      <c r="L1962" s="837">
        <v>80247098</v>
      </c>
      <c r="M1962" s="136">
        <v>128961</v>
      </c>
    </row>
    <row r="1963" spans="1:13" s="263" customFormat="1" ht="15" hidden="1" thickTop="1" x14ac:dyDescent="0.2">
      <c r="A1963" s="258" t="s">
        <v>1002</v>
      </c>
      <c r="B1963" s="126" t="s">
        <v>3263</v>
      </c>
      <c r="C1963" s="127">
        <v>90424427</v>
      </c>
      <c r="D1963" s="128">
        <v>43761</v>
      </c>
      <c r="E1963" s="128">
        <v>43759</v>
      </c>
      <c r="F1963" s="137">
        <v>15000</v>
      </c>
      <c r="G1963" s="259"/>
      <c r="H1963" s="42" t="s">
        <v>3264</v>
      </c>
      <c r="I1963" s="260"/>
      <c r="J1963" s="261"/>
      <c r="K1963" s="262" t="s">
        <v>1827</v>
      </c>
      <c r="L1963" s="837">
        <v>80247099</v>
      </c>
      <c r="M1963" s="136">
        <v>128960</v>
      </c>
    </row>
    <row r="1964" spans="1:13" s="263" customFormat="1" ht="15" hidden="1" thickTop="1" x14ac:dyDescent="0.2">
      <c r="A1964" s="258" t="s">
        <v>1002</v>
      </c>
      <c r="B1964" s="126" t="s">
        <v>3265</v>
      </c>
      <c r="C1964" s="127">
        <v>90425724</v>
      </c>
      <c r="D1964" s="128">
        <v>43762</v>
      </c>
      <c r="E1964" s="128">
        <v>43762</v>
      </c>
      <c r="F1964" s="137">
        <v>1000</v>
      </c>
      <c r="G1964" s="259"/>
      <c r="H1964" s="42" t="s">
        <v>3266</v>
      </c>
      <c r="I1964" s="260"/>
      <c r="J1964" s="261"/>
      <c r="K1964" s="262" t="s">
        <v>3151</v>
      </c>
      <c r="L1964" s="837">
        <v>80248152</v>
      </c>
      <c r="M1964" s="136">
        <v>128980</v>
      </c>
    </row>
    <row r="1965" spans="1:13" s="824" customFormat="1" ht="15" hidden="1" thickTop="1" x14ac:dyDescent="0.2">
      <c r="A1965" s="813" t="s">
        <v>1002</v>
      </c>
      <c r="B1965" s="814" t="s">
        <v>3265</v>
      </c>
      <c r="C1965" s="815">
        <v>90425724</v>
      </c>
      <c r="D1965" s="816">
        <v>43762</v>
      </c>
      <c r="E1965" s="816">
        <v>43762</v>
      </c>
      <c r="F1965" s="850">
        <v>-1000</v>
      </c>
      <c r="G1965" s="818"/>
      <c r="H1965" s="44" t="s">
        <v>3266</v>
      </c>
      <c r="I1965" s="819"/>
      <c r="J1965" s="820"/>
      <c r="K1965" s="821" t="s">
        <v>3151</v>
      </c>
      <c r="L1965" s="838">
        <v>80248152</v>
      </c>
      <c r="M1965" s="823">
        <v>128980</v>
      </c>
    </row>
    <row r="1966" spans="1:13" s="263" customFormat="1" ht="15" hidden="1" thickTop="1" x14ac:dyDescent="0.2">
      <c r="A1966" s="258" t="s">
        <v>1002</v>
      </c>
      <c r="B1966" s="126" t="s">
        <v>3265</v>
      </c>
      <c r="C1966" s="127">
        <v>90426030</v>
      </c>
      <c r="D1966" s="128">
        <v>43762</v>
      </c>
      <c r="E1966" s="128">
        <v>43762</v>
      </c>
      <c r="F1966" s="137">
        <v>1000</v>
      </c>
      <c r="G1966" s="259"/>
      <c r="H1966" s="42" t="s">
        <v>3266</v>
      </c>
      <c r="I1966" s="260"/>
      <c r="J1966" s="261"/>
      <c r="K1966" s="262" t="s">
        <v>3151</v>
      </c>
      <c r="L1966" s="837">
        <v>80248431</v>
      </c>
      <c r="M1966" s="136">
        <v>128980</v>
      </c>
    </row>
    <row r="1967" spans="1:13" s="263" customFormat="1" ht="15" hidden="1" thickTop="1" x14ac:dyDescent="0.2">
      <c r="A1967" s="258" t="s">
        <v>1002</v>
      </c>
      <c r="B1967" s="126" t="s">
        <v>3267</v>
      </c>
      <c r="C1967" s="127">
        <v>90429201</v>
      </c>
      <c r="D1967" s="128">
        <v>43780</v>
      </c>
      <c r="E1967" s="128">
        <v>43780</v>
      </c>
      <c r="F1967" s="137">
        <v>15000</v>
      </c>
      <c r="G1967" s="259"/>
      <c r="H1967" s="42" t="s">
        <v>3268</v>
      </c>
      <c r="I1967" s="260"/>
      <c r="J1967" s="261"/>
      <c r="K1967" s="262" t="s">
        <v>2292</v>
      </c>
      <c r="L1967" s="837">
        <v>80250848</v>
      </c>
      <c r="M1967" s="136">
        <v>129034</v>
      </c>
    </row>
    <row r="1968" spans="1:13" s="263" customFormat="1" ht="15" hidden="1" thickTop="1" x14ac:dyDescent="0.2">
      <c r="A1968" s="258" t="s">
        <v>1002</v>
      </c>
      <c r="B1968" s="126" t="s">
        <v>3270</v>
      </c>
      <c r="C1968" s="127">
        <v>90430455</v>
      </c>
      <c r="D1968" s="128">
        <v>43796</v>
      </c>
      <c r="E1968" s="128">
        <v>43796</v>
      </c>
      <c r="F1968" s="137">
        <v>1000</v>
      </c>
      <c r="G1968" s="259"/>
      <c r="H1968" s="42" t="s">
        <v>3271</v>
      </c>
      <c r="I1968" s="260"/>
      <c r="J1968" s="261"/>
      <c r="K1968" s="262" t="s">
        <v>3151</v>
      </c>
      <c r="L1968" s="837">
        <v>80251900</v>
      </c>
      <c r="M1968" s="136">
        <v>129094</v>
      </c>
    </row>
    <row r="1969" spans="1:14" s="263" customFormat="1" ht="15" hidden="1" thickTop="1" x14ac:dyDescent="0.2">
      <c r="A1969" s="258" t="s">
        <v>1002</v>
      </c>
      <c r="B1969" s="126" t="s">
        <v>3272</v>
      </c>
      <c r="C1969" s="127">
        <v>90430751</v>
      </c>
      <c r="D1969" s="128">
        <v>43802</v>
      </c>
      <c r="E1969" s="128">
        <v>43802</v>
      </c>
      <c r="F1969" s="137">
        <v>15000</v>
      </c>
      <c r="G1969" s="259"/>
      <c r="H1969" s="42" t="s">
        <v>3273</v>
      </c>
      <c r="I1969" s="260"/>
      <c r="J1969" s="261"/>
      <c r="K1969" s="262" t="s">
        <v>3151</v>
      </c>
      <c r="L1969" s="837">
        <v>80252092</v>
      </c>
      <c r="M1969" s="136">
        <v>129097</v>
      </c>
    </row>
    <row r="1970" spans="1:14" s="263" customFormat="1" ht="15" hidden="1" thickTop="1" x14ac:dyDescent="0.2">
      <c r="A1970" s="258" t="s">
        <v>1002</v>
      </c>
      <c r="B1970" s="126" t="s">
        <v>3274</v>
      </c>
      <c r="C1970" s="127">
        <v>90430758</v>
      </c>
      <c r="D1970" s="128">
        <v>43802</v>
      </c>
      <c r="E1970" s="128">
        <v>43802</v>
      </c>
      <c r="F1970" s="137">
        <v>7500</v>
      </c>
      <c r="G1970" s="259"/>
      <c r="H1970" s="42" t="s">
        <v>3275</v>
      </c>
      <c r="I1970" s="260"/>
      <c r="J1970" s="261"/>
      <c r="K1970" s="262" t="s">
        <v>3276</v>
      </c>
      <c r="L1970" s="837">
        <v>80252099</v>
      </c>
      <c r="M1970" s="136">
        <v>129098</v>
      </c>
    </row>
    <row r="1971" spans="1:14" s="263" customFormat="1" ht="15" hidden="1" thickTop="1" x14ac:dyDescent="0.2">
      <c r="A1971" s="258" t="s">
        <v>1002</v>
      </c>
      <c r="B1971" s="126" t="s">
        <v>3277</v>
      </c>
      <c r="C1971" s="127">
        <v>90431121</v>
      </c>
      <c r="D1971" s="128">
        <v>43803</v>
      </c>
      <c r="E1971" s="128">
        <v>43803</v>
      </c>
      <c r="F1971" s="137">
        <v>15000</v>
      </c>
      <c r="G1971" s="259"/>
      <c r="H1971" s="42" t="s">
        <v>3278</v>
      </c>
      <c r="I1971" s="260"/>
      <c r="J1971" s="261"/>
      <c r="K1971" s="262" t="s">
        <v>3279</v>
      </c>
      <c r="L1971" s="837">
        <v>80252301</v>
      </c>
      <c r="M1971" s="136">
        <v>129103</v>
      </c>
    </row>
    <row r="1972" spans="1:14" s="263" customFormat="1" ht="15" hidden="1" thickTop="1" x14ac:dyDescent="0.2">
      <c r="A1972" s="258" t="s">
        <v>1002</v>
      </c>
      <c r="B1972" s="126" t="s">
        <v>3280</v>
      </c>
      <c r="C1972" s="127">
        <v>90432172</v>
      </c>
      <c r="D1972" s="128">
        <v>43809</v>
      </c>
      <c r="E1972" s="128">
        <v>43809</v>
      </c>
      <c r="F1972" s="137">
        <v>15000</v>
      </c>
      <c r="G1972" s="259"/>
      <c r="H1972" s="42" t="s">
        <v>3281</v>
      </c>
      <c r="I1972" s="260"/>
      <c r="J1972" s="261"/>
      <c r="K1972" s="262" t="s">
        <v>1827</v>
      </c>
      <c r="L1972" s="837">
        <v>80253407</v>
      </c>
      <c r="M1972" s="136">
        <v>129126</v>
      </c>
    </row>
    <row r="1973" spans="1:14" s="263" customFormat="1" ht="15" hidden="1" thickTop="1" x14ac:dyDescent="0.2">
      <c r="A1973" s="258" t="s">
        <v>1002</v>
      </c>
      <c r="B1973" s="126" t="s">
        <v>3282</v>
      </c>
      <c r="C1973" s="127">
        <v>90432173</v>
      </c>
      <c r="D1973" s="128">
        <v>43809</v>
      </c>
      <c r="E1973" s="128">
        <v>43809</v>
      </c>
      <c r="F1973" s="137">
        <v>1000</v>
      </c>
      <c r="G1973" s="259"/>
      <c r="H1973" s="42" t="s">
        <v>3283</v>
      </c>
      <c r="I1973" s="260"/>
      <c r="J1973" s="261"/>
      <c r="K1973" s="262" t="s">
        <v>2266</v>
      </c>
      <c r="L1973" s="837">
        <v>80253408</v>
      </c>
      <c r="M1973" s="136">
        <v>129124</v>
      </c>
    </row>
    <row r="1974" spans="1:14" s="263" customFormat="1" ht="15" hidden="1" thickTop="1" x14ac:dyDescent="0.2">
      <c r="A1974" s="258" t="s">
        <v>1002</v>
      </c>
      <c r="B1974" s="126" t="s">
        <v>3284</v>
      </c>
      <c r="C1974" s="127">
        <v>90433255</v>
      </c>
      <c r="D1974" s="128">
        <v>43815</v>
      </c>
      <c r="E1974" s="128">
        <v>43815</v>
      </c>
      <c r="F1974" s="137">
        <v>1000</v>
      </c>
      <c r="G1974" s="259"/>
      <c r="H1974" s="42" t="s">
        <v>3285</v>
      </c>
      <c r="I1974" s="260"/>
      <c r="J1974" s="261"/>
      <c r="K1974" s="262" t="s">
        <v>2765</v>
      </c>
      <c r="L1974" s="837">
        <v>80254213</v>
      </c>
      <c r="M1974" s="136">
        <v>129157</v>
      </c>
    </row>
    <row r="1975" spans="1:14" s="263" customFormat="1" ht="15" hidden="1" thickTop="1" x14ac:dyDescent="0.2">
      <c r="A1975" s="258" t="s">
        <v>1002</v>
      </c>
      <c r="B1975" s="126" t="s">
        <v>3286</v>
      </c>
      <c r="C1975" s="127">
        <v>90433267</v>
      </c>
      <c r="D1975" s="128">
        <v>43812</v>
      </c>
      <c r="E1975" s="128">
        <v>43812</v>
      </c>
      <c r="F1975" s="137">
        <v>1000</v>
      </c>
      <c r="G1975" s="259"/>
      <c r="H1975" s="42" t="s">
        <v>3287</v>
      </c>
      <c r="I1975" s="260"/>
      <c r="J1975" s="261"/>
      <c r="K1975" s="262" t="s">
        <v>2263</v>
      </c>
      <c r="L1975" s="837">
        <v>80254234</v>
      </c>
      <c r="M1975" s="136">
        <v>129158</v>
      </c>
    </row>
    <row r="1976" spans="1:14" s="263" customFormat="1" ht="15" hidden="1" thickTop="1" x14ac:dyDescent="0.2">
      <c r="A1976" s="258" t="s">
        <v>1002</v>
      </c>
      <c r="B1976" s="126" t="s">
        <v>3288</v>
      </c>
      <c r="C1976" s="127">
        <v>90433268</v>
      </c>
      <c r="D1976" s="128">
        <v>43815</v>
      </c>
      <c r="E1976" s="128">
        <v>43815</v>
      </c>
      <c r="F1976" s="137">
        <v>1000</v>
      </c>
      <c r="G1976" s="259"/>
      <c r="H1976" s="42" t="s">
        <v>3289</v>
      </c>
      <c r="I1976" s="260"/>
      <c r="J1976" s="261"/>
      <c r="K1976" s="262" t="s">
        <v>3290</v>
      </c>
      <c r="L1976" s="837">
        <v>80254235</v>
      </c>
      <c r="M1976" s="136">
        <v>129159</v>
      </c>
    </row>
    <row r="1977" spans="1:14" s="263" customFormat="1" ht="15" hidden="1" thickTop="1" x14ac:dyDescent="0.2">
      <c r="A1977" s="258" t="s">
        <v>1002</v>
      </c>
      <c r="B1977" s="126" t="s">
        <v>3291</v>
      </c>
      <c r="C1977" s="127">
        <v>90436457</v>
      </c>
      <c r="D1977" s="128">
        <v>43837</v>
      </c>
      <c r="E1977" s="128">
        <v>43837</v>
      </c>
      <c r="F1977" s="137">
        <v>2500</v>
      </c>
      <c r="G1977" s="259"/>
      <c r="H1977" s="42" t="s">
        <v>3292</v>
      </c>
      <c r="I1977" s="260"/>
      <c r="J1977" s="261"/>
      <c r="K1977" s="262" t="s">
        <v>2266</v>
      </c>
      <c r="L1977" s="837">
        <v>80256067</v>
      </c>
      <c r="M1977" s="136">
        <v>129191</v>
      </c>
    </row>
    <row r="1978" spans="1:14" s="824" customFormat="1" ht="15" hidden="1" thickTop="1" x14ac:dyDescent="0.2">
      <c r="A1978" s="813" t="s">
        <v>1002</v>
      </c>
      <c r="B1978" s="814" t="s">
        <v>3291</v>
      </c>
      <c r="C1978" s="815">
        <v>90436457</v>
      </c>
      <c r="D1978" s="816">
        <v>43837</v>
      </c>
      <c r="E1978" s="816">
        <v>43837</v>
      </c>
      <c r="F1978" s="850">
        <v>-2500</v>
      </c>
      <c r="G1978" s="818"/>
      <c r="H1978" s="44" t="s">
        <v>3292</v>
      </c>
      <c r="I1978" s="819"/>
      <c r="J1978" s="820"/>
      <c r="K1978" s="821" t="s">
        <v>2266</v>
      </c>
      <c r="L1978" s="838">
        <v>80256067</v>
      </c>
      <c r="M1978" s="823">
        <v>129191</v>
      </c>
    </row>
    <row r="1979" spans="1:14" s="263" customFormat="1" ht="15" hidden="1" thickTop="1" x14ac:dyDescent="0.2">
      <c r="A1979" s="258" t="s">
        <v>2766</v>
      </c>
      <c r="B1979" s="126" t="s">
        <v>3291</v>
      </c>
      <c r="C1979" s="127">
        <v>90436459</v>
      </c>
      <c r="D1979" s="128">
        <v>43837</v>
      </c>
      <c r="E1979" s="128">
        <v>43837</v>
      </c>
      <c r="F1979" s="137">
        <v>2500</v>
      </c>
      <c r="G1979" s="259"/>
      <c r="H1979" s="42" t="s">
        <v>3292</v>
      </c>
      <c r="I1979" s="260"/>
      <c r="J1979" s="261"/>
      <c r="K1979" s="262" t="s">
        <v>2266</v>
      </c>
      <c r="L1979" s="837">
        <v>80256068</v>
      </c>
      <c r="M1979" s="136">
        <v>129191</v>
      </c>
    </row>
    <row r="1980" spans="1:14" s="263" customFormat="1" ht="15" hidden="1" thickTop="1" x14ac:dyDescent="0.2">
      <c r="A1980" s="258" t="s">
        <v>1002</v>
      </c>
      <c r="B1980" s="126" t="s">
        <v>3293</v>
      </c>
      <c r="C1980" s="127">
        <v>90438322</v>
      </c>
      <c r="D1980" s="128">
        <v>43852</v>
      </c>
      <c r="E1980" s="128">
        <v>43851</v>
      </c>
      <c r="F1980" s="137">
        <v>15000</v>
      </c>
      <c r="G1980" s="259"/>
      <c r="H1980" s="42" t="s">
        <v>3294</v>
      </c>
      <c r="I1980" s="260"/>
      <c r="J1980" s="261"/>
      <c r="K1980" s="262" t="s">
        <v>1827</v>
      </c>
      <c r="L1980" s="837">
        <v>80257652</v>
      </c>
      <c r="M1980" s="136">
        <v>129227</v>
      </c>
    </row>
    <row r="1981" spans="1:14" s="263" customFormat="1" ht="15" hidden="1" thickTop="1" x14ac:dyDescent="0.2">
      <c r="A1981" s="258" t="s">
        <v>1002</v>
      </c>
      <c r="B1981" s="126" t="s">
        <v>3295</v>
      </c>
      <c r="C1981" s="127">
        <v>90438328</v>
      </c>
      <c r="D1981" s="128">
        <v>43852</v>
      </c>
      <c r="E1981" s="128">
        <v>43851</v>
      </c>
      <c r="F1981" s="137">
        <v>1000</v>
      </c>
      <c r="G1981" s="259"/>
      <c r="H1981" s="42" t="s">
        <v>3296</v>
      </c>
      <c r="I1981" s="260"/>
      <c r="J1981" s="261"/>
      <c r="K1981" s="262" t="s">
        <v>2266</v>
      </c>
      <c r="L1981" s="837">
        <v>80257660</v>
      </c>
      <c r="M1981" s="136">
        <v>129230</v>
      </c>
    </row>
    <row r="1982" spans="1:14" s="263" customFormat="1" ht="15" hidden="1" thickTop="1" x14ac:dyDescent="0.2">
      <c r="A1982" s="258" t="s">
        <v>1002</v>
      </c>
      <c r="B1982" s="126" t="s">
        <v>3297</v>
      </c>
      <c r="C1982" s="127">
        <v>90439105</v>
      </c>
      <c r="D1982" s="128">
        <v>43854</v>
      </c>
      <c r="E1982" s="128">
        <v>43844</v>
      </c>
      <c r="F1982" s="137">
        <v>1000</v>
      </c>
      <c r="G1982" s="259"/>
      <c r="H1982" s="55" t="s">
        <v>3298</v>
      </c>
      <c r="I1982" s="260"/>
      <c r="J1982" s="261"/>
      <c r="K1982" s="262" t="s">
        <v>2266</v>
      </c>
      <c r="L1982" s="837">
        <v>80258159</v>
      </c>
      <c r="M1982" s="136">
        <v>129231</v>
      </c>
      <c r="N1982" s="263" t="s">
        <v>3194</v>
      </c>
    </row>
    <row r="1983" spans="1:14" s="263" customFormat="1" ht="15" hidden="1" thickTop="1" x14ac:dyDescent="0.2">
      <c r="A1983" s="258" t="s">
        <v>1002</v>
      </c>
      <c r="B1983" s="126" t="s">
        <v>3299</v>
      </c>
      <c r="C1983" s="127">
        <v>90439130</v>
      </c>
      <c r="D1983" s="128">
        <v>43854</v>
      </c>
      <c r="E1983" s="128">
        <v>43851</v>
      </c>
      <c r="F1983" s="137">
        <v>15000</v>
      </c>
      <c r="G1983" s="259"/>
      <c r="H1983" s="55" t="s">
        <v>3300</v>
      </c>
      <c r="I1983" s="260"/>
      <c r="J1983" s="261"/>
      <c r="K1983" s="262" t="s">
        <v>3151</v>
      </c>
      <c r="L1983" s="837">
        <v>80258211</v>
      </c>
      <c r="M1983" s="136">
        <v>129244</v>
      </c>
    </row>
    <row r="1984" spans="1:14" s="263" customFormat="1" ht="15" hidden="1" thickTop="1" x14ac:dyDescent="0.2">
      <c r="A1984" s="258" t="s">
        <v>1002</v>
      </c>
      <c r="B1984" s="126" t="s">
        <v>3301</v>
      </c>
      <c r="C1984" s="127">
        <v>90440404</v>
      </c>
      <c r="D1984" s="128">
        <v>43866</v>
      </c>
      <c r="E1984" s="128">
        <v>43854</v>
      </c>
      <c r="F1984" s="137">
        <v>1000</v>
      </c>
      <c r="G1984" s="259"/>
      <c r="H1984" s="55" t="s">
        <v>3302</v>
      </c>
      <c r="I1984" s="260"/>
      <c r="J1984" s="261"/>
      <c r="K1984" s="262" t="s">
        <v>2266</v>
      </c>
      <c r="L1984" s="837">
        <v>80259180</v>
      </c>
      <c r="M1984" s="136">
        <v>129250</v>
      </c>
    </row>
    <row r="1985" spans="1:14" s="263" customFormat="1" ht="15" hidden="1" thickTop="1" x14ac:dyDescent="0.2">
      <c r="A1985" s="258" t="s">
        <v>1002</v>
      </c>
      <c r="B1985" s="126" t="s">
        <v>3303</v>
      </c>
      <c r="C1985" s="127">
        <v>90442166</v>
      </c>
      <c r="D1985" s="128">
        <v>43874</v>
      </c>
      <c r="E1985" s="128">
        <v>43874</v>
      </c>
      <c r="F1985" s="137">
        <v>15000</v>
      </c>
      <c r="G1985" s="259"/>
      <c r="H1985" s="55" t="s">
        <v>3304</v>
      </c>
      <c r="I1985" s="260"/>
      <c r="J1985" s="261"/>
      <c r="K1985" s="262" t="s">
        <v>2292</v>
      </c>
      <c r="L1985" s="837">
        <v>80260580</v>
      </c>
      <c r="M1985" s="136">
        <v>129310</v>
      </c>
    </row>
    <row r="1986" spans="1:14" s="263" customFormat="1" ht="15" hidden="1" thickTop="1" x14ac:dyDescent="0.2">
      <c r="A1986" s="258" t="s">
        <v>1002</v>
      </c>
      <c r="B1986" s="126" t="s">
        <v>3305</v>
      </c>
      <c r="C1986" s="127">
        <v>90442172</v>
      </c>
      <c r="D1986" s="128">
        <v>43874</v>
      </c>
      <c r="E1986" s="128">
        <v>43874</v>
      </c>
      <c r="F1986" s="137">
        <v>15000</v>
      </c>
      <c r="G1986" s="259"/>
      <c r="H1986" s="55" t="s">
        <v>3306</v>
      </c>
      <c r="I1986" s="260"/>
      <c r="J1986" s="261"/>
      <c r="K1986" s="262" t="s">
        <v>2266</v>
      </c>
      <c r="L1986" s="837">
        <v>80260582</v>
      </c>
      <c r="M1986" s="136">
        <v>129309</v>
      </c>
    </row>
    <row r="1987" spans="1:14" s="263" customFormat="1" ht="15" hidden="1" thickTop="1" x14ac:dyDescent="0.2">
      <c r="A1987" s="258" t="s">
        <v>2766</v>
      </c>
      <c r="B1987" s="126" t="s">
        <v>3307</v>
      </c>
      <c r="C1987" s="127">
        <v>90442173</v>
      </c>
      <c r="D1987" s="128">
        <v>43874</v>
      </c>
      <c r="E1987" s="128">
        <v>43874</v>
      </c>
      <c r="F1987" s="137">
        <v>2500</v>
      </c>
      <c r="G1987" s="259"/>
      <c r="H1987" s="55"/>
      <c r="I1987" s="260"/>
      <c r="J1987" s="261"/>
      <c r="K1987" s="262" t="s">
        <v>2266</v>
      </c>
      <c r="L1987" s="837">
        <v>80260584</v>
      </c>
      <c r="M1987" s="136">
        <v>129308</v>
      </c>
    </row>
    <row r="1988" spans="1:14" s="263" customFormat="1" ht="15" hidden="1" thickTop="1" x14ac:dyDescent="0.2">
      <c r="A1988" s="258" t="s">
        <v>1002</v>
      </c>
      <c r="B1988" s="126" t="s">
        <v>3308</v>
      </c>
      <c r="C1988" s="127">
        <v>90443278</v>
      </c>
      <c r="D1988" s="128">
        <v>43885</v>
      </c>
      <c r="E1988" s="128">
        <v>43885</v>
      </c>
      <c r="F1988" s="137">
        <v>1000</v>
      </c>
      <c r="G1988" s="259"/>
      <c r="H1988" s="55" t="s">
        <v>3309</v>
      </c>
      <c r="I1988" s="260"/>
      <c r="J1988" s="261"/>
      <c r="K1988" s="262" t="s">
        <v>2790</v>
      </c>
      <c r="L1988" s="837">
        <v>80261374</v>
      </c>
      <c r="M1988" s="136">
        <v>129337</v>
      </c>
    </row>
    <row r="1989" spans="1:14" s="263" customFormat="1" ht="15" hidden="1" thickTop="1" x14ac:dyDescent="0.2">
      <c r="A1989" s="258" t="s">
        <v>1002</v>
      </c>
      <c r="B1989" s="126" t="s">
        <v>3310</v>
      </c>
      <c r="C1989" s="127">
        <v>90443279</v>
      </c>
      <c r="D1989" s="128">
        <v>43885</v>
      </c>
      <c r="E1989" s="128">
        <v>43885</v>
      </c>
      <c r="F1989" s="137">
        <v>1000</v>
      </c>
      <c r="G1989" s="259"/>
      <c r="H1989" s="55" t="s">
        <v>3311</v>
      </c>
      <c r="I1989" s="260"/>
      <c r="J1989" s="261"/>
      <c r="K1989" s="262" t="s">
        <v>3151</v>
      </c>
      <c r="L1989" s="837">
        <v>80261375</v>
      </c>
      <c r="M1989" s="136">
        <v>129338</v>
      </c>
    </row>
    <row r="1990" spans="1:14" s="263" customFormat="1" ht="15" hidden="1" thickTop="1" x14ac:dyDescent="0.2">
      <c r="A1990" s="258" t="s">
        <v>1002</v>
      </c>
      <c r="B1990" s="126" t="s">
        <v>3312</v>
      </c>
      <c r="C1990" s="127">
        <v>90443800</v>
      </c>
      <c r="D1990" s="128">
        <v>43896</v>
      </c>
      <c r="E1990" s="128">
        <v>43894</v>
      </c>
      <c r="F1990" s="137">
        <v>15000</v>
      </c>
      <c r="G1990" s="259"/>
      <c r="H1990" s="55" t="s">
        <v>3313</v>
      </c>
      <c r="I1990" s="260"/>
      <c r="J1990" s="261"/>
      <c r="K1990" s="262" t="s">
        <v>2328</v>
      </c>
      <c r="L1990" s="837">
        <v>80261879</v>
      </c>
      <c r="M1990" s="136">
        <v>129358</v>
      </c>
      <c r="N1990" s="263" t="s">
        <v>3194</v>
      </c>
    </row>
    <row r="1991" spans="1:14" s="263" customFormat="1" ht="15" hidden="1" thickTop="1" x14ac:dyDescent="0.2">
      <c r="A1991" s="258" t="s">
        <v>1002</v>
      </c>
      <c r="B1991" s="126" t="s">
        <v>3314</v>
      </c>
      <c r="C1991" s="127">
        <v>90443802</v>
      </c>
      <c r="D1991" s="128">
        <v>43896</v>
      </c>
      <c r="E1991" s="128">
        <v>43894</v>
      </c>
      <c r="F1991" s="137">
        <v>15000</v>
      </c>
      <c r="G1991" s="259"/>
      <c r="H1991" s="55" t="s">
        <v>3315</v>
      </c>
      <c r="I1991" s="260"/>
      <c r="J1991" s="261"/>
      <c r="K1991" s="262" t="s">
        <v>2266</v>
      </c>
      <c r="L1991" s="837">
        <v>80261882</v>
      </c>
      <c r="M1991" s="136">
        <v>129360</v>
      </c>
      <c r="N1991" s="263" t="s">
        <v>3194</v>
      </c>
    </row>
    <row r="1992" spans="1:14" s="263" customFormat="1" ht="15" hidden="1" thickTop="1" x14ac:dyDescent="0.2">
      <c r="A1992" s="258" t="s">
        <v>1002</v>
      </c>
      <c r="B1992" s="126" t="s">
        <v>3316</v>
      </c>
      <c r="C1992" s="127">
        <v>90443803</v>
      </c>
      <c r="D1992" s="128">
        <v>43896</v>
      </c>
      <c r="E1992" s="128">
        <v>43894</v>
      </c>
      <c r="F1992" s="137">
        <v>7500</v>
      </c>
      <c r="G1992" s="259"/>
      <c r="H1992" s="55" t="s">
        <v>3317</v>
      </c>
      <c r="I1992" s="260"/>
      <c r="J1992" s="261"/>
      <c r="K1992" s="262" t="s">
        <v>2266</v>
      </c>
      <c r="L1992" s="837">
        <v>80261883</v>
      </c>
      <c r="M1992" s="136">
        <v>129359</v>
      </c>
      <c r="N1992" s="263" t="s">
        <v>3194</v>
      </c>
    </row>
    <row r="1993" spans="1:14" s="263" customFormat="1" ht="15" hidden="1" thickTop="1" x14ac:dyDescent="0.2">
      <c r="A1993" s="258" t="s">
        <v>1002</v>
      </c>
      <c r="B1993" s="126" t="s">
        <v>3318</v>
      </c>
      <c r="C1993" s="127">
        <v>90443810</v>
      </c>
      <c r="D1993" s="128">
        <v>43896</v>
      </c>
      <c r="E1993" s="128">
        <v>43894</v>
      </c>
      <c r="F1993" s="137">
        <v>1000</v>
      </c>
      <c r="G1993" s="259"/>
      <c r="H1993" s="55" t="s">
        <v>3319</v>
      </c>
      <c r="I1993" s="260"/>
      <c r="J1993" s="261"/>
      <c r="K1993" s="262" t="s">
        <v>1827</v>
      </c>
      <c r="L1993" s="837">
        <v>80261897</v>
      </c>
      <c r="M1993" s="136">
        <v>129356</v>
      </c>
    </row>
    <row r="1994" spans="1:14" s="263" customFormat="1" ht="15" hidden="1" thickTop="1" x14ac:dyDescent="0.2">
      <c r="A1994" s="258" t="s">
        <v>1002</v>
      </c>
      <c r="B1994" s="126" t="s">
        <v>3320</v>
      </c>
      <c r="C1994" s="127">
        <v>90443811</v>
      </c>
      <c r="D1994" s="128">
        <v>43896</v>
      </c>
      <c r="E1994" s="128">
        <v>43894</v>
      </c>
      <c r="F1994" s="137">
        <v>15000</v>
      </c>
      <c r="G1994" s="259"/>
      <c r="H1994" s="55" t="s">
        <v>3321</v>
      </c>
      <c r="I1994" s="260"/>
      <c r="J1994" s="261"/>
      <c r="K1994" s="262" t="s">
        <v>2266</v>
      </c>
      <c r="L1994" s="837">
        <v>80261898</v>
      </c>
      <c r="M1994" s="136">
        <v>129361</v>
      </c>
    </row>
    <row r="1995" spans="1:14" s="263" customFormat="1" ht="15" hidden="1" thickTop="1" x14ac:dyDescent="0.2">
      <c r="A1995" s="258" t="s">
        <v>1002</v>
      </c>
      <c r="B1995" s="126" t="s">
        <v>3322</v>
      </c>
      <c r="C1995" s="127">
        <v>90444359</v>
      </c>
      <c r="D1995" s="128">
        <v>43902</v>
      </c>
      <c r="E1995" s="128">
        <v>43900</v>
      </c>
      <c r="F1995" s="137">
        <v>15000</v>
      </c>
      <c r="G1995" s="259"/>
      <c r="H1995" s="55" t="s">
        <v>3323</v>
      </c>
      <c r="I1995" s="260"/>
      <c r="J1995" s="261"/>
      <c r="K1995" s="262" t="s">
        <v>2314</v>
      </c>
      <c r="L1995" s="837">
        <v>80262374</v>
      </c>
      <c r="M1995" s="136">
        <v>129382</v>
      </c>
      <c r="N1995" s="263" t="s">
        <v>3194</v>
      </c>
    </row>
    <row r="1996" spans="1:14" s="263" customFormat="1" ht="15" hidden="1" thickTop="1" x14ac:dyDescent="0.2">
      <c r="A1996" s="258" t="s">
        <v>2766</v>
      </c>
      <c r="B1996" s="126" t="s">
        <v>3324</v>
      </c>
      <c r="C1996" s="127">
        <v>90444810</v>
      </c>
      <c r="D1996" s="128">
        <v>43907</v>
      </c>
      <c r="E1996" s="128">
        <v>43907</v>
      </c>
      <c r="F1996" s="137">
        <v>2500</v>
      </c>
      <c r="G1996" s="259"/>
      <c r="H1996" s="55" t="s">
        <v>3325</v>
      </c>
      <c r="I1996" s="260"/>
      <c r="J1996" s="261"/>
      <c r="K1996" s="262" t="s">
        <v>2266</v>
      </c>
      <c r="L1996" s="837">
        <v>80262608</v>
      </c>
      <c r="M1996" s="136">
        <v>129399</v>
      </c>
      <c r="N1996" s="263" t="s">
        <v>3194</v>
      </c>
    </row>
    <row r="1997" spans="1:14" s="263" customFormat="1" ht="15" hidden="1" thickTop="1" x14ac:dyDescent="0.2">
      <c r="A1997" s="258" t="s">
        <v>1002</v>
      </c>
      <c r="B1997" s="126" t="s">
        <v>3326</v>
      </c>
      <c r="C1997" s="127">
        <v>90444811</v>
      </c>
      <c r="D1997" s="128">
        <v>43907</v>
      </c>
      <c r="E1997" s="128">
        <v>43907</v>
      </c>
      <c r="F1997" s="137">
        <v>15000</v>
      </c>
      <c r="G1997" s="259"/>
      <c r="H1997" s="55" t="s">
        <v>3327</v>
      </c>
      <c r="I1997" s="260"/>
      <c r="J1997" s="261"/>
      <c r="K1997" s="262" t="s">
        <v>2266</v>
      </c>
      <c r="L1997" s="837">
        <v>80262609</v>
      </c>
      <c r="M1997" s="136">
        <v>129400</v>
      </c>
      <c r="N1997" s="263" t="s">
        <v>3194</v>
      </c>
    </row>
    <row r="1998" spans="1:14" s="263" customFormat="1" ht="15" hidden="1" thickTop="1" x14ac:dyDescent="0.2">
      <c r="A1998" s="258" t="s">
        <v>1002</v>
      </c>
      <c r="B1998" s="126" t="s">
        <v>3328</v>
      </c>
      <c r="C1998" s="127">
        <v>90444812</v>
      </c>
      <c r="D1998" s="128">
        <v>43907</v>
      </c>
      <c r="E1998" s="128">
        <v>43907</v>
      </c>
      <c r="F1998" s="137">
        <v>15000</v>
      </c>
      <c r="G1998" s="259"/>
      <c r="H1998" s="55" t="s">
        <v>3329</v>
      </c>
      <c r="I1998" s="260"/>
      <c r="J1998" s="261"/>
      <c r="K1998" s="262" t="s">
        <v>1827</v>
      </c>
      <c r="L1998" s="837">
        <v>80262610</v>
      </c>
      <c r="M1998" s="136">
        <v>129398</v>
      </c>
    </row>
    <row r="1999" spans="1:14" s="263" customFormat="1" ht="15" hidden="1" thickTop="1" x14ac:dyDescent="0.2">
      <c r="A1999" s="258" t="s">
        <v>1002</v>
      </c>
      <c r="B1999" s="126" t="s">
        <v>3330</v>
      </c>
      <c r="C1999" s="127">
        <v>90445083</v>
      </c>
      <c r="D1999" s="128">
        <v>43909</v>
      </c>
      <c r="E1999" s="128">
        <v>43908</v>
      </c>
      <c r="F1999" s="137">
        <v>1000</v>
      </c>
      <c r="G1999" s="259"/>
      <c r="H1999" s="55" t="s">
        <v>3331</v>
      </c>
      <c r="I1999" s="260"/>
      <c r="J1999" s="261"/>
      <c r="K1999" s="262" t="s">
        <v>1827</v>
      </c>
      <c r="L1999" s="837">
        <v>80262753</v>
      </c>
      <c r="M1999" s="136">
        <v>129407</v>
      </c>
    </row>
    <row r="2000" spans="1:14" s="263" customFormat="1" ht="15" hidden="1" thickTop="1" x14ac:dyDescent="0.2">
      <c r="A2000" s="258" t="s">
        <v>1002</v>
      </c>
      <c r="B2000" s="126" t="s">
        <v>3332</v>
      </c>
      <c r="C2000" s="127">
        <v>90445440</v>
      </c>
      <c r="D2000" s="128">
        <v>43913</v>
      </c>
      <c r="E2000" s="128">
        <v>43910</v>
      </c>
      <c r="F2000" s="137">
        <v>1000</v>
      </c>
      <c r="G2000" s="259"/>
      <c r="H2000" s="55" t="s">
        <v>3333</v>
      </c>
      <c r="I2000" s="260"/>
      <c r="J2000" s="261"/>
      <c r="K2000" s="262" t="s">
        <v>2314</v>
      </c>
      <c r="L2000" s="837">
        <v>80262939</v>
      </c>
      <c r="M2000" s="136">
        <v>129420</v>
      </c>
      <c r="N2000" s="263" t="s">
        <v>3194</v>
      </c>
    </row>
    <row r="2001" spans="1:13" s="263" customFormat="1" ht="15" hidden="1" thickTop="1" x14ac:dyDescent="0.2">
      <c r="A2001" s="258" t="s">
        <v>1002</v>
      </c>
      <c r="B2001" s="126" t="s">
        <v>3334</v>
      </c>
      <c r="C2001" s="127">
        <v>90445641</v>
      </c>
      <c r="D2001" s="128">
        <v>43915</v>
      </c>
      <c r="E2001" s="128">
        <v>43831</v>
      </c>
      <c r="F2001" s="137">
        <v>15000</v>
      </c>
      <c r="G2001" s="259"/>
      <c r="H2001" s="42" t="s">
        <v>3335</v>
      </c>
      <c r="I2001" s="260"/>
      <c r="J2001" s="261"/>
      <c r="K2001" s="262" t="s">
        <v>1827</v>
      </c>
      <c r="L2001" s="837">
        <v>80263019</v>
      </c>
      <c r="M2001" s="136">
        <v>129422</v>
      </c>
    </row>
    <row r="2002" spans="1:13" s="263" customFormat="1" ht="15" hidden="1" thickTop="1" x14ac:dyDescent="0.2">
      <c r="A2002" s="258" t="s">
        <v>1002</v>
      </c>
      <c r="B2002" s="126" t="s">
        <v>3336</v>
      </c>
      <c r="C2002" s="127">
        <v>90445863</v>
      </c>
      <c r="D2002" s="128">
        <v>43917</v>
      </c>
      <c r="E2002" s="128">
        <v>43466</v>
      </c>
      <c r="F2002" s="137">
        <v>15000</v>
      </c>
      <c r="G2002" s="259"/>
      <c r="H2002" s="42" t="s">
        <v>3337</v>
      </c>
      <c r="I2002" s="260"/>
      <c r="J2002" s="261"/>
      <c r="K2002" s="262" t="s">
        <v>2292</v>
      </c>
      <c r="L2002" s="837">
        <v>80263084</v>
      </c>
      <c r="M2002" s="136">
        <v>105325</v>
      </c>
    </row>
    <row r="2003" spans="1:13" s="263" customFormat="1" ht="15" hidden="1" thickTop="1" x14ac:dyDescent="0.2">
      <c r="A2003" s="258" t="s">
        <v>1002</v>
      </c>
      <c r="B2003" s="126" t="s">
        <v>3338</v>
      </c>
      <c r="C2003" s="127">
        <v>90445876</v>
      </c>
      <c r="D2003" s="128">
        <v>43917</v>
      </c>
      <c r="E2003" s="128">
        <v>43914</v>
      </c>
      <c r="F2003" s="137">
        <v>1000</v>
      </c>
      <c r="G2003" s="259"/>
      <c r="H2003" s="42" t="s">
        <v>3339</v>
      </c>
      <c r="I2003" s="260"/>
      <c r="J2003" s="261"/>
      <c r="K2003" s="262" t="s">
        <v>2790</v>
      </c>
      <c r="L2003" s="837">
        <v>80263096</v>
      </c>
      <c r="M2003" s="136">
        <v>129425</v>
      </c>
    </row>
    <row r="2004" spans="1:13" s="263" customFormat="1" ht="15" hidden="1" thickTop="1" x14ac:dyDescent="0.2">
      <c r="A2004" s="258" t="s">
        <v>1002</v>
      </c>
      <c r="B2004" s="126" t="s">
        <v>3340</v>
      </c>
      <c r="C2004" s="127">
        <v>90448361</v>
      </c>
      <c r="D2004" s="128">
        <v>43934</v>
      </c>
      <c r="E2004" s="128">
        <v>43928</v>
      </c>
      <c r="F2004" s="137">
        <v>15000</v>
      </c>
      <c r="G2004" s="259"/>
      <c r="H2004" s="42" t="s">
        <v>3341</v>
      </c>
      <c r="I2004" s="260"/>
      <c r="J2004" s="261"/>
      <c r="K2004" s="262" t="s">
        <v>3279</v>
      </c>
      <c r="L2004" s="837">
        <v>80264212</v>
      </c>
      <c r="M2004" s="136">
        <v>129445</v>
      </c>
    </row>
    <row r="2005" spans="1:13" s="263" customFormat="1" ht="15" hidden="1" thickTop="1" x14ac:dyDescent="0.2">
      <c r="A2005" s="258" t="s">
        <v>1002</v>
      </c>
      <c r="B2005" s="126" t="s">
        <v>3342</v>
      </c>
      <c r="C2005" s="127">
        <v>90449472</v>
      </c>
      <c r="D2005" s="128">
        <v>43942</v>
      </c>
      <c r="E2005" s="128">
        <v>43937</v>
      </c>
      <c r="F2005" s="137">
        <v>1000</v>
      </c>
      <c r="G2005" s="259"/>
      <c r="H2005" s="42" t="s">
        <v>3343</v>
      </c>
      <c r="I2005" s="260"/>
      <c r="J2005" s="261"/>
      <c r="K2005" s="262" t="s">
        <v>3151</v>
      </c>
      <c r="L2005" s="837">
        <v>80264823</v>
      </c>
      <c r="M2005" s="136">
        <v>129464</v>
      </c>
    </row>
    <row r="2006" spans="1:13" s="263" customFormat="1" ht="15" hidden="1" thickTop="1" x14ac:dyDescent="0.2">
      <c r="A2006" s="258" t="s">
        <v>1002</v>
      </c>
      <c r="B2006" s="126" t="s">
        <v>3344</v>
      </c>
      <c r="C2006" s="127">
        <v>90449473</v>
      </c>
      <c r="D2006" s="128">
        <v>43942</v>
      </c>
      <c r="E2006" s="128">
        <v>43941</v>
      </c>
      <c r="F2006" s="137">
        <v>1000</v>
      </c>
      <c r="G2006" s="259"/>
      <c r="H2006" s="55" t="s">
        <v>3345</v>
      </c>
      <c r="I2006" s="260"/>
      <c r="J2006" s="261"/>
      <c r="K2006" s="262" t="s">
        <v>1827</v>
      </c>
      <c r="L2006" s="837">
        <v>80264824</v>
      </c>
      <c r="M2006" s="136">
        <v>129468</v>
      </c>
    </row>
    <row r="2007" spans="1:13" s="263" customFormat="1" ht="15" hidden="1" thickTop="1" x14ac:dyDescent="0.2">
      <c r="A2007" s="258" t="s">
        <v>1002</v>
      </c>
      <c r="B2007" s="126" t="s">
        <v>3346</v>
      </c>
      <c r="C2007" s="127">
        <v>90451348</v>
      </c>
      <c r="D2007" s="128">
        <v>43956</v>
      </c>
      <c r="E2007" s="128">
        <v>43952</v>
      </c>
      <c r="F2007" s="137">
        <v>1000</v>
      </c>
      <c r="G2007" s="259"/>
      <c r="H2007" s="55" t="s">
        <v>3347</v>
      </c>
      <c r="I2007" s="260"/>
      <c r="J2007" s="261"/>
      <c r="K2007" s="262" t="s">
        <v>2314</v>
      </c>
      <c r="L2007" s="837">
        <v>80265713</v>
      </c>
      <c r="M2007" s="136">
        <v>129492</v>
      </c>
    </row>
    <row r="2008" spans="1:13" s="263" customFormat="1" ht="15" hidden="1" thickTop="1" x14ac:dyDescent="0.2">
      <c r="A2008" s="258" t="s">
        <v>1002</v>
      </c>
      <c r="B2008" s="126" t="s">
        <v>3348</v>
      </c>
      <c r="C2008" s="127">
        <v>90451349</v>
      </c>
      <c r="D2008" s="128">
        <v>43956</v>
      </c>
      <c r="E2008" s="128">
        <v>43951</v>
      </c>
      <c r="F2008" s="137">
        <v>1000</v>
      </c>
      <c r="G2008" s="259"/>
      <c r="H2008" s="55" t="s">
        <v>3349</v>
      </c>
      <c r="I2008" s="260"/>
      <c r="J2008" s="261"/>
      <c r="K2008" s="262" t="s">
        <v>3290</v>
      </c>
      <c r="L2008" s="837">
        <v>80265714</v>
      </c>
      <c r="M2008" s="136">
        <v>129491</v>
      </c>
    </row>
    <row r="2009" spans="1:13" s="263" customFormat="1" ht="15" hidden="1" thickTop="1" x14ac:dyDescent="0.2">
      <c r="A2009" s="258" t="s">
        <v>1002</v>
      </c>
      <c r="B2009" s="126" t="s">
        <v>3350</v>
      </c>
      <c r="C2009" s="127">
        <v>90451350</v>
      </c>
      <c r="D2009" s="128">
        <v>43956</v>
      </c>
      <c r="E2009" s="128">
        <v>43951</v>
      </c>
      <c r="F2009" s="137">
        <v>1000</v>
      </c>
      <c r="G2009" s="259"/>
      <c r="H2009" s="55" t="s">
        <v>3351</v>
      </c>
      <c r="I2009" s="260"/>
      <c r="J2009" s="261"/>
      <c r="K2009" s="262" t="s">
        <v>2314</v>
      </c>
      <c r="L2009" s="837">
        <v>80265715</v>
      </c>
      <c r="M2009" s="136">
        <v>129490</v>
      </c>
    </row>
    <row r="2010" spans="1:13" s="263" customFormat="1" ht="15" hidden="1" thickTop="1" x14ac:dyDescent="0.2">
      <c r="A2010" s="258" t="s">
        <v>1002</v>
      </c>
      <c r="B2010" s="126" t="s">
        <v>3352</v>
      </c>
      <c r="C2010" s="127">
        <v>90452667</v>
      </c>
      <c r="D2010" s="128">
        <v>43969</v>
      </c>
      <c r="E2010" s="128">
        <v>43964</v>
      </c>
      <c r="F2010" s="137">
        <v>1000</v>
      </c>
      <c r="G2010" s="259"/>
      <c r="H2010" s="55" t="s">
        <v>3353</v>
      </c>
      <c r="I2010" s="260"/>
      <c r="J2010" s="261"/>
      <c r="K2010" s="262" t="s">
        <v>2328</v>
      </c>
      <c r="L2010" s="837">
        <v>80266354</v>
      </c>
      <c r="M2010" s="136">
        <v>129506</v>
      </c>
    </row>
    <row r="2011" spans="1:13" s="263" customFormat="1" ht="15" hidden="1" thickTop="1" x14ac:dyDescent="0.2">
      <c r="A2011" s="258" t="s">
        <v>1002</v>
      </c>
      <c r="B2011" s="126" t="s">
        <v>3354</v>
      </c>
      <c r="C2011" s="127">
        <v>90452381</v>
      </c>
      <c r="D2011" s="128">
        <v>43965</v>
      </c>
      <c r="E2011" s="128">
        <v>43964</v>
      </c>
      <c r="F2011" s="137">
        <v>1000</v>
      </c>
      <c r="G2011" s="259"/>
      <c r="H2011" s="55" t="s">
        <v>3355</v>
      </c>
      <c r="I2011" s="260"/>
      <c r="J2011" s="261"/>
      <c r="K2011" s="262" t="s">
        <v>2328</v>
      </c>
      <c r="L2011" s="837">
        <v>80266280</v>
      </c>
      <c r="M2011" s="136">
        <v>129505</v>
      </c>
    </row>
    <row r="2012" spans="1:13" s="263" customFormat="1" ht="15" hidden="1" thickTop="1" x14ac:dyDescent="0.2">
      <c r="A2012" s="258" t="s">
        <v>1002</v>
      </c>
      <c r="B2012" s="126" t="s">
        <v>3356</v>
      </c>
      <c r="C2012" s="127">
        <v>90453436</v>
      </c>
      <c r="D2012" s="128">
        <v>43973</v>
      </c>
      <c r="E2012" s="128">
        <v>43970</v>
      </c>
      <c r="F2012" s="137">
        <v>15000</v>
      </c>
      <c r="G2012" s="259"/>
      <c r="H2012" s="55" t="s">
        <v>3357</v>
      </c>
      <c r="I2012" s="260"/>
      <c r="J2012" s="261"/>
      <c r="K2012" s="262" t="s">
        <v>2314</v>
      </c>
      <c r="L2012" s="837">
        <v>80266715</v>
      </c>
      <c r="M2012" s="136">
        <v>129519</v>
      </c>
    </row>
    <row r="2013" spans="1:13" s="824" customFormat="1" ht="15" hidden="1" thickTop="1" x14ac:dyDescent="0.2">
      <c r="A2013" s="813" t="s">
        <v>1002</v>
      </c>
      <c r="B2013" s="814" t="s">
        <v>3356</v>
      </c>
      <c r="C2013" s="815">
        <v>100009959</v>
      </c>
      <c r="D2013" s="816">
        <v>43973</v>
      </c>
      <c r="E2013" s="816">
        <v>43970</v>
      </c>
      <c r="F2013" s="817">
        <v>-15000</v>
      </c>
      <c r="G2013" s="818"/>
      <c r="H2013" s="70" t="s">
        <v>3357</v>
      </c>
      <c r="I2013" s="819"/>
      <c r="J2013" s="820"/>
      <c r="K2013" s="821" t="s">
        <v>2314</v>
      </c>
      <c r="L2013" s="838">
        <v>80266715</v>
      </c>
      <c r="M2013" s="823">
        <v>129519</v>
      </c>
    </row>
    <row r="2014" spans="1:13" s="263" customFormat="1" ht="15" hidden="1" thickTop="1" x14ac:dyDescent="0.2">
      <c r="A2014" s="258" t="s">
        <v>1002</v>
      </c>
      <c r="B2014" s="126" t="s">
        <v>3356</v>
      </c>
      <c r="C2014" s="127">
        <v>90453447</v>
      </c>
      <c r="D2014" s="128">
        <v>43973</v>
      </c>
      <c r="E2014" s="128">
        <v>43970</v>
      </c>
      <c r="F2014" s="137">
        <v>15000</v>
      </c>
      <c r="G2014" s="259"/>
      <c r="H2014" s="55" t="s">
        <v>3357</v>
      </c>
      <c r="I2014" s="260"/>
      <c r="J2014" s="261"/>
      <c r="K2014" s="262" t="s">
        <v>2314</v>
      </c>
      <c r="L2014" s="837">
        <v>80266722</v>
      </c>
      <c r="M2014" s="136">
        <v>129519</v>
      </c>
    </row>
    <row r="2015" spans="1:13" s="824" customFormat="1" ht="15" hidden="1" thickTop="1" x14ac:dyDescent="0.2">
      <c r="A2015" s="813" t="s">
        <v>1002</v>
      </c>
      <c r="B2015" s="814" t="s">
        <v>3356</v>
      </c>
      <c r="C2015" s="815">
        <v>90453522</v>
      </c>
      <c r="D2015" s="816">
        <v>43978</v>
      </c>
      <c r="E2015" s="816">
        <v>43970</v>
      </c>
      <c r="F2015" s="817">
        <v>-15000</v>
      </c>
      <c r="G2015" s="818"/>
      <c r="H2015" s="44" t="s">
        <v>3357</v>
      </c>
      <c r="I2015" s="819"/>
      <c r="J2015" s="820"/>
      <c r="K2015" s="821" t="s">
        <v>2314</v>
      </c>
      <c r="L2015" s="838">
        <v>80266722</v>
      </c>
      <c r="M2015" s="823">
        <v>129519</v>
      </c>
    </row>
    <row r="2016" spans="1:13" s="263" customFormat="1" ht="15" hidden="1" thickTop="1" x14ac:dyDescent="0.2">
      <c r="A2016" s="258" t="s">
        <v>1002</v>
      </c>
      <c r="B2016" s="126" t="s">
        <v>3356</v>
      </c>
      <c r="C2016" s="127">
        <v>90453523</v>
      </c>
      <c r="D2016" s="128">
        <v>43973</v>
      </c>
      <c r="E2016" s="128">
        <v>43970</v>
      </c>
      <c r="F2016" s="137">
        <v>15000</v>
      </c>
      <c r="G2016" s="259"/>
      <c r="H2016" s="55" t="s">
        <v>3357</v>
      </c>
      <c r="I2016" s="260"/>
      <c r="J2016" s="261"/>
      <c r="K2016" s="262" t="s">
        <v>2314</v>
      </c>
      <c r="L2016" s="837">
        <v>80266748</v>
      </c>
      <c r="M2016" s="136">
        <v>129519</v>
      </c>
    </row>
    <row r="2017" spans="1:13" s="263" customFormat="1" ht="15" hidden="1" thickTop="1" x14ac:dyDescent="0.2">
      <c r="A2017" s="258" t="s">
        <v>1002</v>
      </c>
      <c r="B2017" s="126" t="s">
        <v>3358</v>
      </c>
      <c r="C2017" s="127">
        <v>90454183</v>
      </c>
      <c r="D2017" s="128">
        <v>43986</v>
      </c>
      <c r="E2017" s="128">
        <v>43984</v>
      </c>
      <c r="F2017" s="137">
        <v>1000</v>
      </c>
      <c r="G2017" s="259"/>
      <c r="H2017" s="42" t="s">
        <v>3359</v>
      </c>
      <c r="I2017" s="260"/>
      <c r="J2017" s="261"/>
      <c r="K2017" s="262" t="s">
        <v>2266</v>
      </c>
      <c r="L2017" s="837">
        <v>80267064</v>
      </c>
      <c r="M2017" s="136">
        <v>129544</v>
      </c>
    </row>
    <row r="2018" spans="1:13" s="263" customFormat="1" ht="15" hidden="1" thickTop="1" x14ac:dyDescent="0.2">
      <c r="A2018" s="258" t="s">
        <v>1002</v>
      </c>
      <c r="B2018" s="126" t="s">
        <v>3360</v>
      </c>
      <c r="C2018" s="127">
        <v>90457478</v>
      </c>
      <c r="D2018" s="128">
        <v>44008</v>
      </c>
      <c r="E2018" s="128">
        <v>43998</v>
      </c>
      <c r="F2018" s="137">
        <v>1000</v>
      </c>
      <c r="G2018" s="259"/>
      <c r="H2018" s="42" t="s">
        <v>3361</v>
      </c>
      <c r="I2018" s="260"/>
      <c r="J2018" s="261"/>
      <c r="K2018" s="262" t="s">
        <v>3290</v>
      </c>
      <c r="L2018" s="837">
        <v>80268784</v>
      </c>
      <c r="M2018" s="136">
        <v>129572</v>
      </c>
    </row>
    <row r="2019" spans="1:13" s="263" customFormat="1" ht="15" hidden="1" thickTop="1" x14ac:dyDescent="0.2">
      <c r="A2019" s="258" t="s">
        <v>1002</v>
      </c>
      <c r="B2019" s="126" t="s">
        <v>3362</v>
      </c>
      <c r="C2019" s="127">
        <v>90457479</v>
      </c>
      <c r="D2019" s="128">
        <v>44008</v>
      </c>
      <c r="E2019" s="128">
        <v>44005</v>
      </c>
      <c r="F2019" s="137">
        <v>15000</v>
      </c>
      <c r="G2019" s="259"/>
      <c r="H2019" s="42" t="s">
        <v>3363</v>
      </c>
      <c r="I2019" s="260"/>
      <c r="J2019" s="261"/>
      <c r="K2019" s="262" t="s">
        <v>3151</v>
      </c>
      <c r="L2019" s="837">
        <v>80268785</v>
      </c>
      <c r="M2019" s="136">
        <v>129582</v>
      </c>
    </row>
    <row r="2020" spans="1:13" s="263" customFormat="1" ht="15" hidden="1" thickTop="1" x14ac:dyDescent="0.2">
      <c r="A2020" s="258" t="s">
        <v>3364</v>
      </c>
      <c r="B2020" s="126" t="s">
        <v>3365</v>
      </c>
      <c r="C2020" s="127">
        <v>90457480</v>
      </c>
      <c r="D2020" s="128">
        <v>44008</v>
      </c>
      <c r="E2020" s="128">
        <v>44006</v>
      </c>
      <c r="F2020" s="137">
        <v>2500</v>
      </c>
      <c r="G2020" s="259"/>
      <c r="H2020" s="42" t="s">
        <v>3366</v>
      </c>
      <c r="I2020" s="260"/>
      <c r="J2020" s="261"/>
      <c r="K2020" s="262" t="s">
        <v>2328</v>
      </c>
      <c r="L2020" s="837">
        <v>80268786</v>
      </c>
      <c r="M2020" s="136">
        <v>129584</v>
      </c>
    </row>
    <row r="2021" spans="1:13" s="263" customFormat="1" ht="15" hidden="1" thickTop="1" x14ac:dyDescent="0.2">
      <c r="A2021" s="258" t="s">
        <v>1002</v>
      </c>
      <c r="B2021" s="126" t="s">
        <v>3367</v>
      </c>
      <c r="C2021" s="127">
        <v>90457481</v>
      </c>
      <c r="D2021" s="128">
        <v>44008</v>
      </c>
      <c r="E2021" s="128">
        <v>43993</v>
      </c>
      <c r="F2021" s="137">
        <v>15000</v>
      </c>
      <c r="G2021" s="259"/>
      <c r="H2021" s="42" t="s">
        <v>3368</v>
      </c>
      <c r="I2021" s="260"/>
      <c r="J2021" s="261"/>
      <c r="K2021" s="262" t="s">
        <v>1827</v>
      </c>
      <c r="L2021" s="837">
        <v>80268787</v>
      </c>
      <c r="M2021" s="136">
        <v>129562</v>
      </c>
    </row>
    <row r="2022" spans="1:13" s="263" customFormat="1" ht="15" hidden="1" thickTop="1" x14ac:dyDescent="0.2">
      <c r="A2022" s="851" t="s">
        <v>1002</v>
      </c>
      <c r="B2022" s="852" t="s">
        <v>3334</v>
      </c>
      <c r="C2022" s="853">
        <v>90455942</v>
      </c>
      <c r="D2022" s="391">
        <v>44006</v>
      </c>
      <c r="E2022" s="391">
        <v>43915</v>
      </c>
      <c r="F2022" s="421">
        <v>-15000</v>
      </c>
      <c r="G2022" s="854"/>
      <c r="H2022" s="71"/>
      <c r="I2022" s="855"/>
      <c r="J2022" s="856"/>
      <c r="K2022" s="567" t="s">
        <v>1827</v>
      </c>
      <c r="L2022" s="857"/>
      <c r="M2022" s="423">
        <v>129422</v>
      </c>
    </row>
    <row r="2023" spans="1:13" s="263" customFormat="1" ht="15" hidden="1" thickTop="1" x14ac:dyDescent="0.2">
      <c r="A2023" s="851" t="s">
        <v>1002</v>
      </c>
      <c r="B2023" s="852" t="s">
        <v>3174</v>
      </c>
      <c r="C2023" s="853">
        <v>90455943</v>
      </c>
      <c r="D2023" s="391">
        <v>44006</v>
      </c>
      <c r="E2023" s="391">
        <v>43529</v>
      </c>
      <c r="F2023" s="421">
        <v>-15000</v>
      </c>
      <c r="G2023" s="858"/>
      <c r="H2023" s="72" t="s">
        <v>3172</v>
      </c>
      <c r="I2023" s="859"/>
      <c r="J2023" s="860"/>
      <c r="K2023" s="567" t="s">
        <v>1827</v>
      </c>
      <c r="L2023" s="861"/>
      <c r="M2023" s="423">
        <v>128277</v>
      </c>
    </row>
    <row r="2024" spans="1:13" s="263" customFormat="1" ht="15" hidden="1" thickTop="1" x14ac:dyDescent="0.2">
      <c r="A2024" s="851" t="s">
        <v>1002</v>
      </c>
      <c r="B2024" s="852" t="s">
        <v>2773</v>
      </c>
      <c r="C2024" s="853">
        <v>90455944</v>
      </c>
      <c r="D2024" s="391">
        <v>44006</v>
      </c>
      <c r="E2024" s="391">
        <v>42716</v>
      </c>
      <c r="F2024" s="421">
        <v>-1000</v>
      </c>
      <c r="G2024" s="854"/>
      <c r="H2024" s="71"/>
      <c r="I2024" s="855"/>
      <c r="J2024" s="860"/>
      <c r="K2024" s="856" t="s">
        <v>2273</v>
      </c>
      <c r="L2024" s="567"/>
      <c r="M2024" s="423">
        <v>126228</v>
      </c>
    </row>
    <row r="2025" spans="1:13" s="263" customFormat="1" ht="15" hidden="1" thickTop="1" x14ac:dyDescent="0.2">
      <c r="A2025" s="258" t="s">
        <v>1002</v>
      </c>
      <c r="B2025" s="126" t="s">
        <v>3370</v>
      </c>
      <c r="C2025" s="127">
        <v>90458374</v>
      </c>
      <c r="D2025" s="128">
        <v>44019</v>
      </c>
      <c r="E2025" s="128">
        <v>44011</v>
      </c>
      <c r="F2025" s="137">
        <v>15000</v>
      </c>
      <c r="G2025" s="259"/>
      <c r="H2025" s="42" t="s">
        <v>3371</v>
      </c>
      <c r="I2025" s="260"/>
      <c r="K2025" s="261" t="s">
        <v>2314</v>
      </c>
      <c r="L2025" s="837">
        <v>80269187</v>
      </c>
      <c r="M2025" s="136">
        <v>129596</v>
      </c>
    </row>
    <row r="2026" spans="1:13" s="263" customFormat="1" ht="15" hidden="1" thickTop="1" x14ac:dyDescent="0.2">
      <c r="A2026" s="258" t="s">
        <v>1002</v>
      </c>
      <c r="B2026" s="126" t="s">
        <v>3372</v>
      </c>
      <c r="C2026" s="127">
        <v>90458375</v>
      </c>
      <c r="D2026" s="128">
        <v>44019</v>
      </c>
      <c r="E2026" s="128">
        <v>44014</v>
      </c>
      <c r="F2026" s="137">
        <v>15000</v>
      </c>
      <c r="G2026" s="259"/>
      <c r="H2026" s="42" t="s">
        <v>3373</v>
      </c>
      <c r="I2026" s="260"/>
      <c r="K2026" s="261" t="s">
        <v>3279</v>
      </c>
      <c r="L2026" s="837">
        <v>80269188</v>
      </c>
      <c r="M2026" s="136">
        <v>129597</v>
      </c>
    </row>
    <row r="2027" spans="1:13" s="263" customFormat="1" ht="15" hidden="1" thickTop="1" x14ac:dyDescent="0.2">
      <c r="A2027" s="258" t="s">
        <v>1002</v>
      </c>
      <c r="B2027" s="126" t="s">
        <v>3374</v>
      </c>
      <c r="C2027" s="127">
        <v>90459135</v>
      </c>
      <c r="D2027" s="128">
        <v>44026</v>
      </c>
      <c r="E2027" s="128">
        <v>44022</v>
      </c>
      <c r="F2027" s="137">
        <v>15000</v>
      </c>
      <c r="G2027" s="259"/>
      <c r="H2027" s="55" t="s">
        <v>3375</v>
      </c>
      <c r="I2027" s="260"/>
      <c r="K2027" s="261" t="s">
        <v>2266</v>
      </c>
      <c r="L2027" s="837">
        <v>80269618</v>
      </c>
      <c r="M2027" s="136">
        <v>129625</v>
      </c>
    </row>
    <row r="2028" spans="1:13" s="263" customFormat="1" ht="15" hidden="1" thickTop="1" x14ac:dyDescent="0.2">
      <c r="A2028" s="258" t="s">
        <v>2766</v>
      </c>
      <c r="B2028" s="126" t="s">
        <v>3376</v>
      </c>
      <c r="C2028" s="127">
        <v>90459146</v>
      </c>
      <c r="D2028" s="128">
        <v>44026</v>
      </c>
      <c r="E2028" s="128">
        <v>44011</v>
      </c>
      <c r="F2028" s="137">
        <v>7500</v>
      </c>
      <c r="G2028" s="259"/>
      <c r="H2028" s="42" t="s">
        <v>3377</v>
      </c>
      <c r="I2028" s="260"/>
      <c r="K2028" s="261" t="s">
        <v>2266</v>
      </c>
      <c r="L2028" s="837">
        <v>80269620</v>
      </c>
      <c r="M2028" s="136">
        <v>129590</v>
      </c>
    </row>
    <row r="2029" spans="1:13" s="263" customFormat="1" ht="15" hidden="1" thickTop="1" x14ac:dyDescent="0.2">
      <c r="A2029" s="258" t="s">
        <v>1002</v>
      </c>
      <c r="B2029" s="126" t="s">
        <v>3378</v>
      </c>
      <c r="C2029" s="127">
        <v>90459930</v>
      </c>
      <c r="D2029" s="128">
        <v>44032</v>
      </c>
      <c r="E2029" s="128">
        <v>44028</v>
      </c>
      <c r="F2029" s="137">
        <v>15000</v>
      </c>
      <c r="G2029" s="259"/>
      <c r="H2029" s="55" t="s">
        <v>3379</v>
      </c>
      <c r="I2029" s="260"/>
      <c r="K2029" s="261" t="s">
        <v>2314</v>
      </c>
      <c r="L2029" s="837">
        <v>80270068</v>
      </c>
      <c r="M2029" s="136">
        <v>129635</v>
      </c>
    </row>
    <row r="2030" spans="1:13" s="263" customFormat="1" ht="15" hidden="1" thickTop="1" x14ac:dyDescent="0.2">
      <c r="A2030" s="258" t="s">
        <v>1002</v>
      </c>
      <c r="B2030" s="126" t="s">
        <v>3380</v>
      </c>
      <c r="C2030" s="127">
        <v>90460465</v>
      </c>
      <c r="D2030" s="128">
        <v>44034</v>
      </c>
      <c r="E2030" s="128">
        <v>44033</v>
      </c>
      <c r="F2030" s="137">
        <v>10000</v>
      </c>
      <c r="G2030" s="259"/>
      <c r="H2030" s="42" t="s">
        <v>3381</v>
      </c>
      <c r="I2030" s="260"/>
      <c r="J2030" s="261"/>
      <c r="K2030" s="262" t="s">
        <v>2292</v>
      </c>
      <c r="L2030" s="837">
        <v>80270570</v>
      </c>
      <c r="M2030" s="136">
        <v>129644</v>
      </c>
    </row>
    <row r="2031" spans="1:13" s="263" customFormat="1" ht="15" hidden="1" thickTop="1" x14ac:dyDescent="0.2">
      <c r="A2031" s="258" t="s">
        <v>1002</v>
      </c>
      <c r="B2031" s="126" t="s">
        <v>3382</v>
      </c>
      <c r="C2031" s="127">
        <v>90461242</v>
      </c>
      <c r="D2031" s="128">
        <v>44036</v>
      </c>
      <c r="E2031" s="128">
        <v>44014</v>
      </c>
      <c r="F2031" s="137">
        <v>15000</v>
      </c>
      <c r="G2031" s="259"/>
      <c r="H2031" s="42" t="s">
        <v>3383</v>
      </c>
      <c r="I2031" s="260"/>
      <c r="J2031" s="261"/>
      <c r="K2031" s="262" t="s">
        <v>2314</v>
      </c>
      <c r="L2031" s="837">
        <v>80271047</v>
      </c>
      <c r="M2031" s="136">
        <v>129661</v>
      </c>
    </row>
    <row r="2032" spans="1:13" s="263" customFormat="1" ht="15" hidden="1" thickTop="1" x14ac:dyDescent="0.2">
      <c r="A2032" s="258" t="s">
        <v>1002</v>
      </c>
      <c r="B2032" s="126" t="s">
        <v>3384</v>
      </c>
      <c r="C2032" s="127">
        <v>90461441</v>
      </c>
      <c r="D2032" s="128">
        <v>44041</v>
      </c>
      <c r="E2032" s="128">
        <v>44039</v>
      </c>
      <c r="F2032" s="137">
        <v>15000</v>
      </c>
      <c r="G2032" s="259"/>
      <c r="H2032" s="42" t="s">
        <v>3385</v>
      </c>
      <c r="I2032" s="260"/>
      <c r="J2032" s="261"/>
      <c r="K2032" s="262" t="s">
        <v>2314</v>
      </c>
      <c r="L2032" s="837">
        <v>80271215</v>
      </c>
      <c r="M2032" s="136">
        <v>129662</v>
      </c>
    </row>
    <row r="2033" spans="1:13" s="263" customFormat="1" ht="13.5" hidden="1" customHeight="1" x14ac:dyDescent="0.2">
      <c r="A2033" s="258" t="s">
        <v>2766</v>
      </c>
      <c r="B2033" s="126" t="s">
        <v>3386</v>
      </c>
      <c r="C2033" s="127">
        <v>90462687</v>
      </c>
      <c r="D2033" s="128">
        <v>44048</v>
      </c>
      <c r="E2033" s="128">
        <v>44048</v>
      </c>
      <c r="F2033" s="137">
        <v>15000</v>
      </c>
      <c r="G2033" s="259"/>
      <c r="H2033" s="42" t="s">
        <v>3387</v>
      </c>
      <c r="I2033" s="260"/>
      <c r="J2033" s="261"/>
      <c r="K2033" s="262" t="s">
        <v>2292</v>
      </c>
      <c r="L2033" s="837">
        <v>80271963</v>
      </c>
      <c r="M2033" s="136">
        <v>129682</v>
      </c>
    </row>
    <row r="2034" spans="1:13" s="263" customFormat="1" ht="15" hidden="1" thickTop="1" x14ac:dyDescent="0.2">
      <c r="A2034" s="258" t="s">
        <v>1002</v>
      </c>
      <c r="B2034" s="126" t="s">
        <v>3388</v>
      </c>
      <c r="C2034" s="127">
        <v>90463231</v>
      </c>
      <c r="D2034" s="128">
        <v>44053</v>
      </c>
      <c r="E2034" s="128">
        <v>44049</v>
      </c>
      <c r="F2034" s="137">
        <v>1000</v>
      </c>
      <c r="G2034" s="259"/>
      <c r="H2034" s="55" t="s">
        <v>3389</v>
      </c>
      <c r="I2034" s="260"/>
      <c r="J2034" s="261"/>
      <c r="K2034" s="262" t="s">
        <v>2314</v>
      </c>
      <c r="L2034" s="837">
        <v>80272246</v>
      </c>
      <c r="M2034" s="136">
        <v>129692</v>
      </c>
    </row>
    <row r="2035" spans="1:13" s="263" customFormat="1" ht="15" hidden="1" thickTop="1" x14ac:dyDescent="0.2">
      <c r="A2035" s="258" t="s">
        <v>1002</v>
      </c>
      <c r="B2035" s="126" t="s">
        <v>3390</v>
      </c>
      <c r="C2035" s="127">
        <v>90466374</v>
      </c>
      <c r="D2035" s="128">
        <v>44083</v>
      </c>
      <c r="E2035" s="128">
        <v>44078</v>
      </c>
      <c r="F2035" s="137">
        <v>15000</v>
      </c>
      <c r="G2035" s="259"/>
      <c r="H2035" s="42" t="s">
        <v>3391</v>
      </c>
      <c r="I2035" s="260"/>
      <c r="J2035" s="261"/>
      <c r="K2035" s="262" t="s">
        <v>1827</v>
      </c>
      <c r="L2035" s="837">
        <v>80274214</v>
      </c>
      <c r="M2035" s="136">
        <v>129750</v>
      </c>
    </row>
    <row r="2036" spans="1:13" s="263" customFormat="1" ht="15" hidden="1" thickTop="1" x14ac:dyDescent="0.2">
      <c r="A2036" s="258" t="s">
        <v>1002</v>
      </c>
      <c r="B2036" s="126" t="s">
        <v>3392</v>
      </c>
      <c r="C2036" s="127">
        <v>90467076</v>
      </c>
      <c r="D2036" s="128">
        <v>44090</v>
      </c>
      <c r="E2036" s="128">
        <v>44088</v>
      </c>
      <c r="F2036" s="137">
        <v>15000</v>
      </c>
      <c r="G2036" s="259"/>
      <c r="H2036" s="42" t="s">
        <v>3393</v>
      </c>
      <c r="I2036" s="260"/>
      <c r="J2036" s="261"/>
      <c r="K2036" s="262" t="s">
        <v>2314</v>
      </c>
      <c r="L2036" s="837">
        <v>80274583</v>
      </c>
      <c r="M2036" s="136">
        <v>129765</v>
      </c>
    </row>
    <row r="2037" spans="1:13" s="263" customFormat="1" ht="15" hidden="1" thickTop="1" x14ac:dyDescent="0.2">
      <c r="A2037" s="258" t="s">
        <v>1002</v>
      </c>
      <c r="B2037" s="126" t="s">
        <v>3394</v>
      </c>
      <c r="C2037" s="127">
        <v>90467521</v>
      </c>
      <c r="D2037" s="128">
        <v>44095</v>
      </c>
      <c r="E2037" s="128">
        <v>44091</v>
      </c>
      <c r="F2037" s="137">
        <v>2000</v>
      </c>
      <c r="G2037" s="259"/>
      <c r="H2037" s="42" t="s">
        <v>3395</v>
      </c>
      <c r="I2037" s="260"/>
      <c r="J2037" s="261"/>
      <c r="K2037" s="262" t="s">
        <v>3290</v>
      </c>
      <c r="L2037" s="837">
        <v>80274892</v>
      </c>
      <c r="M2037" s="136">
        <v>129779</v>
      </c>
    </row>
    <row r="2038" spans="1:13" s="263" customFormat="1" ht="15" hidden="1" thickTop="1" x14ac:dyDescent="0.2">
      <c r="A2038" s="258" t="s">
        <v>1002</v>
      </c>
      <c r="B2038" s="126" t="s">
        <v>3396</v>
      </c>
      <c r="C2038" s="127">
        <v>90467522</v>
      </c>
      <c r="D2038" s="128">
        <v>44095</v>
      </c>
      <c r="E2038" s="128">
        <v>44091</v>
      </c>
      <c r="F2038" s="137">
        <v>1000</v>
      </c>
      <c r="G2038" s="259"/>
      <c r="H2038" s="42" t="s">
        <v>3397</v>
      </c>
      <c r="I2038" s="260"/>
      <c r="J2038" s="261"/>
      <c r="K2038" s="262" t="s">
        <v>2314</v>
      </c>
      <c r="L2038" s="837">
        <v>80274893</v>
      </c>
      <c r="M2038" s="136">
        <v>129780</v>
      </c>
    </row>
    <row r="2039" spans="1:13" s="263" customFormat="1" ht="15" hidden="1" thickTop="1" x14ac:dyDescent="0.2">
      <c r="A2039" s="258" t="s">
        <v>1002</v>
      </c>
      <c r="B2039" s="126" t="s">
        <v>3398</v>
      </c>
      <c r="C2039" s="127">
        <v>90469284</v>
      </c>
      <c r="D2039" s="128">
        <v>44099</v>
      </c>
      <c r="E2039" s="128">
        <v>44099</v>
      </c>
      <c r="F2039" s="137">
        <v>15000</v>
      </c>
      <c r="G2039" s="259"/>
      <c r="H2039" s="55" t="s">
        <v>3399</v>
      </c>
      <c r="I2039" s="260"/>
      <c r="J2039" s="261"/>
      <c r="K2039" s="262" t="s">
        <v>1827</v>
      </c>
      <c r="L2039" s="837">
        <v>80275979</v>
      </c>
      <c r="M2039" s="136">
        <v>129795</v>
      </c>
    </row>
    <row r="2040" spans="1:13" s="263" customFormat="1" ht="15" hidden="1" thickTop="1" x14ac:dyDescent="0.2">
      <c r="A2040" s="258" t="s">
        <v>1002</v>
      </c>
      <c r="B2040" s="126" t="s">
        <v>3400</v>
      </c>
      <c r="C2040" s="127">
        <v>90469291</v>
      </c>
      <c r="D2040" s="128">
        <v>44099</v>
      </c>
      <c r="E2040" s="128">
        <v>44099</v>
      </c>
      <c r="F2040" s="137">
        <v>15000</v>
      </c>
      <c r="G2040" s="259"/>
      <c r="H2040" s="55" t="s">
        <v>3401</v>
      </c>
      <c r="I2040" s="260"/>
      <c r="J2040" s="261"/>
      <c r="K2040" s="262" t="s">
        <v>2292</v>
      </c>
      <c r="L2040" s="837">
        <v>80275981</v>
      </c>
      <c r="M2040" s="136">
        <v>129796</v>
      </c>
    </row>
    <row r="2041" spans="1:13" s="263" customFormat="1" ht="15" hidden="1" thickTop="1" x14ac:dyDescent="0.2">
      <c r="A2041" s="851" t="s">
        <v>1002</v>
      </c>
      <c r="B2041" s="852" t="s">
        <v>2756</v>
      </c>
      <c r="C2041" s="853">
        <v>90467977</v>
      </c>
      <c r="D2041" s="391">
        <v>44098</v>
      </c>
      <c r="E2041" s="391">
        <v>42704</v>
      </c>
      <c r="F2041" s="421">
        <v>-3750</v>
      </c>
      <c r="G2041" s="854"/>
      <c r="H2041" s="71"/>
      <c r="I2041" s="855" t="s">
        <v>47</v>
      </c>
      <c r="J2041" s="856"/>
      <c r="K2041" s="856" t="s">
        <v>2292</v>
      </c>
      <c r="L2041" s="857">
        <v>80140139</v>
      </c>
      <c r="M2041" s="136"/>
    </row>
    <row r="2042" spans="1:13" s="263" customFormat="1" ht="15" hidden="1" thickTop="1" x14ac:dyDescent="0.2">
      <c r="A2042" s="851" t="s">
        <v>1002</v>
      </c>
      <c r="B2042" s="852" t="s">
        <v>2756</v>
      </c>
      <c r="C2042" s="853">
        <v>90467978</v>
      </c>
      <c r="D2042" s="391">
        <v>44098</v>
      </c>
      <c r="E2042" s="391">
        <v>42704</v>
      </c>
      <c r="F2042" s="421">
        <v>-3750</v>
      </c>
      <c r="G2042" s="854"/>
      <c r="H2042" s="71"/>
      <c r="I2042" s="855" t="s">
        <v>122</v>
      </c>
      <c r="J2042" s="856"/>
      <c r="K2042" s="856" t="s">
        <v>2292</v>
      </c>
      <c r="L2042" s="857">
        <v>80140141</v>
      </c>
      <c r="M2042" s="136"/>
    </row>
    <row r="2043" spans="1:13" s="263" customFormat="1" ht="15" hidden="1" thickTop="1" x14ac:dyDescent="0.2">
      <c r="A2043" s="851" t="s">
        <v>1002</v>
      </c>
      <c r="B2043" s="852" t="s">
        <v>2756</v>
      </c>
      <c r="C2043" s="853">
        <v>90467979</v>
      </c>
      <c r="D2043" s="391">
        <v>44098</v>
      </c>
      <c r="E2043" s="391">
        <v>42885</v>
      </c>
      <c r="F2043" s="421">
        <v>-3750</v>
      </c>
      <c r="G2043" s="854"/>
      <c r="H2043" s="71"/>
      <c r="I2043" s="855" t="s">
        <v>2714</v>
      </c>
      <c r="J2043" s="856"/>
      <c r="K2043" s="856" t="s">
        <v>2292</v>
      </c>
      <c r="L2043" s="857">
        <v>80140142</v>
      </c>
      <c r="M2043" s="136"/>
    </row>
    <row r="2044" spans="1:13" s="263" customFormat="1" ht="15" hidden="1" thickTop="1" x14ac:dyDescent="0.2">
      <c r="A2044" s="851" t="s">
        <v>1002</v>
      </c>
      <c r="B2044" s="852" t="s">
        <v>2756</v>
      </c>
      <c r="C2044" s="853">
        <v>90467980</v>
      </c>
      <c r="D2044" s="391">
        <v>44098</v>
      </c>
      <c r="E2044" s="391">
        <v>42978</v>
      </c>
      <c r="F2044" s="421">
        <v>-3750</v>
      </c>
      <c r="G2044" s="854"/>
      <c r="H2044" s="71"/>
      <c r="I2044" s="855" t="s">
        <v>200</v>
      </c>
      <c r="J2044" s="856"/>
      <c r="K2044" s="856" t="s">
        <v>2292</v>
      </c>
      <c r="L2044" s="857">
        <v>80140143</v>
      </c>
      <c r="M2044" s="136"/>
    </row>
    <row r="2045" spans="1:13" s="263" customFormat="1" ht="15" hidden="1" thickTop="1" x14ac:dyDescent="0.2">
      <c r="A2045" s="851" t="s">
        <v>1002</v>
      </c>
      <c r="B2045" s="852" t="s">
        <v>2866</v>
      </c>
      <c r="C2045" s="853">
        <v>90467966</v>
      </c>
      <c r="D2045" s="391">
        <v>44098</v>
      </c>
      <c r="E2045" s="391">
        <v>42850</v>
      </c>
      <c r="F2045" s="421">
        <v>-15000</v>
      </c>
      <c r="G2045" s="854"/>
      <c r="H2045" s="71"/>
      <c r="I2045" s="855"/>
      <c r="J2045" s="856"/>
      <c r="K2045" s="856" t="s">
        <v>2314</v>
      </c>
      <c r="L2045" s="857">
        <v>80153430</v>
      </c>
      <c r="M2045" s="136"/>
    </row>
    <row r="2046" spans="1:13" s="263" customFormat="1" ht="15" hidden="1" thickTop="1" x14ac:dyDescent="0.2">
      <c r="A2046" s="851" t="s">
        <v>1002</v>
      </c>
      <c r="B2046" s="852" t="s">
        <v>2966</v>
      </c>
      <c r="C2046" s="853">
        <v>90467961</v>
      </c>
      <c r="D2046" s="391">
        <v>44098</v>
      </c>
      <c r="E2046" s="391">
        <v>42976</v>
      </c>
      <c r="F2046" s="421">
        <v>-1000</v>
      </c>
      <c r="G2046" s="854"/>
      <c r="H2046" s="71"/>
      <c r="I2046" s="855"/>
      <c r="J2046" s="856"/>
      <c r="K2046" s="856" t="s">
        <v>2292</v>
      </c>
      <c r="L2046" s="857">
        <v>80165174</v>
      </c>
      <c r="M2046" s="136"/>
    </row>
    <row r="2047" spans="1:13" s="263" customFormat="1" ht="15" hidden="1" thickTop="1" x14ac:dyDescent="0.2">
      <c r="A2047" s="851" t="s">
        <v>1002</v>
      </c>
      <c r="B2047" s="852" t="s">
        <v>3095</v>
      </c>
      <c r="C2047" s="853">
        <v>90467964</v>
      </c>
      <c r="D2047" s="391">
        <v>44098</v>
      </c>
      <c r="E2047" s="391">
        <v>43280</v>
      </c>
      <c r="F2047" s="421">
        <v>-1000</v>
      </c>
      <c r="G2047" s="854"/>
      <c r="H2047" s="71" t="s">
        <v>3035</v>
      </c>
      <c r="I2047" s="855"/>
      <c r="J2047" s="856"/>
      <c r="K2047" s="856" t="s">
        <v>2266</v>
      </c>
      <c r="L2047" s="857">
        <v>80194161</v>
      </c>
      <c r="M2047" s="136"/>
    </row>
    <row r="2048" spans="1:13" s="263" customFormat="1" ht="15" hidden="1" thickTop="1" x14ac:dyDescent="0.2">
      <c r="A2048" s="258" t="s">
        <v>1002</v>
      </c>
      <c r="B2048" s="126" t="s">
        <v>3402</v>
      </c>
      <c r="C2048" s="127">
        <v>90469844</v>
      </c>
      <c r="D2048" s="128">
        <v>44106</v>
      </c>
      <c r="E2048" s="128">
        <v>44105</v>
      </c>
      <c r="F2048" s="137">
        <v>1000</v>
      </c>
      <c r="G2048" s="259"/>
      <c r="H2048" s="55" t="s">
        <v>3403</v>
      </c>
      <c r="I2048" s="260"/>
      <c r="J2048" s="261"/>
      <c r="K2048" s="262" t="s">
        <v>2328</v>
      </c>
      <c r="L2048" s="837">
        <v>80276297</v>
      </c>
      <c r="M2048" s="136">
        <v>129804</v>
      </c>
    </row>
    <row r="2049" spans="1:14" s="263" customFormat="1" ht="15" hidden="1" thickTop="1" x14ac:dyDescent="0.2">
      <c r="A2049" s="258" t="s">
        <v>1002</v>
      </c>
      <c r="B2049" s="126" t="s">
        <v>3404</v>
      </c>
      <c r="C2049" s="127">
        <v>90474671</v>
      </c>
      <c r="D2049" s="128">
        <v>44139</v>
      </c>
      <c r="E2049" s="128">
        <v>44139</v>
      </c>
      <c r="F2049" s="137">
        <v>1000</v>
      </c>
      <c r="G2049" s="259"/>
      <c r="H2049" s="42" t="s">
        <v>3405</v>
      </c>
      <c r="I2049" s="260"/>
      <c r="J2049" s="261"/>
      <c r="K2049" s="262" t="s">
        <v>2314</v>
      </c>
      <c r="L2049" s="837">
        <v>80279231</v>
      </c>
      <c r="M2049" s="136">
        <v>129864</v>
      </c>
    </row>
    <row r="2050" spans="1:14" s="263" customFormat="1" ht="15" hidden="1" thickTop="1" x14ac:dyDescent="0.2">
      <c r="A2050" s="258" t="s">
        <v>1002</v>
      </c>
      <c r="B2050" s="814" t="s">
        <v>3404</v>
      </c>
      <c r="C2050" s="815">
        <v>90474671</v>
      </c>
      <c r="D2050" s="816">
        <v>44139</v>
      </c>
      <c r="E2050" s="816">
        <v>44139</v>
      </c>
      <c r="F2050" s="817">
        <v>-1000</v>
      </c>
      <c r="G2050" s="818"/>
      <c r="H2050" s="44" t="s">
        <v>3405</v>
      </c>
      <c r="I2050" s="819"/>
      <c r="J2050" s="820"/>
      <c r="K2050" s="821" t="s">
        <v>2314</v>
      </c>
      <c r="L2050" s="838">
        <v>80279231</v>
      </c>
      <c r="M2050" s="823">
        <v>129864</v>
      </c>
    </row>
    <row r="2051" spans="1:14" s="263" customFormat="1" ht="15" hidden="1" thickTop="1" x14ac:dyDescent="0.2">
      <c r="A2051" s="258" t="s">
        <v>1002</v>
      </c>
      <c r="B2051" s="126" t="s">
        <v>3404</v>
      </c>
      <c r="C2051" s="127">
        <v>90475111</v>
      </c>
      <c r="D2051" s="128">
        <v>44139</v>
      </c>
      <c r="E2051" s="128">
        <v>44139</v>
      </c>
      <c r="F2051" s="137">
        <v>1000</v>
      </c>
      <c r="G2051" s="259"/>
      <c r="H2051" s="42" t="s">
        <v>3405</v>
      </c>
      <c r="I2051" s="260"/>
      <c r="J2051" s="261"/>
      <c r="K2051" s="262" t="s">
        <v>2314</v>
      </c>
      <c r="L2051" s="837">
        <v>80279455</v>
      </c>
      <c r="M2051" s="136">
        <v>129864</v>
      </c>
    </row>
    <row r="2052" spans="1:14" s="263" customFormat="1" ht="15" hidden="1" thickTop="1" x14ac:dyDescent="0.2">
      <c r="A2052" s="258" t="s">
        <v>1002</v>
      </c>
      <c r="B2052" s="126" t="s">
        <v>3406</v>
      </c>
      <c r="C2052" s="127">
        <v>90475236</v>
      </c>
      <c r="D2052" s="128">
        <v>44145</v>
      </c>
      <c r="E2052" s="128">
        <v>44140</v>
      </c>
      <c r="F2052" s="137">
        <v>15000</v>
      </c>
      <c r="G2052" s="259"/>
      <c r="H2052" s="42" t="s">
        <v>3407</v>
      </c>
      <c r="I2052" s="260"/>
      <c r="J2052" s="261"/>
      <c r="K2052" s="262" t="s">
        <v>3151</v>
      </c>
      <c r="L2052" s="837">
        <v>80279519</v>
      </c>
      <c r="M2052" s="136">
        <v>129875</v>
      </c>
    </row>
    <row r="2053" spans="1:14" s="263" customFormat="1" ht="15" hidden="1" thickTop="1" x14ac:dyDescent="0.2">
      <c r="A2053" s="258" t="s">
        <v>1002</v>
      </c>
      <c r="B2053" s="126" t="s">
        <v>3408</v>
      </c>
      <c r="C2053" s="127">
        <v>90475237</v>
      </c>
      <c r="D2053" s="128">
        <v>44145</v>
      </c>
      <c r="E2053" s="128">
        <v>44140</v>
      </c>
      <c r="F2053" s="137">
        <v>1000</v>
      </c>
      <c r="G2053" s="259"/>
      <c r="H2053" s="42" t="s">
        <v>3409</v>
      </c>
      <c r="I2053" s="260"/>
      <c r="J2053" s="261"/>
      <c r="K2053" s="262" t="s">
        <v>1824</v>
      </c>
      <c r="L2053" s="837">
        <v>80279520</v>
      </c>
      <c r="M2053" s="136">
        <v>129876</v>
      </c>
    </row>
    <row r="2054" spans="1:14" s="263" customFormat="1" ht="15" hidden="1" thickTop="1" x14ac:dyDescent="0.2">
      <c r="A2054" s="258" t="s">
        <v>1002</v>
      </c>
      <c r="B2054" s="126" t="s">
        <v>3410</v>
      </c>
      <c r="C2054" s="127">
        <v>90477499</v>
      </c>
      <c r="D2054" s="128">
        <v>44165</v>
      </c>
      <c r="E2054" s="128">
        <v>44160</v>
      </c>
      <c r="F2054" s="137">
        <v>1000</v>
      </c>
      <c r="G2054" s="259"/>
      <c r="H2054" s="42" t="s">
        <v>3411</v>
      </c>
      <c r="I2054" s="260"/>
      <c r="J2054" s="261"/>
      <c r="K2054" s="262" t="s">
        <v>2477</v>
      </c>
      <c r="L2054" s="837">
        <v>80280602</v>
      </c>
      <c r="M2054" s="136">
        <v>129907</v>
      </c>
    </row>
    <row r="2055" spans="1:14" s="263" customFormat="1" ht="15" hidden="1" thickTop="1" x14ac:dyDescent="0.2">
      <c r="A2055" s="258" t="s">
        <v>1002</v>
      </c>
      <c r="B2055" s="126" t="s">
        <v>3412</v>
      </c>
      <c r="C2055" s="127">
        <v>90478050</v>
      </c>
      <c r="D2055" s="128">
        <v>44167</v>
      </c>
      <c r="E2055" s="128">
        <v>44166</v>
      </c>
      <c r="F2055" s="137">
        <v>1000</v>
      </c>
      <c r="G2055" s="259"/>
      <c r="H2055" s="55" t="s">
        <v>3413</v>
      </c>
      <c r="I2055" s="260"/>
      <c r="J2055" s="261"/>
      <c r="K2055" s="262" t="s">
        <v>2266</v>
      </c>
      <c r="L2055" s="837">
        <v>80280965</v>
      </c>
      <c r="M2055" s="136">
        <v>129917</v>
      </c>
    </row>
    <row r="2056" spans="1:14" s="263" customFormat="1" ht="15" hidden="1" thickTop="1" x14ac:dyDescent="0.2">
      <c r="A2056" s="258" t="s">
        <v>1002</v>
      </c>
      <c r="B2056" s="126" t="s">
        <v>3414</v>
      </c>
      <c r="C2056" s="127">
        <v>90478985</v>
      </c>
      <c r="D2056" s="128">
        <v>44176</v>
      </c>
      <c r="E2056" s="128">
        <v>44175</v>
      </c>
      <c r="F2056" s="137">
        <v>1000</v>
      </c>
      <c r="G2056" s="259"/>
      <c r="H2056" s="42" t="s">
        <v>3415</v>
      </c>
      <c r="I2056" s="260"/>
      <c r="J2056" s="261"/>
      <c r="K2056" s="262" t="s">
        <v>1824</v>
      </c>
      <c r="L2056" s="837">
        <v>80281448</v>
      </c>
      <c r="M2056" s="136">
        <v>129936</v>
      </c>
    </row>
    <row r="2057" spans="1:14" s="263" customFormat="1" ht="15" hidden="1" thickTop="1" x14ac:dyDescent="0.2">
      <c r="A2057" s="258" t="s">
        <v>1002</v>
      </c>
      <c r="B2057" s="126" t="s">
        <v>3416</v>
      </c>
      <c r="C2057" s="127">
        <v>90478987</v>
      </c>
      <c r="D2057" s="128">
        <v>44176</v>
      </c>
      <c r="E2057" s="128">
        <v>44175</v>
      </c>
      <c r="F2057" s="137">
        <v>15000</v>
      </c>
      <c r="G2057" s="259"/>
      <c r="H2057" s="42" t="s">
        <v>3417</v>
      </c>
      <c r="I2057" s="260"/>
      <c r="J2057" s="261"/>
      <c r="K2057" s="262" t="s">
        <v>3279</v>
      </c>
      <c r="L2057" s="837">
        <v>80281450</v>
      </c>
      <c r="M2057" s="136">
        <v>129937</v>
      </c>
    </row>
    <row r="2058" spans="1:14" s="263" customFormat="1" ht="15" hidden="1" thickTop="1" x14ac:dyDescent="0.2">
      <c r="A2058" s="258" t="s">
        <v>1002</v>
      </c>
      <c r="B2058" s="126" t="s">
        <v>3418</v>
      </c>
      <c r="C2058" s="127">
        <v>90479494</v>
      </c>
      <c r="D2058" s="128">
        <v>44181</v>
      </c>
      <c r="E2058" s="128">
        <v>44180</v>
      </c>
      <c r="F2058" s="137">
        <v>15000</v>
      </c>
      <c r="G2058" s="259"/>
      <c r="H2058" s="55" t="s">
        <v>3419</v>
      </c>
      <c r="I2058" s="260"/>
      <c r="J2058" s="261"/>
      <c r="K2058" s="262" t="s">
        <v>2266</v>
      </c>
      <c r="L2058" s="837">
        <v>80281720</v>
      </c>
      <c r="M2058" s="136">
        <v>129952</v>
      </c>
    </row>
    <row r="2059" spans="1:14" s="263" customFormat="1" ht="15" hidden="1" thickTop="1" x14ac:dyDescent="0.2">
      <c r="A2059" s="258" t="s">
        <v>1002</v>
      </c>
      <c r="B2059" s="126" t="s">
        <v>3420</v>
      </c>
      <c r="C2059" s="127">
        <v>90480728</v>
      </c>
      <c r="D2059" s="128">
        <v>44186</v>
      </c>
      <c r="E2059" s="128">
        <v>44180</v>
      </c>
      <c r="F2059" s="137">
        <v>15000</v>
      </c>
      <c r="G2059" s="259"/>
      <c r="H2059" s="42" t="s">
        <v>3421</v>
      </c>
      <c r="I2059" s="260"/>
      <c r="J2059" s="261"/>
      <c r="K2059" s="262" t="s">
        <v>2292</v>
      </c>
      <c r="L2059" s="837">
        <v>80282717</v>
      </c>
      <c r="M2059" s="136">
        <v>129960</v>
      </c>
    </row>
    <row r="2060" spans="1:14" s="263" customFormat="1" ht="15" hidden="1" thickTop="1" x14ac:dyDescent="0.2">
      <c r="A2060" s="258" t="s">
        <v>1002</v>
      </c>
      <c r="B2060" s="126" t="s">
        <v>3422</v>
      </c>
      <c r="C2060" s="127">
        <v>90480730</v>
      </c>
      <c r="D2060" s="128">
        <v>44186</v>
      </c>
      <c r="E2060" s="128">
        <v>44180</v>
      </c>
      <c r="F2060" s="137">
        <v>15000</v>
      </c>
      <c r="G2060" s="259"/>
      <c r="H2060" s="42" t="s">
        <v>3423</v>
      </c>
      <c r="I2060" s="260"/>
      <c r="J2060" s="261"/>
      <c r="K2060" s="262" t="s">
        <v>3290</v>
      </c>
      <c r="L2060" s="837">
        <v>80282721</v>
      </c>
      <c r="M2060" s="136">
        <v>129961</v>
      </c>
    </row>
    <row r="2061" spans="1:14" s="263" customFormat="1" ht="15" hidden="1" thickTop="1" x14ac:dyDescent="0.2">
      <c r="A2061" s="258" t="s">
        <v>1002</v>
      </c>
      <c r="B2061" s="126" t="s">
        <v>3424</v>
      </c>
      <c r="C2061" s="127">
        <v>90480731</v>
      </c>
      <c r="D2061" s="128">
        <v>44186</v>
      </c>
      <c r="E2061" s="128">
        <v>44180</v>
      </c>
      <c r="F2061" s="137">
        <v>1000</v>
      </c>
      <c r="G2061" s="259"/>
      <c r="H2061" s="42" t="s">
        <v>3425</v>
      </c>
      <c r="I2061" s="260"/>
      <c r="J2061" s="261"/>
      <c r="K2061" s="262" t="s">
        <v>1827</v>
      </c>
      <c r="L2061" s="837">
        <v>80282722</v>
      </c>
      <c r="M2061" s="136">
        <v>129959</v>
      </c>
    </row>
    <row r="2062" spans="1:14" s="263" customFormat="1" ht="15" hidden="1" thickTop="1" x14ac:dyDescent="0.2">
      <c r="A2062" s="258" t="s">
        <v>1002</v>
      </c>
      <c r="B2062" s="126" t="s">
        <v>3426</v>
      </c>
      <c r="C2062" s="127">
        <v>90480732</v>
      </c>
      <c r="D2062" s="128">
        <v>44186</v>
      </c>
      <c r="E2062" s="128">
        <v>44182</v>
      </c>
      <c r="F2062" s="137">
        <v>15000</v>
      </c>
      <c r="G2062" s="259"/>
      <c r="H2062" s="42" t="s">
        <v>3427</v>
      </c>
      <c r="I2062" s="260"/>
      <c r="J2062" s="261"/>
      <c r="K2062" s="262" t="s">
        <v>2266</v>
      </c>
      <c r="L2062" s="837">
        <v>80282723</v>
      </c>
      <c r="M2062" s="136">
        <v>129967</v>
      </c>
    </row>
    <row r="2063" spans="1:14" s="860" customFormat="1" ht="15" hidden="1" thickTop="1" x14ac:dyDescent="0.2">
      <c r="A2063" s="851" t="s">
        <v>1002</v>
      </c>
      <c r="B2063" s="852" t="s">
        <v>3322</v>
      </c>
      <c r="C2063" s="853">
        <v>90482506</v>
      </c>
      <c r="D2063" s="391">
        <v>44189</v>
      </c>
      <c r="E2063" s="391">
        <v>44189</v>
      </c>
      <c r="F2063" s="421">
        <v>-15000</v>
      </c>
      <c r="G2063" s="854"/>
      <c r="H2063" s="71" t="s">
        <v>3323</v>
      </c>
      <c r="I2063" s="855"/>
      <c r="J2063" s="856"/>
      <c r="K2063" s="567" t="s">
        <v>2314</v>
      </c>
      <c r="L2063" s="857">
        <v>80262374</v>
      </c>
      <c r="M2063" s="423">
        <v>129382</v>
      </c>
      <c r="N2063" s="860" t="s">
        <v>3194</v>
      </c>
    </row>
    <row r="2064" spans="1:14" s="860" customFormat="1" ht="15" hidden="1" thickTop="1" x14ac:dyDescent="0.2">
      <c r="A2064" s="851" t="s">
        <v>1002</v>
      </c>
      <c r="B2064" s="852" t="s">
        <v>3322</v>
      </c>
      <c r="C2064" s="853">
        <v>90482507</v>
      </c>
      <c r="D2064" s="391">
        <v>44201</v>
      </c>
      <c r="E2064" s="391">
        <v>44201</v>
      </c>
      <c r="F2064" s="421">
        <v>15000</v>
      </c>
      <c r="G2064" s="854"/>
      <c r="H2064" s="71" t="s">
        <v>3323</v>
      </c>
      <c r="I2064" s="855"/>
      <c r="J2064" s="856"/>
      <c r="K2064" s="567" t="s">
        <v>2314</v>
      </c>
      <c r="L2064" s="857">
        <v>80262374</v>
      </c>
      <c r="M2064" s="423">
        <v>129382</v>
      </c>
      <c r="N2064" s="860" t="s">
        <v>3194</v>
      </c>
    </row>
    <row r="2065" spans="1:14" s="824" customFormat="1" ht="15" hidden="1" thickTop="1" x14ac:dyDescent="0.2">
      <c r="A2065" s="813" t="s">
        <v>1002</v>
      </c>
      <c r="B2065" s="814" t="s">
        <v>3322</v>
      </c>
      <c r="C2065" s="815">
        <v>90482507</v>
      </c>
      <c r="D2065" s="816">
        <v>44201</v>
      </c>
      <c r="E2065" s="816">
        <v>44201</v>
      </c>
      <c r="F2065" s="817">
        <v>-15000</v>
      </c>
      <c r="G2065" s="818"/>
      <c r="H2065" s="44" t="s">
        <v>3323</v>
      </c>
      <c r="I2065" s="819"/>
      <c r="J2065" s="820"/>
      <c r="K2065" s="821" t="s">
        <v>2314</v>
      </c>
      <c r="L2065" s="838">
        <v>80262374</v>
      </c>
      <c r="M2065" s="823">
        <v>129382</v>
      </c>
      <c r="N2065" s="824" t="s">
        <v>3194</v>
      </c>
    </row>
    <row r="2066" spans="1:14" s="263" customFormat="1" ht="15" hidden="1" thickTop="1" x14ac:dyDescent="0.2">
      <c r="A2066" s="258" t="s">
        <v>1002</v>
      </c>
      <c r="B2066" s="126" t="s">
        <v>3428</v>
      </c>
      <c r="C2066" s="127">
        <v>90482686</v>
      </c>
      <c r="D2066" s="128">
        <v>44203</v>
      </c>
      <c r="E2066" s="128">
        <v>43835</v>
      </c>
      <c r="F2066" s="137">
        <v>1000</v>
      </c>
      <c r="G2066" s="259"/>
      <c r="H2066" s="42" t="s">
        <v>3429</v>
      </c>
      <c r="I2066" s="260"/>
      <c r="J2066" s="261"/>
      <c r="K2066" s="262" t="s">
        <v>2430</v>
      </c>
      <c r="L2066" s="837">
        <v>80283262</v>
      </c>
      <c r="M2066" s="136">
        <v>129992</v>
      </c>
    </row>
    <row r="2067" spans="1:14" s="263" customFormat="1" ht="15" hidden="1" thickTop="1" x14ac:dyDescent="0.2">
      <c r="A2067" s="258" t="s">
        <v>1002</v>
      </c>
      <c r="B2067" s="126" t="s">
        <v>3430</v>
      </c>
      <c r="C2067" s="127">
        <v>90482687</v>
      </c>
      <c r="D2067" s="128">
        <v>44203</v>
      </c>
      <c r="E2067" s="128">
        <v>43835</v>
      </c>
      <c r="F2067" s="137">
        <v>1000</v>
      </c>
      <c r="G2067" s="259"/>
      <c r="H2067" s="46" t="s">
        <v>3431</v>
      </c>
      <c r="I2067" s="260"/>
      <c r="J2067" s="261"/>
      <c r="K2067" s="262" t="s">
        <v>3151</v>
      </c>
      <c r="L2067" s="837">
        <v>80283263</v>
      </c>
      <c r="M2067" s="136">
        <v>129993</v>
      </c>
    </row>
    <row r="2068" spans="1:14" s="860" customFormat="1" ht="15" hidden="1" thickTop="1" x14ac:dyDescent="0.2">
      <c r="A2068" s="851" t="s">
        <v>1002</v>
      </c>
      <c r="B2068" s="852" t="s">
        <v>3432</v>
      </c>
      <c r="C2068" s="853">
        <v>90484160</v>
      </c>
      <c r="D2068" s="391">
        <v>44215</v>
      </c>
      <c r="E2068" s="391">
        <v>44207</v>
      </c>
      <c r="F2068" s="421">
        <v>15000</v>
      </c>
      <c r="G2068" s="854"/>
      <c r="H2068" s="71" t="s">
        <v>3433</v>
      </c>
      <c r="I2068" s="855"/>
      <c r="J2068" s="856"/>
      <c r="K2068" s="567" t="s">
        <v>2292</v>
      </c>
      <c r="L2068" s="857">
        <v>80284084</v>
      </c>
      <c r="M2068" s="423">
        <v>106450</v>
      </c>
    </row>
    <row r="2069" spans="1:14" s="873" customFormat="1" ht="15" hidden="1" thickTop="1" x14ac:dyDescent="0.2">
      <c r="A2069" s="862" t="s">
        <v>1002</v>
      </c>
      <c r="B2069" s="863" t="s">
        <v>3432</v>
      </c>
      <c r="C2069" s="864">
        <v>90484160</v>
      </c>
      <c r="D2069" s="865">
        <v>44246</v>
      </c>
      <c r="E2069" s="865">
        <v>44207</v>
      </c>
      <c r="F2069" s="866">
        <v>-15000</v>
      </c>
      <c r="G2069" s="867"/>
      <c r="H2069" s="76" t="s">
        <v>3433</v>
      </c>
      <c r="I2069" s="868"/>
      <c r="J2069" s="869"/>
      <c r="K2069" s="870" t="s">
        <v>2292</v>
      </c>
      <c r="L2069" s="871">
        <v>80284084</v>
      </c>
      <c r="M2069" s="872">
        <v>106450</v>
      </c>
    </row>
    <row r="2070" spans="1:14" s="263" customFormat="1" ht="15" hidden="1" thickTop="1" x14ac:dyDescent="0.2">
      <c r="A2070" s="258" t="s">
        <v>1002</v>
      </c>
      <c r="B2070" s="126" t="s">
        <v>3435</v>
      </c>
      <c r="C2070" s="127">
        <v>90487189</v>
      </c>
      <c r="D2070" s="128">
        <v>44235</v>
      </c>
      <c r="E2070" s="128">
        <v>44230</v>
      </c>
      <c r="F2070" s="137">
        <v>1000</v>
      </c>
      <c r="G2070" s="259"/>
      <c r="H2070" s="42" t="s">
        <v>3436</v>
      </c>
      <c r="I2070" s="260"/>
      <c r="J2070" s="261"/>
      <c r="K2070" s="262" t="s">
        <v>2314</v>
      </c>
      <c r="L2070" s="837">
        <v>80285860</v>
      </c>
      <c r="M2070" s="136">
        <v>130051</v>
      </c>
    </row>
    <row r="2071" spans="1:14" s="263" customFormat="1" ht="15" hidden="1" thickTop="1" x14ac:dyDescent="0.2">
      <c r="A2071" s="258" t="s">
        <v>1002</v>
      </c>
      <c r="B2071" s="126" t="s">
        <v>3437</v>
      </c>
      <c r="C2071" s="127">
        <v>90487309</v>
      </c>
      <c r="D2071" s="128">
        <v>44236</v>
      </c>
      <c r="E2071" s="128">
        <v>44231</v>
      </c>
      <c r="F2071" s="137">
        <v>1000</v>
      </c>
      <c r="G2071" s="259"/>
      <c r="H2071" s="42" t="s">
        <v>3438</v>
      </c>
      <c r="I2071" s="260"/>
      <c r="J2071" s="261"/>
      <c r="K2071" s="262" t="s">
        <v>3279</v>
      </c>
      <c r="L2071" s="837">
        <v>80285923</v>
      </c>
      <c r="M2071" s="136">
        <v>130054</v>
      </c>
    </row>
    <row r="2072" spans="1:14" s="860" customFormat="1" ht="15" hidden="1" thickTop="1" x14ac:dyDescent="0.2">
      <c r="A2072" s="851" t="s">
        <v>1002</v>
      </c>
      <c r="B2072" s="852" t="s">
        <v>3432</v>
      </c>
      <c r="C2072" s="853">
        <v>90488352</v>
      </c>
      <c r="D2072" s="391">
        <v>44246</v>
      </c>
      <c r="E2072" s="391">
        <v>44207</v>
      </c>
      <c r="F2072" s="421">
        <v>15000</v>
      </c>
      <c r="G2072" s="854"/>
      <c r="H2072" s="71" t="s">
        <v>3433</v>
      </c>
      <c r="I2072" s="855"/>
      <c r="J2072" s="856"/>
      <c r="K2072" s="567" t="s">
        <v>2292</v>
      </c>
      <c r="L2072" s="857">
        <v>80284084</v>
      </c>
      <c r="M2072" s="423">
        <v>106450</v>
      </c>
    </row>
    <row r="2073" spans="1:14" s="860" customFormat="1" ht="15" hidden="1" thickTop="1" x14ac:dyDescent="0.2">
      <c r="A2073" s="851" t="s">
        <v>1002</v>
      </c>
      <c r="B2073" s="852" t="s">
        <v>3432</v>
      </c>
      <c r="C2073" s="853">
        <v>90488565</v>
      </c>
      <c r="D2073" s="391">
        <v>44249</v>
      </c>
      <c r="E2073" s="391">
        <v>44207</v>
      </c>
      <c r="F2073" s="421">
        <v>15000</v>
      </c>
      <c r="G2073" s="854"/>
      <c r="H2073" s="71" t="s">
        <v>3433</v>
      </c>
      <c r="I2073" s="855"/>
      <c r="J2073" s="856"/>
      <c r="K2073" s="567" t="s">
        <v>2292</v>
      </c>
      <c r="L2073" s="857">
        <v>80284084</v>
      </c>
      <c r="M2073" s="423">
        <v>106450</v>
      </c>
    </row>
    <row r="2074" spans="1:14" s="263" customFormat="1" ht="15" hidden="1" thickTop="1" x14ac:dyDescent="0.2">
      <c r="A2074" s="258" t="s">
        <v>1002</v>
      </c>
      <c r="B2074" s="126" t="s">
        <v>3439</v>
      </c>
      <c r="C2074" s="127">
        <v>90489330</v>
      </c>
      <c r="D2074" s="128">
        <v>44257</v>
      </c>
      <c r="E2074" s="128">
        <v>44250</v>
      </c>
      <c r="F2074" s="137">
        <v>1000</v>
      </c>
      <c r="G2074" s="259"/>
      <c r="H2074" s="42" t="s">
        <v>3440</v>
      </c>
      <c r="I2074" s="260"/>
      <c r="J2074" s="261"/>
      <c r="K2074" s="262" t="s">
        <v>3441</v>
      </c>
      <c r="L2074" s="837">
        <v>80286828</v>
      </c>
      <c r="M2074" s="136">
        <v>130099</v>
      </c>
    </row>
    <row r="2075" spans="1:14" s="263" customFormat="1" ht="15" hidden="1" thickTop="1" x14ac:dyDescent="0.2">
      <c r="A2075" s="258" t="s">
        <v>1002</v>
      </c>
      <c r="B2075" s="126" t="s">
        <v>3442</v>
      </c>
      <c r="C2075" s="127">
        <v>90489331</v>
      </c>
      <c r="D2075" s="128">
        <v>44257</v>
      </c>
      <c r="E2075" s="128">
        <v>44256</v>
      </c>
      <c r="F2075" s="137">
        <v>15000</v>
      </c>
      <c r="G2075" s="259"/>
      <c r="H2075" s="42" t="s">
        <v>3443</v>
      </c>
      <c r="I2075" s="260"/>
      <c r="J2075" s="261"/>
      <c r="K2075" s="262" t="s">
        <v>1827</v>
      </c>
      <c r="L2075" s="837">
        <v>80286830</v>
      </c>
      <c r="M2075" s="136">
        <v>130106</v>
      </c>
    </row>
    <row r="2076" spans="1:14" s="263" customFormat="1" ht="15" hidden="1" thickTop="1" x14ac:dyDescent="0.2">
      <c r="A2076" s="258" t="s">
        <v>1002</v>
      </c>
      <c r="B2076" s="126" t="s">
        <v>3444</v>
      </c>
      <c r="C2076" s="127">
        <v>90490166</v>
      </c>
      <c r="D2076" s="128">
        <v>44265</v>
      </c>
      <c r="E2076" s="128">
        <v>44264</v>
      </c>
      <c r="F2076" s="137">
        <v>1000</v>
      </c>
      <c r="G2076" s="259"/>
      <c r="H2076" s="42" t="s">
        <v>3445</v>
      </c>
      <c r="I2076" s="260"/>
      <c r="J2076" s="261"/>
      <c r="K2076" s="262" t="s">
        <v>2392</v>
      </c>
      <c r="L2076" s="837">
        <v>80287229</v>
      </c>
      <c r="M2076" s="136">
        <v>130121</v>
      </c>
    </row>
    <row r="2077" spans="1:14" s="263" customFormat="1" ht="15" hidden="1" thickTop="1" x14ac:dyDescent="0.2">
      <c r="A2077" s="258" t="s">
        <v>1002</v>
      </c>
      <c r="B2077" s="126" t="s">
        <v>3446</v>
      </c>
      <c r="C2077" s="127">
        <v>90490708</v>
      </c>
      <c r="D2077" s="128">
        <v>44271</v>
      </c>
      <c r="E2077" s="128">
        <v>44271</v>
      </c>
      <c r="F2077" s="137">
        <v>1000</v>
      </c>
      <c r="G2077" s="259"/>
      <c r="H2077" s="42" t="s">
        <v>3447</v>
      </c>
      <c r="I2077" s="260"/>
      <c r="J2077" s="261"/>
      <c r="K2077" s="262" t="s">
        <v>2266</v>
      </c>
      <c r="L2077" s="837">
        <v>80287434</v>
      </c>
      <c r="M2077" s="136">
        <v>130136</v>
      </c>
    </row>
    <row r="2078" spans="1:14" s="263" customFormat="1" ht="15" hidden="1" thickTop="1" x14ac:dyDescent="0.2">
      <c r="A2078" s="258" t="s">
        <v>1002</v>
      </c>
      <c r="B2078" s="126" t="s">
        <v>3448</v>
      </c>
      <c r="C2078" s="127">
        <v>90490817</v>
      </c>
      <c r="D2078" s="128">
        <v>44272</v>
      </c>
      <c r="E2078" s="128">
        <v>44271</v>
      </c>
      <c r="F2078" s="137">
        <v>1000</v>
      </c>
      <c r="G2078" s="259"/>
      <c r="H2078" s="42" t="s">
        <v>3449</v>
      </c>
      <c r="I2078" s="260"/>
      <c r="J2078" s="261"/>
      <c r="K2078" s="262" t="s">
        <v>1827</v>
      </c>
      <c r="L2078" s="837">
        <v>80287479</v>
      </c>
      <c r="M2078" s="136">
        <v>130140</v>
      </c>
    </row>
    <row r="2079" spans="1:14" s="263" customFormat="1" ht="15" hidden="1" thickTop="1" x14ac:dyDescent="0.2">
      <c r="A2079" s="258" t="s">
        <v>1002</v>
      </c>
      <c r="B2079" s="126" t="s">
        <v>3450</v>
      </c>
      <c r="C2079" s="127">
        <v>90491463</v>
      </c>
      <c r="D2079" s="128">
        <v>44278</v>
      </c>
      <c r="E2079" s="128">
        <v>44273</v>
      </c>
      <c r="F2079" s="137">
        <v>15000</v>
      </c>
      <c r="G2079" s="259"/>
      <c r="H2079" s="42" t="s">
        <v>3451</v>
      </c>
      <c r="I2079" s="260"/>
      <c r="J2079" s="261"/>
      <c r="K2079" s="262" t="s">
        <v>2314</v>
      </c>
      <c r="L2079" s="837">
        <v>80287810</v>
      </c>
      <c r="M2079" s="136">
        <v>130147</v>
      </c>
      <c r="N2079" s="263" t="s">
        <v>3194</v>
      </c>
    </row>
    <row r="2080" spans="1:14" s="263" customFormat="1" ht="15" hidden="1" thickTop="1" x14ac:dyDescent="0.2">
      <c r="A2080" s="258" t="s">
        <v>1002</v>
      </c>
      <c r="B2080" s="126" t="s">
        <v>3452</v>
      </c>
      <c r="C2080" s="127">
        <v>90493667</v>
      </c>
      <c r="D2080" s="128">
        <v>44286</v>
      </c>
      <c r="E2080" s="128">
        <v>44284</v>
      </c>
      <c r="F2080" s="137">
        <v>15000</v>
      </c>
      <c r="G2080" s="259"/>
      <c r="H2080" s="42" t="s">
        <v>3453</v>
      </c>
      <c r="I2080" s="260"/>
      <c r="J2080" s="261"/>
      <c r="K2080" s="262" t="s">
        <v>2263</v>
      </c>
      <c r="L2080" s="837">
        <v>80289167</v>
      </c>
      <c r="M2080" s="136">
        <v>130157</v>
      </c>
    </row>
    <row r="2081" spans="1:14" s="860" customFormat="1" ht="15" hidden="1" thickTop="1" x14ac:dyDescent="0.2">
      <c r="A2081" s="851" t="s">
        <v>1002</v>
      </c>
      <c r="B2081" s="852" t="s">
        <v>3454</v>
      </c>
      <c r="C2081" s="853">
        <v>90496865</v>
      </c>
      <c r="D2081" s="391">
        <v>44309</v>
      </c>
      <c r="E2081" s="391">
        <v>44288</v>
      </c>
      <c r="F2081" s="421">
        <v>1000</v>
      </c>
      <c r="G2081" s="854"/>
      <c r="H2081" s="71" t="s">
        <v>3455</v>
      </c>
      <c r="I2081" s="855"/>
      <c r="J2081" s="856"/>
      <c r="K2081" s="567" t="s">
        <v>2314</v>
      </c>
      <c r="L2081" s="857">
        <v>80290811</v>
      </c>
      <c r="M2081" s="423">
        <v>130167</v>
      </c>
      <c r="N2081" s="860" t="s">
        <v>3194</v>
      </c>
    </row>
    <row r="2082" spans="1:14" s="263" customFormat="1" ht="15" hidden="1" thickTop="1" x14ac:dyDescent="0.2">
      <c r="A2082" s="258" t="s">
        <v>1002</v>
      </c>
      <c r="B2082" s="126" t="s">
        <v>3456</v>
      </c>
      <c r="C2082" s="127">
        <v>90495493</v>
      </c>
      <c r="D2082" s="128">
        <v>44301</v>
      </c>
      <c r="E2082" s="128">
        <v>44298</v>
      </c>
      <c r="F2082" s="137">
        <v>1000</v>
      </c>
      <c r="G2082" s="259"/>
      <c r="H2082" s="42" t="s">
        <v>3457</v>
      </c>
      <c r="I2082" s="260"/>
      <c r="J2082" s="261"/>
      <c r="K2082" s="262" t="s">
        <v>1824</v>
      </c>
      <c r="L2082" s="837">
        <v>80290169</v>
      </c>
      <c r="M2082" s="136">
        <v>130185</v>
      </c>
    </row>
    <row r="2083" spans="1:14" s="263" customFormat="1" ht="15" hidden="1" thickTop="1" x14ac:dyDescent="0.2">
      <c r="A2083" s="258" t="s">
        <v>1002</v>
      </c>
      <c r="B2083" s="126" t="s">
        <v>3458</v>
      </c>
      <c r="C2083" s="127">
        <v>90495494</v>
      </c>
      <c r="D2083" s="128">
        <v>44301</v>
      </c>
      <c r="E2083" s="128">
        <v>44300</v>
      </c>
      <c r="F2083" s="137">
        <v>15000</v>
      </c>
      <c r="G2083" s="259"/>
      <c r="H2083" s="42" t="s">
        <v>3459</v>
      </c>
      <c r="I2083" s="260"/>
      <c r="J2083" s="261"/>
      <c r="K2083" s="262" t="s">
        <v>2328</v>
      </c>
      <c r="L2083" s="837">
        <v>80290170</v>
      </c>
      <c r="M2083" s="136">
        <v>130188</v>
      </c>
    </row>
    <row r="2084" spans="1:14" s="824" customFormat="1" ht="15" hidden="1" thickTop="1" x14ac:dyDescent="0.2">
      <c r="A2084" s="813" t="s">
        <v>1002</v>
      </c>
      <c r="B2084" s="814" t="s">
        <v>3460</v>
      </c>
      <c r="C2084" s="815">
        <v>90496515</v>
      </c>
      <c r="D2084" s="816">
        <v>44308</v>
      </c>
      <c r="E2084" s="816">
        <v>44307</v>
      </c>
      <c r="F2084" s="817">
        <v>1000</v>
      </c>
      <c r="G2084" s="818"/>
      <c r="H2084" s="70" t="s">
        <v>3461</v>
      </c>
      <c r="I2084" s="819"/>
      <c r="J2084" s="820"/>
      <c r="K2084" s="821" t="s">
        <v>2266</v>
      </c>
      <c r="L2084" s="838">
        <v>80290729</v>
      </c>
      <c r="M2084" s="823">
        <v>130206</v>
      </c>
    </row>
    <row r="2085" spans="1:14" s="860" customFormat="1" ht="15" hidden="1" thickTop="1" x14ac:dyDescent="0.2">
      <c r="A2085" s="851" t="s">
        <v>1002</v>
      </c>
      <c r="B2085" s="852" t="s">
        <v>3460</v>
      </c>
      <c r="C2085" s="853">
        <v>90496864</v>
      </c>
      <c r="D2085" s="391">
        <v>44309</v>
      </c>
      <c r="E2085" s="391">
        <v>44307</v>
      </c>
      <c r="F2085" s="421">
        <v>3000</v>
      </c>
      <c r="G2085" s="854"/>
      <c r="H2085" s="71" t="s">
        <v>3461</v>
      </c>
      <c r="I2085" s="855"/>
      <c r="J2085" s="856"/>
      <c r="K2085" s="567" t="s">
        <v>2266</v>
      </c>
      <c r="L2085" s="857">
        <v>80290810</v>
      </c>
      <c r="M2085" s="423">
        <v>130206</v>
      </c>
    </row>
    <row r="2086" spans="1:14" s="263" customFormat="1" ht="15" hidden="1" thickTop="1" x14ac:dyDescent="0.2">
      <c r="A2086" s="258" t="s">
        <v>1002</v>
      </c>
      <c r="B2086" s="126" t="s">
        <v>3462</v>
      </c>
      <c r="C2086" s="127">
        <v>90497482</v>
      </c>
      <c r="D2086" s="128">
        <v>44315</v>
      </c>
      <c r="E2086" s="128">
        <v>44313</v>
      </c>
      <c r="F2086" s="137">
        <v>1000</v>
      </c>
      <c r="G2086" s="259"/>
      <c r="H2086" s="55" t="s">
        <v>3463</v>
      </c>
      <c r="I2086" s="260"/>
      <c r="J2086" s="261"/>
      <c r="K2086" s="262" t="s">
        <v>1824</v>
      </c>
      <c r="L2086" s="837">
        <v>80291335</v>
      </c>
      <c r="M2086" s="136">
        <v>130221</v>
      </c>
    </row>
    <row r="2087" spans="1:14" s="263" customFormat="1" ht="15" hidden="1" thickTop="1" x14ac:dyDescent="0.2">
      <c r="A2087" s="258" t="s">
        <v>1002</v>
      </c>
      <c r="B2087" s="126" t="s">
        <v>3464</v>
      </c>
      <c r="C2087" s="127">
        <v>90498217</v>
      </c>
      <c r="D2087" s="128">
        <v>44319</v>
      </c>
      <c r="E2087" s="128">
        <v>44311</v>
      </c>
      <c r="F2087" s="137">
        <v>1000</v>
      </c>
      <c r="G2087" s="259"/>
      <c r="H2087" s="55" t="s">
        <v>3465</v>
      </c>
      <c r="I2087" s="260"/>
      <c r="J2087" s="261"/>
      <c r="K2087" s="262" t="s">
        <v>2263</v>
      </c>
      <c r="L2087" s="837">
        <v>80291690</v>
      </c>
      <c r="M2087" s="136">
        <v>130234</v>
      </c>
    </row>
    <row r="2088" spans="1:14" s="263" customFormat="1" ht="15" hidden="1" thickTop="1" x14ac:dyDescent="0.2">
      <c r="A2088" s="813" t="s">
        <v>1002</v>
      </c>
      <c r="B2088" s="814" t="s">
        <v>3460</v>
      </c>
      <c r="C2088" s="815">
        <v>90499405</v>
      </c>
      <c r="D2088" s="816">
        <v>44330</v>
      </c>
      <c r="E2088" s="816">
        <v>44307</v>
      </c>
      <c r="F2088" s="817">
        <v>-1000</v>
      </c>
      <c r="G2088" s="818"/>
      <c r="H2088" s="70" t="s">
        <v>3461</v>
      </c>
      <c r="I2088" s="819"/>
      <c r="J2088" s="820"/>
      <c r="K2088" s="821" t="s">
        <v>2266</v>
      </c>
      <c r="L2088" s="838">
        <v>80290729</v>
      </c>
      <c r="M2088" s="823">
        <v>130206</v>
      </c>
    </row>
    <row r="2089" spans="1:14" s="263" customFormat="1" ht="15" hidden="1" thickTop="1" x14ac:dyDescent="0.2">
      <c r="A2089" s="258" t="s">
        <v>2766</v>
      </c>
      <c r="B2089" s="126" t="s">
        <v>3466</v>
      </c>
      <c r="C2089" s="127">
        <v>90500359</v>
      </c>
      <c r="D2089" s="128">
        <v>44349</v>
      </c>
      <c r="E2089" s="128">
        <v>44334</v>
      </c>
      <c r="F2089" s="137">
        <v>15000</v>
      </c>
      <c r="G2089" s="259"/>
      <c r="H2089" s="55" t="s">
        <v>3467</v>
      </c>
      <c r="I2089" s="260"/>
      <c r="J2089" s="261"/>
      <c r="K2089" s="262" t="s">
        <v>2266</v>
      </c>
      <c r="L2089" s="837">
        <v>80293311</v>
      </c>
      <c r="M2089" s="136">
        <v>130268</v>
      </c>
    </row>
    <row r="2090" spans="1:14" s="824" customFormat="1" ht="15" hidden="1" thickTop="1" x14ac:dyDescent="0.2">
      <c r="A2090" s="813" t="s">
        <v>1002</v>
      </c>
      <c r="B2090" s="814" t="s">
        <v>3468</v>
      </c>
      <c r="C2090" s="815">
        <v>90500568</v>
      </c>
      <c r="D2090" s="816">
        <v>44354</v>
      </c>
      <c r="E2090" s="816">
        <v>44348</v>
      </c>
      <c r="F2090" s="817">
        <v>1000</v>
      </c>
      <c r="G2090" s="818"/>
      <c r="H2090" s="70" t="s">
        <v>3469</v>
      </c>
      <c r="I2090" s="819"/>
      <c r="J2090" s="820"/>
      <c r="K2090" s="821" t="s">
        <v>3470</v>
      </c>
      <c r="L2090" s="838">
        <v>80293528</v>
      </c>
      <c r="M2090" s="823">
        <v>130296</v>
      </c>
    </row>
    <row r="2091" spans="1:14" s="263" customFormat="1" ht="15" hidden="1" thickTop="1" x14ac:dyDescent="0.2">
      <c r="A2091" s="258" t="s">
        <v>1002</v>
      </c>
      <c r="B2091" s="126" t="s">
        <v>3471</v>
      </c>
      <c r="C2091" s="127">
        <v>90500793</v>
      </c>
      <c r="D2091" s="128">
        <v>44357</v>
      </c>
      <c r="E2091" s="128">
        <v>44355</v>
      </c>
      <c r="F2091" s="137">
        <v>1000</v>
      </c>
      <c r="G2091" s="259"/>
      <c r="H2091" s="55" t="s">
        <v>3472</v>
      </c>
      <c r="I2091" s="260"/>
      <c r="J2091" s="261"/>
      <c r="K2091" s="262" t="s">
        <v>1824</v>
      </c>
      <c r="L2091" s="837">
        <v>80293767</v>
      </c>
      <c r="M2091" s="136">
        <v>130306</v>
      </c>
    </row>
    <row r="2092" spans="1:14" s="263" customFormat="1" ht="15" hidden="1" thickTop="1" x14ac:dyDescent="0.2">
      <c r="A2092" s="258" t="s">
        <v>1002</v>
      </c>
      <c r="B2092" s="126" t="s">
        <v>3473</v>
      </c>
      <c r="C2092" s="127">
        <v>90502527</v>
      </c>
      <c r="D2092" s="128">
        <v>44372</v>
      </c>
      <c r="E2092" s="128">
        <v>44372</v>
      </c>
      <c r="F2092" s="137">
        <v>1000</v>
      </c>
      <c r="G2092" s="259"/>
      <c r="H2092" s="55" t="s">
        <v>3474</v>
      </c>
      <c r="I2092" s="260"/>
      <c r="J2092" s="261"/>
      <c r="K2092" s="262" t="s">
        <v>3475</v>
      </c>
      <c r="L2092" s="837">
        <v>80295484</v>
      </c>
      <c r="M2092" s="136">
        <v>130341</v>
      </c>
    </row>
    <row r="2093" spans="1:14" s="263" customFormat="1" ht="15" hidden="1" thickTop="1" x14ac:dyDescent="0.2">
      <c r="A2093" s="258" t="s">
        <v>1002</v>
      </c>
      <c r="B2093" s="126" t="s">
        <v>3476</v>
      </c>
      <c r="C2093" s="127">
        <v>90502528</v>
      </c>
      <c r="D2093" s="128">
        <v>44372</v>
      </c>
      <c r="E2093" s="128">
        <v>44372</v>
      </c>
      <c r="F2093" s="137">
        <v>15000</v>
      </c>
      <c r="G2093" s="259"/>
      <c r="H2093" s="42" t="s">
        <v>3477</v>
      </c>
      <c r="I2093" s="260"/>
      <c r="J2093" s="261"/>
      <c r="K2093" s="262" t="s">
        <v>2314</v>
      </c>
      <c r="L2093" s="837">
        <v>80295485</v>
      </c>
      <c r="M2093" s="136">
        <v>130340</v>
      </c>
    </row>
    <row r="2094" spans="1:14" s="263" customFormat="1" ht="15" hidden="1" thickTop="1" x14ac:dyDescent="0.2">
      <c r="A2094" s="258" t="s">
        <v>1002</v>
      </c>
      <c r="B2094" s="126" t="s">
        <v>3478</v>
      </c>
      <c r="C2094" s="127">
        <v>90502998</v>
      </c>
      <c r="D2094" s="128">
        <v>44372</v>
      </c>
      <c r="E2094" s="128">
        <v>44372</v>
      </c>
      <c r="F2094" s="137">
        <v>7500</v>
      </c>
      <c r="G2094" s="259"/>
      <c r="H2094" s="78" t="s">
        <v>3479</v>
      </c>
      <c r="I2094" s="260"/>
      <c r="J2094" s="261"/>
      <c r="K2094" s="262" t="s">
        <v>3480</v>
      </c>
      <c r="L2094" s="837">
        <v>80295488</v>
      </c>
      <c r="M2094" s="136">
        <v>130344</v>
      </c>
    </row>
    <row r="2095" spans="1:14" s="263" customFormat="1" ht="15" hidden="1" thickTop="1" x14ac:dyDescent="0.2">
      <c r="A2095" s="258" t="s">
        <v>1002</v>
      </c>
      <c r="B2095" s="126" t="s">
        <v>3481</v>
      </c>
      <c r="C2095" s="127">
        <v>90503004</v>
      </c>
      <c r="D2095" s="128">
        <v>44372</v>
      </c>
      <c r="E2095" s="128">
        <v>44372</v>
      </c>
      <c r="F2095" s="137">
        <v>1000</v>
      </c>
      <c r="G2095" s="259"/>
      <c r="H2095" s="42" t="s">
        <v>3482</v>
      </c>
      <c r="I2095" s="260"/>
      <c r="J2095" s="261"/>
      <c r="K2095" s="262" t="s">
        <v>2263</v>
      </c>
      <c r="L2095" s="837">
        <v>80295492</v>
      </c>
      <c r="M2095" s="136">
        <v>130343</v>
      </c>
    </row>
    <row r="2096" spans="1:14" s="263" customFormat="1" ht="15" hidden="1" thickTop="1" x14ac:dyDescent="0.2">
      <c r="A2096" s="258" t="s">
        <v>1002</v>
      </c>
      <c r="B2096" s="126" t="s">
        <v>3483</v>
      </c>
      <c r="C2096" s="127">
        <v>90503005</v>
      </c>
      <c r="D2096" s="128">
        <v>44372</v>
      </c>
      <c r="E2096" s="128">
        <v>44372</v>
      </c>
      <c r="F2096" s="137">
        <v>15000</v>
      </c>
      <c r="G2096" s="259"/>
      <c r="H2096" s="42" t="s">
        <v>3484</v>
      </c>
      <c r="I2096" s="260"/>
      <c r="J2096" s="261"/>
      <c r="K2096" s="262" t="s">
        <v>2266</v>
      </c>
      <c r="L2096" s="837">
        <v>80295493</v>
      </c>
      <c r="M2096" s="136">
        <v>130345</v>
      </c>
    </row>
    <row r="2097" spans="1:13" s="263" customFormat="1" ht="15" hidden="1" thickTop="1" x14ac:dyDescent="0.2">
      <c r="A2097" s="258" t="s">
        <v>1002</v>
      </c>
      <c r="B2097" s="126" t="s">
        <v>3485</v>
      </c>
      <c r="C2097" s="127">
        <v>90503643</v>
      </c>
      <c r="D2097" s="128">
        <v>44385</v>
      </c>
      <c r="E2097" s="128">
        <v>44383</v>
      </c>
      <c r="F2097" s="137">
        <v>15000</v>
      </c>
      <c r="G2097" s="259"/>
      <c r="H2097" s="42" t="s">
        <v>3486</v>
      </c>
      <c r="I2097" s="260"/>
      <c r="J2097" s="261"/>
      <c r="K2097" s="262" t="s">
        <v>2314</v>
      </c>
      <c r="L2097" s="837">
        <v>80296138</v>
      </c>
      <c r="M2097" s="136">
        <v>130359</v>
      </c>
    </row>
    <row r="2098" spans="1:13" s="263" customFormat="1" ht="15" hidden="1" thickTop="1" x14ac:dyDescent="0.2">
      <c r="A2098" s="258" t="s">
        <v>3487</v>
      </c>
      <c r="B2098" s="126" t="s">
        <v>3488</v>
      </c>
      <c r="C2098" s="127">
        <v>90504171</v>
      </c>
      <c r="D2098" s="128">
        <v>44391</v>
      </c>
      <c r="E2098" s="128">
        <v>44383</v>
      </c>
      <c r="F2098" s="137">
        <v>1000</v>
      </c>
      <c r="G2098" s="259"/>
      <c r="H2098" s="42" t="s">
        <v>3489</v>
      </c>
      <c r="I2098" s="260"/>
      <c r="J2098" s="261"/>
      <c r="K2098" s="262" t="s">
        <v>1827</v>
      </c>
      <c r="L2098" s="837">
        <v>80296685</v>
      </c>
      <c r="M2098" s="136">
        <v>124492</v>
      </c>
    </row>
    <row r="2099" spans="1:13" s="263" customFormat="1" ht="15" hidden="1" thickTop="1" x14ac:dyDescent="0.2">
      <c r="A2099" s="258" t="s">
        <v>1002</v>
      </c>
      <c r="B2099" s="126" t="s">
        <v>3490</v>
      </c>
      <c r="C2099" s="127">
        <v>90505108</v>
      </c>
      <c r="D2099" s="128">
        <v>44400</v>
      </c>
      <c r="E2099" s="128">
        <v>44398</v>
      </c>
      <c r="F2099" s="137">
        <v>1000</v>
      </c>
      <c r="G2099" s="259"/>
      <c r="H2099" s="42" t="s">
        <v>3491</v>
      </c>
      <c r="I2099" s="260"/>
      <c r="J2099" s="261"/>
      <c r="K2099" s="262" t="s">
        <v>2263</v>
      </c>
      <c r="L2099" s="837">
        <v>80297455</v>
      </c>
      <c r="M2099" s="136">
        <v>130387</v>
      </c>
    </row>
    <row r="2100" spans="1:13" s="263" customFormat="1" ht="15" hidden="1" thickTop="1" x14ac:dyDescent="0.2">
      <c r="A2100" s="258" t="s">
        <v>1002</v>
      </c>
      <c r="B2100" s="126" t="s">
        <v>3494</v>
      </c>
      <c r="C2100" s="127">
        <v>90505451</v>
      </c>
      <c r="D2100" s="128">
        <v>44406</v>
      </c>
      <c r="E2100" s="128">
        <v>44404</v>
      </c>
      <c r="F2100" s="137">
        <v>7500</v>
      </c>
      <c r="G2100" s="259"/>
      <c r="H2100" s="42" t="s">
        <v>3495</v>
      </c>
      <c r="I2100" s="260"/>
      <c r="J2100" s="261"/>
      <c r="K2100" s="262" t="s">
        <v>2266</v>
      </c>
      <c r="L2100" s="837">
        <v>80297830</v>
      </c>
      <c r="M2100" s="136">
        <v>130402</v>
      </c>
    </row>
    <row r="2101" spans="1:13" s="824" customFormat="1" ht="15" hidden="1" thickTop="1" x14ac:dyDescent="0.2">
      <c r="A2101" s="813" t="s">
        <v>1002</v>
      </c>
      <c r="B2101" s="814" t="s">
        <v>3468</v>
      </c>
      <c r="C2101" s="815">
        <v>90506708</v>
      </c>
      <c r="D2101" s="816">
        <v>44417</v>
      </c>
      <c r="E2101" s="816">
        <v>44348</v>
      </c>
      <c r="F2101" s="817">
        <v>-1000</v>
      </c>
      <c r="G2101" s="818"/>
      <c r="H2101" s="70" t="s">
        <v>3469</v>
      </c>
      <c r="I2101" s="819"/>
      <c r="J2101" s="820"/>
      <c r="K2101" s="821" t="s">
        <v>3470</v>
      </c>
      <c r="L2101" s="838">
        <v>80298852</v>
      </c>
      <c r="M2101" s="823">
        <v>130296</v>
      </c>
    </row>
    <row r="2102" spans="1:13" s="263" customFormat="1" ht="15" hidden="1" thickTop="1" x14ac:dyDescent="0.2">
      <c r="A2102" s="258" t="s">
        <v>1002</v>
      </c>
      <c r="B2102" s="126" t="s">
        <v>3468</v>
      </c>
      <c r="C2102" s="127">
        <v>90506709</v>
      </c>
      <c r="D2102" s="128">
        <v>44417</v>
      </c>
      <c r="E2102" s="128">
        <v>44348</v>
      </c>
      <c r="F2102" s="137">
        <v>15000</v>
      </c>
      <c r="G2102" s="259"/>
      <c r="H2102" s="81" t="s">
        <v>3469</v>
      </c>
      <c r="I2102" s="260"/>
      <c r="J2102" s="261"/>
      <c r="K2102" s="262" t="s">
        <v>3470</v>
      </c>
      <c r="L2102" s="837">
        <v>80298854</v>
      </c>
      <c r="M2102" s="136">
        <v>130296</v>
      </c>
    </row>
    <row r="2103" spans="1:13" s="263" customFormat="1" ht="15" hidden="1" thickTop="1" x14ac:dyDescent="0.2">
      <c r="A2103" s="258" t="s">
        <v>1002</v>
      </c>
      <c r="B2103" s="126" t="s">
        <v>3496</v>
      </c>
      <c r="C2103" s="127">
        <v>90506905</v>
      </c>
      <c r="D2103" s="128">
        <v>44420</v>
      </c>
      <c r="E2103" s="128">
        <v>44418</v>
      </c>
      <c r="F2103" s="137">
        <v>1000</v>
      </c>
      <c r="G2103" s="259"/>
      <c r="H2103" s="42" t="s">
        <v>3497</v>
      </c>
      <c r="I2103" s="260"/>
      <c r="J2103" s="261"/>
      <c r="K2103" s="262" t="s">
        <v>2328</v>
      </c>
      <c r="L2103" s="837">
        <v>80299119</v>
      </c>
      <c r="M2103" s="136">
        <v>130431</v>
      </c>
    </row>
    <row r="2104" spans="1:13" s="263" customFormat="1" ht="15" hidden="1" thickTop="1" x14ac:dyDescent="0.2">
      <c r="A2104" s="258" t="s">
        <v>1002</v>
      </c>
      <c r="B2104" s="126" t="s">
        <v>3498</v>
      </c>
      <c r="C2104" s="127">
        <v>90506906</v>
      </c>
      <c r="D2104" s="128">
        <v>44420</v>
      </c>
      <c r="E2104" s="128">
        <v>44418</v>
      </c>
      <c r="F2104" s="137">
        <v>1000</v>
      </c>
      <c r="G2104" s="259"/>
      <c r="H2104" s="42" t="s">
        <v>3499</v>
      </c>
      <c r="I2104" s="260"/>
      <c r="J2104" s="261"/>
      <c r="K2104" s="262" t="s">
        <v>1827</v>
      </c>
      <c r="L2104" s="837">
        <v>80299124</v>
      </c>
      <c r="M2104" s="136">
        <v>130429</v>
      </c>
    </row>
    <row r="2105" spans="1:13" s="263" customFormat="1" ht="15" hidden="1" thickTop="1" x14ac:dyDescent="0.2">
      <c r="A2105" s="258" t="s">
        <v>1002</v>
      </c>
      <c r="B2105" s="126" t="s">
        <v>3500</v>
      </c>
      <c r="C2105" s="127">
        <v>90506907</v>
      </c>
      <c r="D2105" s="128">
        <v>44420</v>
      </c>
      <c r="E2105" s="128">
        <v>44418</v>
      </c>
      <c r="F2105" s="137">
        <v>15000</v>
      </c>
      <c r="G2105" s="259"/>
      <c r="H2105" s="42" t="s">
        <v>3501</v>
      </c>
      <c r="I2105" s="260"/>
      <c r="J2105" s="261"/>
      <c r="K2105" s="262" t="s">
        <v>2266</v>
      </c>
      <c r="L2105" s="837">
        <v>80299126</v>
      </c>
      <c r="M2105" s="136">
        <v>130432</v>
      </c>
    </row>
    <row r="2106" spans="1:13" s="263" customFormat="1" ht="15" hidden="1" thickTop="1" x14ac:dyDescent="0.2">
      <c r="A2106" s="258" t="s">
        <v>3487</v>
      </c>
      <c r="B2106" s="126" t="s">
        <v>3502</v>
      </c>
      <c r="C2106" s="127">
        <v>90507688</v>
      </c>
      <c r="D2106" s="128">
        <v>44428</v>
      </c>
      <c r="E2106" s="128">
        <v>44406</v>
      </c>
      <c r="F2106" s="137">
        <v>15000</v>
      </c>
      <c r="G2106" s="259"/>
      <c r="H2106" s="42" t="s">
        <v>3503</v>
      </c>
      <c r="I2106" s="260"/>
      <c r="J2106" s="261"/>
      <c r="K2106" s="262" t="s">
        <v>2266</v>
      </c>
      <c r="L2106" s="837">
        <v>80299814</v>
      </c>
      <c r="M2106" s="136">
        <v>105245</v>
      </c>
    </row>
    <row r="2107" spans="1:13" s="263" customFormat="1" ht="15" hidden="1" thickTop="1" x14ac:dyDescent="0.2">
      <c r="A2107" s="258" t="s">
        <v>1002</v>
      </c>
      <c r="B2107" s="126" t="s">
        <v>3504</v>
      </c>
      <c r="C2107" s="127">
        <v>90507690</v>
      </c>
      <c r="D2107" s="128">
        <v>44431</v>
      </c>
      <c r="E2107" s="128">
        <v>44428</v>
      </c>
      <c r="F2107" s="137">
        <v>15000</v>
      </c>
      <c r="G2107" s="259"/>
      <c r="H2107" s="42" t="s">
        <v>3505</v>
      </c>
      <c r="I2107" s="260"/>
      <c r="J2107" s="261"/>
      <c r="K2107" s="262" t="s">
        <v>2314</v>
      </c>
      <c r="L2107" s="837">
        <v>80299820</v>
      </c>
      <c r="M2107" s="136">
        <v>130461</v>
      </c>
    </row>
    <row r="2108" spans="1:13" s="263" customFormat="1" ht="15" hidden="1" thickTop="1" x14ac:dyDescent="0.2">
      <c r="A2108" s="258" t="s">
        <v>1002</v>
      </c>
      <c r="B2108" s="126" t="s">
        <v>3506</v>
      </c>
      <c r="C2108" s="127">
        <v>90508838</v>
      </c>
      <c r="D2108" s="128">
        <v>44454</v>
      </c>
      <c r="E2108" s="128">
        <v>44454</v>
      </c>
      <c r="F2108" s="137">
        <v>15000</v>
      </c>
      <c r="G2108" s="259"/>
      <c r="H2108" s="42" t="s">
        <v>3507</v>
      </c>
      <c r="I2108" s="260"/>
      <c r="J2108" s="261"/>
      <c r="K2108" s="262" t="s">
        <v>2314</v>
      </c>
      <c r="L2108" s="837">
        <v>80301095</v>
      </c>
      <c r="M2108" s="136">
        <v>130509</v>
      </c>
    </row>
    <row r="2109" spans="1:13" s="263" customFormat="1" ht="15" hidden="1" thickTop="1" x14ac:dyDescent="0.2">
      <c r="A2109" s="258" t="s">
        <v>3487</v>
      </c>
      <c r="B2109" s="126" t="s">
        <v>300</v>
      </c>
      <c r="C2109" s="127">
        <v>90510767</v>
      </c>
      <c r="D2109" s="128">
        <v>44463</v>
      </c>
      <c r="E2109" s="128">
        <v>44463</v>
      </c>
      <c r="F2109" s="137">
        <v>15000</v>
      </c>
      <c r="G2109" s="259"/>
      <c r="H2109" s="42" t="s">
        <v>3508</v>
      </c>
      <c r="I2109" s="260"/>
      <c r="J2109" s="261"/>
      <c r="K2109" s="262" t="s">
        <v>2790</v>
      </c>
      <c r="L2109" s="837">
        <v>80302515</v>
      </c>
      <c r="M2109" s="136">
        <v>105127</v>
      </c>
    </row>
    <row r="2110" spans="1:13" s="263" customFormat="1" ht="15" hidden="1" thickTop="1" x14ac:dyDescent="0.2">
      <c r="A2110" s="258" t="s">
        <v>1002</v>
      </c>
      <c r="B2110" s="126" t="s">
        <v>3509</v>
      </c>
      <c r="C2110" s="127">
        <v>90510768</v>
      </c>
      <c r="D2110" s="128">
        <v>44463</v>
      </c>
      <c r="E2110" s="128">
        <v>44458</v>
      </c>
      <c r="F2110" s="137">
        <v>15000</v>
      </c>
      <c r="G2110" s="259"/>
      <c r="H2110" s="42" t="s">
        <v>3510</v>
      </c>
      <c r="I2110" s="260"/>
      <c r="J2110" s="261"/>
      <c r="K2110" s="262" t="s">
        <v>2261</v>
      </c>
      <c r="L2110" s="837">
        <v>80302516</v>
      </c>
      <c r="M2110" s="136">
        <v>130523</v>
      </c>
    </row>
    <row r="2111" spans="1:13" s="263" customFormat="1" ht="15" hidden="1" thickTop="1" x14ac:dyDescent="0.2">
      <c r="A2111" s="813" t="s">
        <v>1002</v>
      </c>
      <c r="B2111" s="814" t="s">
        <v>3509</v>
      </c>
      <c r="C2111" s="815">
        <v>90510869</v>
      </c>
      <c r="D2111" s="816">
        <v>44463</v>
      </c>
      <c r="E2111" s="816">
        <v>44458</v>
      </c>
      <c r="F2111" s="817">
        <v>-15000</v>
      </c>
      <c r="G2111" s="818"/>
      <c r="H2111" s="70" t="s">
        <v>3510</v>
      </c>
      <c r="I2111" s="819"/>
      <c r="J2111" s="820"/>
      <c r="K2111" s="821" t="s">
        <v>2261</v>
      </c>
      <c r="L2111" s="838">
        <v>80302600</v>
      </c>
      <c r="M2111" s="823">
        <v>130523</v>
      </c>
    </row>
    <row r="2112" spans="1:13" s="263" customFormat="1" ht="15" hidden="1" thickTop="1" x14ac:dyDescent="0.2">
      <c r="A2112" s="258" t="s">
        <v>3487</v>
      </c>
      <c r="B2112" s="126" t="s">
        <v>3525</v>
      </c>
      <c r="C2112" s="127">
        <v>90511065</v>
      </c>
      <c r="D2112" s="128">
        <v>44470</v>
      </c>
      <c r="E2112" s="128">
        <v>44469</v>
      </c>
      <c r="F2112" s="137">
        <v>7500</v>
      </c>
      <c r="G2112" s="259"/>
      <c r="H2112" s="42" t="s">
        <v>3526</v>
      </c>
      <c r="I2112" s="260"/>
      <c r="J2112" s="261"/>
      <c r="K2112" s="262" t="s">
        <v>1827</v>
      </c>
      <c r="L2112" s="837">
        <v>80302865</v>
      </c>
      <c r="M2112" s="136">
        <v>130536</v>
      </c>
    </row>
    <row r="2113" spans="1:13" s="263" customFormat="1" ht="15" hidden="1" thickTop="1" x14ac:dyDescent="0.2">
      <c r="A2113" s="258" t="s">
        <v>1002</v>
      </c>
      <c r="B2113" s="126" t="s">
        <v>3527</v>
      </c>
      <c r="C2113" s="127">
        <v>90512203</v>
      </c>
      <c r="D2113" s="128">
        <v>44487</v>
      </c>
      <c r="E2113" s="128">
        <v>44473</v>
      </c>
      <c r="F2113" s="137">
        <v>1000</v>
      </c>
      <c r="G2113" s="259"/>
      <c r="H2113" s="42" t="s">
        <v>3528</v>
      </c>
      <c r="I2113" s="260"/>
      <c r="J2113" s="261"/>
      <c r="K2113" s="262" t="s">
        <v>1824</v>
      </c>
      <c r="L2113" s="837">
        <v>80303873</v>
      </c>
      <c r="M2113" s="136">
        <v>130539</v>
      </c>
    </row>
    <row r="2114" spans="1:13" s="263" customFormat="1" ht="15" hidden="1" thickTop="1" x14ac:dyDescent="0.2">
      <c r="A2114" s="258" t="s">
        <v>1002</v>
      </c>
      <c r="B2114" s="126" t="s">
        <v>3529</v>
      </c>
      <c r="C2114" s="127">
        <v>90512204</v>
      </c>
      <c r="D2114" s="128">
        <v>44487</v>
      </c>
      <c r="E2114" s="128">
        <v>44484</v>
      </c>
      <c r="F2114" s="137">
        <v>15000</v>
      </c>
      <c r="G2114" s="259"/>
      <c r="H2114" s="42" t="s">
        <v>3530</v>
      </c>
      <c r="I2114" s="260"/>
      <c r="J2114" s="261"/>
      <c r="K2114" s="262" t="s">
        <v>2314</v>
      </c>
      <c r="L2114" s="837">
        <v>80303874</v>
      </c>
      <c r="M2114" s="136">
        <v>130564</v>
      </c>
    </row>
    <row r="2115" spans="1:13" s="263" customFormat="1" ht="15" hidden="1" thickTop="1" x14ac:dyDescent="0.2">
      <c r="A2115" s="813" t="s">
        <v>1002</v>
      </c>
      <c r="B2115" s="814" t="s">
        <v>3529</v>
      </c>
      <c r="C2115" s="815">
        <v>90512740</v>
      </c>
      <c r="D2115" s="816">
        <v>44494</v>
      </c>
      <c r="E2115" s="816">
        <v>44484</v>
      </c>
      <c r="F2115" s="817">
        <v>-15000</v>
      </c>
      <c r="G2115" s="818"/>
      <c r="H2115" s="44" t="s">
        <v>3530</v>
      </c>
      <c r="I2115" s="819"/>
      <c r="J2115" s="820"/>
      <c r="K2115" s="821" t="s">
        <v>2314</v>
      </c>
      <c r="L2115" s="838">
        <v>80304403</v>
      </c>
      <c r="M2115" s="823">
        <v>130564</v>
      </c>
    </row>
    <row r="2116" spans="1:13" s="263" customFormat="1" ht="15" hidden="1" thickTop="1" x14ac:dyDescent="0.2">
      <c r="A2116" s="258" t="s">
        <v>1002</v>
      </c>
      <c r="B2116" s="126" t="s">
        <v>3531</v>
      </c>
      <c r="C2116" s="127">
        <v>90512523</v>
      </c>
      <c r="D2116" s="128">
        <v>44489</v>
      </c>
      <c r="E2116" s="128">
        <v>44488</v>
      </c>
      <c r="F2116" s="137">
        <v>1000</v>
      </c>
      <c r="G2116" s="259"/>
      <c r="H2116" s="42" t="s">
        <v>3532</v>
      </c>
      <c r="I2116" s="260"/>
      <c r="J2116" s="261"/>
      <c r="K2116" s="262" t="s">
        <v>1827</v>
      </c>
      <c r="L2116" s="837">
        <v>80304234</v>
      </c>
      <c r="M2116" s="136">
        <v>130568</v>
      </c>
    </row>
    <row r="2117" spans="1:13" s="263" customFormat="1" ht="15" hidden="1" thickTop="1" x14ac:dyDescent="0.2">
      <c r="A2117" s="258" t="s">
        <v>1002</v>
      </c>
      <c r="B2117" s="126" t="s">
        <v>3533</v>
      </c>
      <c r="C2117" s="127">
        <v>90512524</v>
      </c>
      <c r="D2117" s="128">
        <v>44489</v>
      </c>
      <c r="E2117" s="128">
        <v>44488</v>
      </c>
      <c r="F2117" s="137">
        <v>1000</v>
      </c>
      <c r="G2117" s="259"/>
      <c r="H2117" s="42" t="s">
        <v>3534</v>
      </c>
      <c r="I2117" s="260"/>
      <c r="J2117" s="261"/>
      <c r="K2117" s="262" t="s">
        <v>2263</v>
      </c>
      <c r="L2117" s="837">
        <v>80304235</v>
      </c>
      <c r="M2117" s="136">
        <v>130569</v>
      </c>
    </row>
    <row r="2118" spans="1:13" s="263" customFormat="1" ht="15" hidden="1" thickTop="1" x14ac:dyDescent="0.2">
      <c r="A2118" s="258" t="s">
        <v>1002</v>
      </c>
      <c r="B2118" s="126" t="s">
        <v>3529</v>
      </c>
      <c r="C2118" s="127">
        <v>90512741</v>
      </c>
      <c r="D2118" s="128">
        <v>44494</v>
      </c>
      <c r="E2118" s="128">
        <v>44484</v>
      </c>
      <c r="F2118" s="137">
        <v>1000</v>
      </c>
      <c r="G2118" s="259"/>
      <c r="H2118" s="42" t="s">
        <v>3530</v>
      </c>
      <c r="I2118" s="260"/>
      <c r="J2118" s="261"/>
      <c r="K2118" s="262" t="s">
        <v>2314</v>
      </c>
      <c r="L2118" s="837">
        <v>80304404</v>
      </c>
      <c r="M2118" s="136">
        <v>130564</v>
      </c>
    </row>
    <row r="2119" spans="1:13" s="263" customFormat="1" ht="15" hidden="1" thickTop="1" x14ac:dyDescent="0.2">
      <c r="A2119" s="258" t="s">
        <v>1002</v>
      </c>
      <c r="B2119" s="126" t="s">
        <v>3535</v>
      </c>
      <c r="C2119" s="127">
        <v>90513360</v>
      </c>
      <c r="D2119" s="128">
        <v>44497</v>
      </c>
      <c r="E2119" s="128">
        <v>44495</v>
      </c>
      <c r="F2119" s="137">
        <v>15000</v>
      </c>
      <c r="G2119" s="259"/>
      <c r="H2119" s="42" t="s">
        <v>3536</v>
      </c>
      <c r="I2119" s="260"/>
      <c r="J2119" s="261"/>
      <c r="K2119" s="262" t="s">
        <v>2314</v>
      </c>
      <c r="L2119" s="837">
        <v>80304950</v>
      </c>
      <c r="M2119" s="136">
        <v>130591</v>
      </c>
    </row>
    <row r="2120" spans="1:13" s="263" customFormat="1" ht="15" hidden="1" thickTop="1" x14ac:dyDescent="0.2">
      <c r="A2120" s="258" t="s">
        <v>1002</v>
      </c>
      <c r="B2120" s="126" t="s">
        <v>3537</v>
      </c>
      <c r="C2120" s="127">
        <v>90513362</v>
      </c>
      <c r="D2120" s="128">
        <v>44497</v>
      </c>
      <c r="E2120" s="128">
        <v>44495</v>
      </c>
      <c r="F2120" s="137">
        <v>15000</v>
      </c>
      <c r="G2120" s="259"/>
      <c r="H2120" s="42" t="s">
        <v>3538</v>
      </c>
      <c r="I2120" s="260"/>
      <c r="J2120" s="261"/>
      <c r="K2120" s="262" t="s">
        <v>2273</v>
      </c>
      <c r="L2120" s="837">
        <v>80304953</v>
      </c>
      <c r="M2120" s="136">
        <v>130588</v>
      </c>
    </row>
    <row r="2121" spans="1:13" s="263" customFormat="1" ht="15" hidden="1" thickTop="1" x14ac:dyDescent="0.2">
      <c r="A2121" s="258" t="s">
        <v>1002</v>
      </c>
      <c r="B2121" s="126" t="s">
        <v>2874</v>
      </c>
      <c r="C2121" s="127">
        <v>90514320</v>
      </c>
      <c r="D2121" s="128">
        <v>44509</v>
      </c>
      <c r="E2121" s="128">
        <v>44378</v>
      </c>
      <c r="F2121" s="137">
        <v>15000</v>
      </c>
      <c r="G2121" s="259"/>
      <c r="H2121" s="42" t="s">
        <v>3541</v>
      </c>
      <c r="I2121" s="260"/>
      <c r="J2121" s="261"/>
      <c r="K2121" s="262" t="s">
        <v>2328</v>
      </c>
      <c r="L2121" s="837">
        <v>80305816</v>
      </c>
      <c r="M2121" s="136">
        <v>126594</v>
      </c>
    </row>
    <row r="2122" spans="1:13" s="263" customFormat="1" ht="15" hidden="1" thickTop="1" x14ac:dyDescent="0.2">
      <c r="A2122" s="258" t="s">
        <v>1002</v>
      </c>
      <c r="B2122" s="126" t="s">
        <v>3542</v>
      </c>
      <c r="C2122" s="127">
        <v>90514321</v>
      </c>
      <c r="D2122" s="128">
        <v>44509</v>
      </c>
      <c r="E2122" s="128">
        <v>44509</v>
      </c>
      <c r="F2122" s="137">
        <v>15000</v>
      </c>
      <c r="G2122" s="259"/>
      <c r="H2122" s="42" t="s">
        <v>3543</v>
      </c>
      <c r="I2122" s="260"/>
      <c r="J2122" s="261"/>
      <c r="K2122" s="262" t="s">
        <v>2826</v>
      </c>
      <c r="L2122" s="837">
        <v>80305818</v>
      </c>
      <c r="M2122" s="136">
        <v>130628</v>
      </c>
    </row>
    <row r="2123" spans="1:13" s="824" customFormat="1" ht="15" hidden="1" thickTop="1" x14ac:dyDescent="0.2">
      <c r="A2123" s="813" t="s">
        <v>1002</v>
      </c>
      <c r="B2123" s="814" t="s">
        <v>3537</v>
      </c>
      <c r="C2123" s="815">
        <v>90515161</v>
      </c>
      <c r="D2123" s="816">
        <v>44523</v>
      </c>
      <c r="E2123" s="816">
        <v>44495</v>
      </c>
      <c r="F2123" s="817">
        <v>-15000</v>
      </c>
      <c r="G2123" s="818"/>
      <c r="H2123" s="44" t="s">
        <v>3538</v>
      </c>
      <c r="I2123" s="819"/>
      <c r="J2123" s="820"/>
      <c r="K2123" s="821" t="s">
        <v>2273</v>
      </c>
      <c r="L2123" s="838">
        <v>80306682</v>
      </c>
      <c r="M2123" s="823">
        <v>130588</v>
      </c>
    </row>
    <row r="2124" spans="1:13" s="263" customFormat="1" ht="15" hidden="1" thickTop="1" x14ac:dyDescent="0.2">
      <c r="A2124" s="258" t="s">
        <v>1002</v>
      </c>
      <c r="B2124" s="126" t="s">
        <v>3537</v>
      </c>
      <c r="C2124" s="127">
        <v>90515162</v>
      </c>
      <c r="D2124" s="128">
        <v>44523</v>
      </c>
      <c r="E2124" s="128">
        <v>44495</v>
      </c>
      <c r="F2124" s="137">
        <v>7500</v>
      </c>
      <c r="G2124" s="259"/>
      <c r="H2124" s="42" t="s">
        <v>3538</v>
      </c>
      <c r="I2124" s="260"/>
      <c r="J2124" s="261"/>
      <c r="K2124" s="262" t="s">
        <v>2273</v>
      </c>
      <c r="L2124" s="837">
        <v>80306685</v>
      </c>
      <c r="M2124" s="136">
        <v>130588</v>
      </c>
    </row>
    <row r="2125" spans="1:13" s="263" customFormat="1" ht="15" hidden="1" thickTop="1" x14ac:dyDescent="0.2">
      <c r="A2125" s="258" t="s">
        <v>1002</v>
      </c>
      <c r="B2125" s="126" t="s">
        <v>3544</v>
      </c>
      <c r="C2125" s="127">
        <v>90515672</v>
      </c>
      <c r="D2125" s="128">
        <v>44531</v>
      </c>
      <c r="E2125" s="128">
        <v>44526</v>
      </c>
      <c r="F2125" s="137">
        <v>15000</v>
      </c>
      <c r="G2125" s="259"/>
      <c r="H2125" s="42" t="s">
        <v>3545</v>
      </c>
      <c r="I2125" s="260"/>
      <c r="J2125" s="261"/>
      <c r="K2125" s="262" t="s">
        <v>2292</v>
      </c>
      <c r="L2125" s="837">
        <v>80307192</v>
      </c>
      <c r="M2125" s="136">
        <v>130679</v>
      </c>
    </row>
    <row r="2126" spans="1:13" s="263" customFormat="1" ht="15" hidden="1" thickTop="1" x14ac:dyDescent="0.2">
      <c r="A2126" s="258" t="s">
        <v>1002</v>
      </c>
      <c r="B2126" s="126" t="s">
        <v>3546</v>
      </c>
      <c r="C2126" s="127">
        <v>90515673</v>
      </c>
      <c r="D2126" s="128">
        <v>44531</v>
      </c>
      <c r="E2126" s="128">
        <v>44526</v>
      </c>
      <c r="F2126" s="137">
        <v>15000</v>
      </c>
      <c r="G2126" s="259"/>
      <c r="H2126" s="42" t="s">
        <v>3547</v>
      </c>
      <c r="I2126" s="260"/>
      <c r="J2126" s="261"/>
      <c r="K2126" s="262" t="s">
        <v>2266</v>
      </c>
      <c r="L2126" s="837">
        <v>80307193</v>
      </c>
      <c r="M2126" s="136">
        <v>130680</v>
      </c>
    </row>
    <row r="2127" spans="1:13" s="824" customFormat="1" ht="15" hidden="1" thickTop="1" x14ac:dyDescent="0.2">
      <c r="A2127" s="813" t="s">
        <v>1002</v>
      </c>
      <c r="B2127" s="814" t="s">
        <v>3548</v>
      </c>
      <c r="C2127" s="815">
        <v>90518513</v>
      </c>
      <c r="D2127" s="816">
        <v>44559</v>
      </c>
      <c r="E2127" s="816">
        <v>44559</v>
      </c>
      <c r="F2127" s="817">
        <v>15000</v>
      </c>
      <c r="G2127" s="818"/>
      <c r="H2127" s="44" t="s">
        <v>3549</v>
      </c>
      <c r="I2127" s="819"/>
      <c r="J2127" s="820"/>
      <c r="K2127" s="821" t="s">
        <v>1827</v>
      </c>
      <c r="L2127" s="838">
        <v>80310436</v>
      </c>
      <c r="M2127" s="823">
        <v>130732</v>
      </c>
    </row>
    <row r="2128" spans="1:13" s="263" customFormat="1" ht="15" hidden="1" thickTop="1" x14ac:dyDescent="0.2">
      <c r="A2128" s="258" t="s">
        <v>1002</v>
      </c>
      <c r="B2128" s="126" t="s">
        <v>3548</v>
      </c>
      <c r="C2128" s="127">
        <v>90518514</v>
      </c>
      <c r="D2128" s="128">
        <v>44559</v>
      </c>
      <c r="E2128" s="128">
        <v>44559</v>
      </c>
      <c r="F2128" s="137">
        <v>15000</v>
      </c>
      <c r="G2128" s="259"/>
      <c r="H2128" s="46" t="s">
        <v>3549</v>
      </c>
      <c r="I2128" s="260"/>
      <c r="J2128" s="261"/>
      <c r="K2128" s="262" t="s">
        <v>1827</v>
      </c>
      <c r="L2128" s="837">
        <v>80310437</v>
      </c>
      <c r="M2128" s="136">
        <v>130732</v>
      </c>
    </row>
    <row r="2129" spans="1:13" s="263" customFormat="1" ht="15" hidden="1" thickTop="1" x14ac:dyDescent="0.2">
      <c r="A2129" s="258" t="s">
        <v>1002</v>
      </c>
      <c r="B2129" s="126" t="s">
        <v>3550</v>
      </c>
      <c r="C2129" s="127">
        <v>90519676</v>
      </c>
      <c r="D2129" s="128">
        <v>44573</v>
      </c>
      <c r="E2129" s="128">
        <v>44572</v>
      </c>
      <c r="F2129" s="137">
        <v>1000</v>
      </c>
      <c r="G2129" s="259"/>
      <c r="H2129" s="42" t="s">
        <v>3551</v>
      </c>
      <c r="I2129" s="260"/>
      <c r="J2129" s="261"/>
      <c r="K2129" s="262" t="s">
        <v>2279</v>
      </c>
      <c r="L2129" s="837">
        <v>80311359</v>
      </c>
      <c r="M2129" s="136">
        <v>130745</v>
      </c>
    </row>
    <row r="2130" spans="1:13" s="263" customFormat="1" ht="15" thickTop="1" x14ac:dyDescent="0.2">
      <c r="A2130" s="258" t="s">
        <v>1002</v>
      </c>
      <c r="B2130" s="126" t="s">
        <v>3565</v>
      </c>
      <c r="C2130" s="127">
        <v>90522634</v>
      </c>
      <c r="D2130" s="128">
        <v>44602</v>
      </c>
      <c r="E2130" s="128">
        <v>44601</v>
      </c>
      <c r="F2130" s="137">
        <v>1000</v>
      </c>
      <c r="G2130" s="259"/>
      <c r="H2130" s="42" t="s">
        <v>3566</v>
      </c>
      <c r="I2130" s="260"/>
      <c r="J2130" s="261"/>
      <c r="K2130" s="262" t="s">
        <v>2261</v>
      </c>
      <c r="L2130" s="837">
        <v>80313927</v>
      </c>
      <c r="M2130" s="136">
        <v>105378</v>
      </c>
    </row>
    <row r="2131" spans="1:13" s="263" customFormat="1" x14ac:dyDescent="0.2">
      <c r="A2131" s="258" t="s">
        <v>1002</v>
      </c>
      <c r="B2131" s="126" t="s">
        <v>3567</v>
      </c>
      <c r="C2131" s="127">
        <v>90522635</v>
      </c>
      <c r="D2131" s="128">
        <v>44602</v>
      </c>
      <c r="E2131" s="128">
        <v>44601</v>
      </c>
      <c r="F2131" s="137">
        <v>1000</v>
      </c>
      <c r="G2131" s="259"/>
      <c r="H2131" s="42" t="s">
        <v>3568</v>
      </c>
      <c r="I2131" s="260"/>
      <c r="J2131" s="261"/>
      <c r="K2131" s="262" t="s">
        <v>1824</v>
      </c>
      <c r="L2131" s="837">
        <v>80313930</v>
      </c>
      <c r="M2131" s="136">
        <v>130798</v>
      </c>
    </row>
    <row r="2132" spans="1:13" s="263" customFormat="1" x14ac:dyDescent="0.2">
      <c r="A2132" s="258" t="s">
        <v>1002</v>
      </c>
      <c r="B2132" s="126" t="s">
        <v>3569</v>
      </c>
      <c r="C2132" s="127">
        <v>90522945</v>
      </c>
      <c r="D2132" s="128">
        <v>44608</v>
      </c>
      <c r="E2132" s="128">
        <v>44608</v>
      </c>
      <c r="F2132" s="137">
        <v>1000</v>
      </c>
      <c r="G2132" s="259"/>
      <c r="H2132" s="42" t="s">
        <v>3570</v>
      </c>
      <c r="I2132" s="260"/>
      <c r="J2132" s="261"/>
      <c r="K2132" s="262" t="s">
        <v>1827</v>
      </c>
      <c r="L2132" s="837">
        <v>80314256</v>
      </c>
      <c r="M2132" s="136">
        <v>130810</v>
      </c>
    </row>
    <row r="2133" spans="1:13" s="263" customFormat="1" x14ac:dyDescent="0.2">
      <c r="A2133" s="258" t="s">
        <v>1002</v>
      </c>
      <c r="B2133" s="126" t="s">
        <v>3571</v>
      </c>
      <c r="C2133" s="127">
        <v>90522983</v>
      </c>
      <c r="D2133" s="128">
        <v>44609</v>
      </c>
      <c r="E2133" s="128">
        <v>44609</v>
      </c>
      <c r="F2133" s="137">
        <v>15000</v>
      </c>
      <c r="G2133" s="259"/>
      <c r="H2133" s="42" t="s">
        <v>3572</v>
      </c>
      <c r="I2133" s="260"/>
      <c r="J2133" s="261"/>
      <c r="K2133" s="262" t="s">
        <v>2266</v>
      </c>
      <c r="L2133" s="837">
        <v>80314301</v>
      </c>
      <c r="M2133" s="136">
        <v>130814</v>
      </c>
    </row>
    <row r="2134" spans="1:13" s="263" customFormat="1" x14ac:dyDescent="0.2">
      <c r="A2134" s="258"/>
      <c r="B2134" s="126"/>
      <c r="C2134" s="127"/>
      <c r="D2134" s="128"/>
      <c r="E2134" s="128"/>
      <c r="F2134" s="137"/>
      <c r="G2134" s="259"/>
      <c r="H2134" s="42"/>
      <c r="I2134" s="260"/>
      <c r="J2134" s="261"/>
      <c r="K2134" s="262"/>
      <c r="L2134" s="837"/>
      <c r="M2134" s="136"/>
    </row>
    <row r="2135" spans="1:13" s="263" customFormat="1" x14ac:dyDescent="0.2">
      <c r="A2135" s="258"/>
      <c r="B2135" s="126"/>
      <c r="C2135" s="127"/>
      <c r="D2135" s="128"/>
      <c r="E2135" s="128"/>
      <c r="F2135" s="137"/>
      <c r="G2135" s="259"/>
      <c r="H2135" s="42"/>
      <c r="I2135" s="260"/>
      <c r="J2135" s="261"/>
      <c r="K2135" s="262"/>
      <c r="L2135" s="837"/>
      <c r="M2135" s="136"/>
    </row>
    <row r="2136" spans="1:13" s="263" customFormat="1" x14ac:dyDescent="0.2">
      <c r="A2136" s="258"/>
      <c r="B2136" s="126"/>
      <c r="C2136" s="127"/>
      <c r="D2136" s="128"/>
      <c r="E2136" s="128"/>
      <c r="F2136" s="421">
        <f>SUM(F2130:F2133)</f>
        <v>18000</v>
      </c>
      <c r="G2136" s="259"/>
      <c r="H2136" s="46"/>
      <c r="I2136" s="260"/>
      <c r="J2136" s="261"/>
      <c r="L2136" s="837"/>
      <c r="M2136" s="136"/>
    </row>
    <row r="2137" spans="1:13" s="263" customFormat="1" x14ac:dyDescent="0.2">
      <c r="A2137" s="258">
        <f>SUMPRODUCT(F3:F2133,--(TEXT(D3:D2133,"Mmyy")=TEXT("2/25/2022","Mmyy")))</f>
        <v>18000</v>
      </c>
      <c r="B2137" s="126"/>
      <c r="C2137" s="127"/>
      <c r="D2137" s="128"/>
      <c r="E2137" s="128"/>
      <c r="F2137" s="137"/>
      <c r="G2137" s="259"/>
      <c r="H2137" s="46"/>
      <c r="I2137" s="260"/>
      <c r="J2137" s="261"/>
      <c r="L2137" s="837"/>
      <c r="M2137" s="136"/>
    </row>
    <row r="2138" spans="1:13" s="263" customFormat="1" x14ac:dyDescent="0.2">
      <c r="A2138" s="258"/>
      <c r="B2138" s="126"/>
      <c r="C2138" s="127"/>
      <c r="D2138" s="128"/>
      <c r="E2138" s="128"/>
      <c r="F2138" s="137"/>
      <c r="G2138" s="259"/>
      <c r="H2138" s="46"/>
      <c r="I2138" s="260"/>
      <c r="J2138" s="261"/>
      <c r="L2138" s="837"/>
      <c r="M2138" s="136"/>
    </row>
    <row r="2139" spans="1:13" s="263" customFormat="1" x14ac:dyDescent="0.2">
      <c r="A2139" s="258"/>
      <c r="B2139" s="126"/>
      <c r="C2139" s="127"/>
      <c r="D2139" s="128"/>
      <c r="E2139" s="128"/>
      <c r="F2139" s="137"/>
      <c r="G2139" s="259"/>
      <c r="H2139" s="46"/>
      <c r="I2139" s="260"/>
      <c r="J2139" s="261"/>
      <c r="L2139" s="837"/>
      <c r="M2139" s="136"/>
    </row>
    <row r="2140" spans="1:13" s="263" customFormat="1" x14ac:dyDescent="0.2">
      <c r="A2140" s="258"/>
      <c r="B2140" s="126"/>
      <c r="C2140" s="127"/>
      <c r="D2140" s="128"/>
      <c r="E2140" s="128"/>
      <c r="F2140" s="874"/>
      <c r="G2140" s="259"/>
      <c r="H2140" s="46"/>
      <c r="I2140" s="260"/>
      <c r="J2140" s="261"/>
      <c r="K2140" s="262"/>
      <c r="L2140" s="837"/>
      <c r="M2140" s="136"/>
    </row>
    <row r="2141" spans="1:13" s="263" customFormat="1" x14ac:dyDescent="0.2">
      <c r="A2141" s="258"/>
      <c r="B2141" s="126"/>
      <c r="C2141" s="127"/>
      <c r="D2141" s="128"/>
      <c r="E2141" s="128"/>
      <c r="F2141" s="137"/>
      <c r="G2141" s="259"/>
      <c r="H2141" s="46"/>
      <c r="I2141" s="260"/>
      <c r="J2141" s="261"/>
      <c r="K2141" s="262"/>
      <c r="L2141" s="837"/>
      <c r="M2141" s="136"/>
    </row>
    <row r="2142" spans="1:13" s="263" customFormat="1" x14ac:dyDescent="0.2">
      <c r="A2142" s="258"/>
      <c r="B2142" s="126"/>
      <c r="C2142" s="127"/>
      <c r="D2142" s="128"/>
      <c r="E2142" s="128"/>
      <c r="F2142" s="137"/>
      <c r="G2142" s="259"/>
      <c r="H2142" s="42"/>
      <c r="I2142" s="260"/>
      <c r="J2142" s="261"/>
      <c r="K2142" s="262"/>
      <c r="L2142" s="837"/>
      <c r="M2142" s="136"/>
    </row>
    <row r="2143" spans="1:13" x14ac:dyDescent="0.2">
      <c r="A2143" s="875" t="s">
        <v>3492</v>
      </c>
      <c r="B2143" s="876"/>
      <c r="C2143" s="876"/>
      <c r="D2143" s="876"/>
      <c r="E2143" s="876"/>
      <c r="F2143" s="877"/>
      <c r="G2143" s="112"/>
      <c r="H2143" s="112" t="s">
        <v>3493</v>
      </c>
      <c r="I2143" s="878"/>
      <c r="J2143" s="878"/>
      <c r="K2143" s="878"/>
      <c r="L2143" s="879"/>
      <c r="M2143" s="879"/>
    </row>
    <row r="2144" spans="1:13" s="263" customFormat="1" x14ac:dyDescent="0.2">
      <c r="A2144" s="258"/>
      <c r="B2144" s="126"/>
      <c r="C2144" s="127"/>
      <c r="D2144" s="128"/>
      <c r="E2144" s="892" t="s">
        <v>3539</v>
      </c>
      <c r="F2144" s="892"/>
      <c r="G2144" s="259"/>
      <c r="H2144" s="113" t="s">
        <v>3540</v>
      </c>
      <c r="I2144" s="260"/>
      <c r="J2144" s="261"/>
      <c r="K2144" s="262"/>
      <c r="L2144" s="837"/>
      <c r="M2144" s="136"/>
    </row>
    <row r="2145" spans="5:11" x14ac:dyDescent="0.2">
      <c r="K2145" s="133"/>
    </row>
    <row r="2146" spans="5:11" x14ac:dyDescent="0.2">
      <c r="F2146" s="880"/>
      <c r="G2146" s="881"/>
      <c r="H2146" s="881"/>
      <c r="I2146" s="881"/>
      <c r="J2146" s="881"/>
      <c r="K2146" s="881"/>
    </row>
    <row r="2147" spans="5:11" x14ac:dyDescent="0.2">
      <c r="F2147" s="880"/>
      <c r="G2147" s="881"/>
      <c r="H2147" s="881"/>
      <c r="I2147" s="881"/>
      <c r="J2147" s="881"/>
      <c r="K2147" s="881"/>
    </row>
    <row r="2148" spans="5:11" x14ac:dyDescent="0.2">
      <c r="E2148" s="882"/>
    </row>
    <row r="2153" spans="5:11" x14ac:dyDescent="0.2">
      <c r="F2153" s="883"/>
    </row>
  </sheetData>
  <autoFilter ref="A2:N2133" xr:uid="{00000000-0009-0000-0000-000004000000}">
    <filterColumn colId="3">
      <customFilters and="1">
        <customFilter operator="greaterThanOrEqual" val="44593"/>
        <customFilter operator="lessThanOrEqual" val="44620"/>
      </customFilters>
    </filterColumn>
  </autoFilter>
  <mergeCells count="4">
    <mergeCell ref="A1:L1"/>
    <mergeCell ref="K536:K540"/>
    <mergeCell ref="I950:I951"/>
    <mergeCell ref="E2144:F2144"/>
  </mergeCells>
  <hyperlinks>
    <hyperlink ref="I271" r:id="rId1" xr:uid="{E5CC3776-BFD9-4889-9E22-7932F9690D8B}"/>
    <hyperlink ref="I272" r:id="rId2" xr:uid="{CE0FBCB0-6FE3-4912-B9CE-30F0B21A9CB9}"/>
    <hyperlink ref="I275" r:id="rId3" xr:uid="{214C08AE-4E5D-4E5E-A1A8-9B7DC8ADF864}"/>
    <hyperlink ref="I276" r:id="rId4" xr:uid="{6A2BF5EA-FC5C-4D59-B02B-16C88ADC3ECB}"/>
    <hyperlink ref="I281" r:id="rId5" xr:uid="{F1B04D4C-E50B-4493-9C75-8079125A610D}"/>
    <hyperlink ref="I300" r:id="rId6" xr:uid="{F6758D2C-DF4D-453D-BF5C-608633C8FF45}"/>
    <hyperlink ref="I313" r:id="rId7" xr:uid="{005D3EDA-B231-492E-AAB6-131BED92A95B}"/>
    <hyperlink ref="I301" r:id="rId8" xr:uid="{68D8BA20-2D53-4C1A-90E7-3A8363C98828}"/>
    <hyperlink ref="I319" r:id="rId9" xr:uid="{0C0FE73A-20A2-472B-9A2A-E45328263B6F}"/>
    <hyperlink ref="I322" r:id="rId10" xr:uid="{82CEBDCE-5787-430A-B251-F2EA3550B19C}"/>
    <hyperlink ref="I344" r:id="rId11" xr:uid="{75A492CA-F281-4F07-B0DC-3F129D456722}"/>
    <hyperlink ref="I348" r:id="rId12" xr:uid="{E2AF64E8-25B5-42BC-B767-70AE6E7D3E26}"/>
    <hyperlink ref="I361" r:id="rId13" xr:uid="{A789E787-2BD7-40A2-BB25-00CBABA74AD2}"/>
    <hyperlink ref="I360" r:id="rId14" xr:uid="{B60B6E2C-4DCA-4799-9239-7C0878B85FA3}"/>
    <hyperlink ref="I369" r:id="rId15" display="mailto:tina.aschbacher@s1nn.de" xr:uid="{194B0191-BCA0-438F-92E9-BB397D53B09F}"/>
    <hyperlink ref="I368" r:id="rId16" xr:uid="{32C4FAB8-0128-402C-BEA3-98B7EB98AFDF}"/>
    <hyperlink ref="I402" r:id="rId17" xr:uid="{33A41FC6-9304-415B-AAAB-79A876CF2E3F}"/>
    <hyperlink ref="I404" r:id="rId18" xr:uid="{66686471-905B-481B-B099-BA7A0B865925}"/>
    <hyperlink ref="I416" r:id="rId19" xr:uid="{7854B2DB-E999-42C1-A60B-D2C68AFA2C61}"/>
    <hyperlink ref="I427" r:id="rId20" xr:uid="{1BB48718-FBBA-48CE-AECF-D0BEAC5A8185}"/>
    <hyperlink ref="I428" r:id="rId21" display="mailto:tina.aschbacher@s1nn.de" xr:uid="{D1E36A98-BA7A-4108-AADA-552754AF7847}"/>
    <hyperlink ref="I429" r:id="rId22" xr:uid="{8BE35D7B-1E61-4846-B92E-8CE09A101B37}"/>
    <hyperlink ref="I441" r:id="rId23" display="LCourtney@bwgroup.com" xr:uid="{E5769C0B-BD62-4769-998D-29B243927AFF}"/>
    <hyperlink ref="I450" r:id="rId24" xr:uid="{259C340D-D4AA-4D7C-9F49-0E34FE8DED40}"/>
    <hyperlink ref="K450" r:id="rId25" xr:uid="{C65BAF72-2B98-4ED5-8F56-4D2563BEA96E}"/>
    <hyperlink ref="I451" r:id="rId26" xr:uid="{15DB720E-A054-4A41-B3F7-479CBDF1D298}"/>
    <hyperlink ref="I462" r:id="rId27" xr:uid="{F185E0A6-988C-4ADD-8BF5-00F329FA3ADC}"/>
    <hyperlink ref="I472" r:id="rId28" xr:uid="{D6AD5648-4C80-4316-92CF-BE46B0D6967C}"/>
    <hyperlink ref="I475" r:id="rId29" display="mailto:tina.aschbacher@s1nn.de" xr:uid="{9CFDC224-4D16-4DD5-8BCD-1F1AAA07CCAF}"/>
    <hyperlink ref="I476" r:id="rId30" xr:uid="{3C4BCFAD-E6F8-4F1C-94FD-01A5ED22DD26}"/>
    <hyperlink ref="I501" r:id="rId31" display="mailto:c.homberg%40dual.de" xr:uid="{6F0766D9-2934-4FC2-B249-4D41A0CE3A1F}"/>
    <hyperlink ref="I503" r:id="rId32" display="mailto:eric_tsai%40zintech.com.tw" xr:uid="{50A106F1-B426-4352-BB48-B3A10415581A}"/>
    <hyperlink ref="I497" r:id="rId33" xr:uid="{C473CAB1-76C6-4639-BB96-83477139FF0C}"/>
    <hyperlink ref="I498" r:id="rId34" xr:uid="{5152600E-1D27-4978-9B70-FAF2B83B241E}"/>
    <hyperlink ref="I517" r:id="rId35" xr:uid="{B2DFE98C-706C-4697-B59E-F59AE8AFEEFC}"/>
    <hyperlink ref="I504" r:id="rId36" display="mailto:calbrecht%40alan-electronics.de" xr:uid="{DE526832-FABC-4188-BC04-08F6C2533A60}"/>
    <hyperlink ref="K504" r:id="rId37" display="https://na1.salesforce.com/0033000000VRUaK" xr:uid="{0131D613-682C-4D92-AB25-DACB699CB82B}"/>
    <hyperlink ref="I516" r:id="rId38" xr:uid="{C56CAA13-4F02-4C4D-8B2B-E623C979C5AE}"/>
    <hyperlink ref="I518" r:id="rId39" xr:uid="{DA988C66-812D-4E56-BF93-464CBF12FB8B}"/>
    <hyperlink ref="I532" r:id="rId40" xr:uid="{5D96D50F-AE4A-4053-96BD-D9670AE57BFB}"/>
    <hyperlink ref="I552" r:id="rId41" xr:uid="{EEF01997-048A-4A63-BED0-7256595BACF8}"/>
    <hyperlink ref="I554" r:id="rId42" xr:uid="{270A27E4-F5F2-4EAA-95F3-5BC355037D04}"/>
    <hyperlink ref="I545" r:id="rId43" display="mailto:c.homberg%40dual.de" xr:uid="{6DA04E74-B32D-4E47-8B83-0FE747FB7AC9}"/>
    <hyperlink ref="I570" r:id="rId44" xr:uid="{5BB5D14A-0907-4D06-8A9C-D611EB5AE6EE}"/>
    <hyperlink ref="I558" r:id="rId45" display="mailto:calbrecht%40alan-electronics.de" xr:uid="{953D3AC3-5CB2-46CF-A606-60E99732E61A}"/>
    <hyperlink ref="I569" r:id="rId46" xr:uid="{1404F33F-9ED0-4232-A8FC-8816C32D5095}"/>
    <hyperlink ref="I571" r:id="rId47" xr:uid="{44ADBFB2-70D5-4709-A5DB-12BAAF10CFC1}"/>
    <hyperlink ref="I539" r:id="rId48" xr:uid="{AE559AD6-C5B6-4089-AAEF-B499A1A1F9D3}"/>
    <hyperlink ref="I579" r:id="rId49" xr:uid="{586769BA-79A5-4FD4-B07B-C6C92413C5C1}"/>
    <hyperlink ref="I580" r:id="rId50" xr:uid="{DD7B3D56-FD3A-4430-A782-1404C25F2AE3}"/>
    <hyperlink ref="I582" r:id="rId51" xr:uid="{9601DCF2-E4C7-414A-81D9-4156BAC472FF}"/>
    <hyperlink ref="I587" r:id="rId52" xr:uid="{A18B87A9-AE7D-4375-9AD2-DA8151949D26}"/>
    <hyperlink ref="I590" r:id="rId53" xr:uid="{76CA7CD1-777F-4274-827F-CA1A3E41E52F}"/>
    <hyperlink ref="I598" r:id="rId54" display="mailto:c.homberg%40dual.de" xr:uid="{960C6E5A-9010-4BAF-AC64-960C954D4293}"/>
    <hyperlink ref="I600" r:id="rId55" xr:uid="{334620AF-4D05-4C8F-AF9D-FC9941BADF48}"/>
    <hyperlink ref="I606" r:id="rId56" xr:uid="{3CA085F9-5846-4EFD-8096-7FEB7C43D808}"/>
    <hyperlink ref="I604" r:id="rId57" display="mailto:calbrecht%40alan-electronics.de" xr:uid="{EF9744C7-A067-490B-9EC5-1EF8F0983139}"/>
    <hyperlink ref="K558" r:id="rId58" display="https://na1.salesforce.com/0033000000VRUaK" xr:uid="{10490875-AC11-4688-B839-99FA5CB5838A}"/>
    <hyperlink ref="K604" r:id="rId59" display="https://na1.salesforce.com/0033000000VRUaK" xr:uid="{014CEBED-11A5-4883-893F-BC6B88F607A4}"/>
    <hyperlink ref="I605" r:id="rId60" xr:uid="{7E910614-D424-4838-8F9E-03372F439073}"/>
    <hyperlink ref="I614" r:id="rId61" display="marcus@root6.com" xr:uid="{DDEF653F-7494-4E84-B28C-05D08CA36C01}"/>
    <hyperlink ref="I616" r:id="rId62" xr:uid="{336F506E-B008-41A3-BD08-C6C6FFC200F3}"/>
    <hyperlink ref="I617" r:id="rId63" xr:uid="{76409A9D-2502-4924-9814-9DC2A9593764}"/>
    <hyperlink ref="I619" r:id="rId64" xr:uid="{DD1A077A-745A-409D-A1C1-FE124EC769BE}"/>
    <hyperlink ref="I620" r:id="rId65" xr:uid="{01599B1E-066D-4B1B-9AE9-1117BB0CDD5D}"/>
    <hyperlink ref="I621" r:id="rId66" xr:uid="{60B382F4-F74D-4C9E-AE27-5B17773BB960}"/>
    <hyperlink ref="I622" r:id="rId67" xr:uid="{B8DCC437-00B6-4365-A00D-D53EA9F76649}"/>
    <hyperlink ref="I634" r:id="rId68" xr:uid="{864EC434-F228-4DB0-BFD1-0FDF906EE537}"/>
    <hyperlink ref="I633" r:id="rId69" display="moreno@videotec.com, 'dante@videotec.com'" xr:uid="{D05E8EC6-7D22-4D7B-9606-CC5E238DF113}"/>
    <hyperlink ref="I650" r:id="rId70" xr:uid="{3C0B8ADB-77C1-46F8-9456-0434DDC2D6BF}"/>
    <hyperlink ref="I652" r:id="rId71" xr:uid="{B505F5A1-C07C-4408-A7F6-612CDA0053C9}"/>
    <hyperlink ref="I653" r:id="rId72" xr:uid="{5A41E58D-B548-47E1-99A4-72BCE8455DF9}"/>
    <hyperlink ref="I654" r:id="rId73" xr:uid="{E53D7078-93AF-469D-87AF-DE1D2EC3577D}"/>
    <hyperlink ref="I651" r:id="rId74" xr:uid="{D88D18E4-EA26-44B3-B10F-2DDE93FB27F2}"/>
    <hyperlink ref="I665" r:id="rId75" display="marcus@root6.com" xr:uid="{31653090-C198-4762-B786-85F92D63FC8B}"/>
    <hyperlink ref="I668" r:id="rId76" xr:uid="{6ECE60BD-ACEE-44E7-AD8A-EE6DED1B860E}"/>
    <hyperlink ref="I667" r:id="rId77" xr:uid="{EC89D811-0D99-46CE-B049-3F169DD7A667}"/>
    <hyperlink ref="I666" r:id="rId78" xr:uid="{571F94E3-F4A0-41DD-BE25-989AB7D99A87}"/>
    <hyperlink ref="I669" r:id="rId79" xr:uid="{FBFADC35-DA4F-49DA-9C75-B4E85553CA5E}"/>
    <hyperlink ref="I673" r:id="rId80" xr:uid="{77AB3728-0152-4F25-A409-4DBEEF88BB61}"/>
    <hyperlink ref="I686" r:id="rId81" xr:uid="{4B29DAAD-0932-4390-99FF-034BC49EB9C4}"/>
    <hyperlink ref="I687" r:id="rId82" xr:uid="{F438CC36-0EBA-4BA7-A0FC-AE78403D53DE}"/>
    <hyperlink ref="I697" r:id="rId83" xr:uid="{74909AEF-AC76-402C-A5EF-03623C7D5352}"/>
    <hyperlink ref="I698" r:id="rId84" xr:uid="{21293335-572D-4B49-882E-3E096F6692EE}"/>
    <hyperlink ref="I699" r:id="rId85" xr:uid="{7A81A6A9-CEAB-42CF-AC72-9F05E057BE59}"/>
    <hyperlink ref="I700" r:id="rId86" xr:uid="{FBCDDC9C-486D-48F3-AE3B-3B0E76AFC7D9}"/>
    <hyperlink ref="I702" r:id="rId87" xr:uid="{95E235D1-0F3B-426D-AC54-6E53254610B9}"/>
    <hyperlink ref="I701" r:id="rId88" xr:uid="{ADC557F1-C33A-4E7A-A273-D594A868A0FD}"/>
    <hyperlink ref="I706" r:id="rId89" xr:uid="{9317904F-F3F3-4F13-95E4-0D8871365677}"/>
    <hyperlink ref="I713" r:id="rId90" xr:uid="{3588F4AE-E372-4E85-9A0F-9D7A5DC4754F}"/>
    <hyperlink ref="I712" r:id="rId91" xr:uid="{E1B81655-D5D0-44BE-8754-6B23E05F8965}"/>
    <hyperlink ref="I711" r:id="rId92" display="mailto:pm.vantil@2l.net" xr:uid="{74CD513D-3BAA-4143-9C51-60293F78C469}"/>
    <hyperlink ref="I732" r:id="rId93" xr:uid="{7D91DACC-1D67-4F84-93D5-EF331C097E75}"/>
    <hyperlink ref="I733" r:id="rId94" xr:uid="{B579579A-6E05-46CA-B55C-A2D81B13FA5A}"/>
    <hyperlink ref="I740" r:id="rId95" xr:uid="{CD497896-A32A-4229-B75D-6B3691DE5193}"/>
    <hyperlink ref="I750" r:id="rId96" xr:uid="{F272E145-1ECA-4C6D-8F50-7300458D0B29}"/>
    <hyperlink ref="I751" r:id="rId97" xr:uid="{8349AB6B-F42D-4706-998E-0F95C387319C}"/>
    <hyperlink ref="I747" r:id="rId98" xr:uid="{5D50D82A-ED90-4DEA-85D5-D1607D7D3F4D}"/>
    <hyperlink ref="I748" r:id="rId99" xr:uid="{AE62C58E-F51D-4B02-8FA3-76924F2240CC}"/>
    <hyperlink ref="I749" r:id="rId100" xr:uid="{75EB4225-5E77-4604-B318-EF3AF487B953}"/>
    <hyperlink ref="I760" r:id="rId101" xr:uid="{3CE47E17-1FCC-4A53-A46B-EBC04083A858}"/>
    <hyperlink ref="I767" r:id="rId102" display="mailto:pm.vantil@2l.net" xr:uid="{37912671-B98F-4E56-8936-38F288711E6A}"/>
    <hyperlink ref="I768" r:id="rId103" xr:uid="{E0EB7246-7F7A-41D2-9CB5-5F41C0FE8B81}"/>
    <hyperlink ref="I779" r:id="rId104" xr:uid="{652515D8-6D1F-4BD5-AEA4-B5179517E80D}"/>
    <hyperlink ref="I789" r:id="rId105" xr:uid="{3CD05F61-1ACA-4CE7-B8AC-A7578E3E1ACF}"/>
    <hyperlink ref="I790" r:id="rId106" xr:uid="{240DA513-25F3-48A4-8890-DE779DD54F86}"/>
    <hyperlink ref="I791" r:id="rId107" xr:uid="{747E6571-E353-42A6-ABBD-807D861D87A1}"/>
    <hyperlink ref="I792" r:id="rId108" display="mailto:gfadul@gracedigital.net" xr:uid="{CDFB046F-4278-4337-941B-6E6B480DF496}"/>
    <hyperlink ref="I794" r:id="rId109" xr:uid="{5B0375FD-92DA-4587-8E07-ED05B3AB73AA}"/>
    <hyperlink ref="I793" r:id="rId110" xr:uid="{5BC28C82-B3C9-44D5-ABC1-E50A2B838B7F}"/>
    <hyperlink ref="I798" r:id="rId111" xr:uid="{CD126A1C-8E35-4D66-B947-CFDA54AB3487}"/>
    <hyperlink ref="I799" r:id="rId112" xr:uid="{E4455C37-31F8-4B6A-A47D-6E5307E8D22B}"/>
    <hyperlink ref="I795" r:id="rId113" xr:uid="{B2354A01-1172-4BE3-96D5-B933B3BD490B}"/>
    <hyperlink ref="I810" r:id="rId114" xr:uid="{ED58FEAE-ACFC-48E5-8089-FD1CB0645F62}"/>
    <hyperlink ref="I797" r:id="rId115" xr:uid="{E60A48D4-CF07-411B-88F7-A3ED8D87676B}"/>
    <hyperlink ref="I800" r:id="rId116" xr:uid="{2FB7AB81-BB96-41BB-9BB9-A93D1F0B9F8C}"/>
    <hyperlink ref="I811" r:id="rId117" display="klimburg@polycom.com, " xr:uid="{9B2F2FE0-6CBD-4C08-B8E8-D8AA2A770A55}"/>
    <hyperlink ref="I813" r:id="rId118" display="mailto:pm.vantil@2l.net" xr:uid="{AF00C7B2-2493-44E7-B1DF-A33C14810428}"/>
    <hyperlink ref="I822" r:id="rId119" display="mailto:gfadul@gracedigital.net" xr:uid="{3CAD12DC-E055-4E71-8EEC-69DB87A2FD13}"/>
    <hyperlink ref="I834" r:id="rId120" xr:uid="{A9D042E9-7AC3-40AF-ACCC-2E6E12FE54FA}"/>
    <hyperlink ref="I836" r:id="rId121" xr:uid="{F66EB2D2-F211-4CAA-A98E-013683AE891C}"/>
    <hyperlink ref="I837" r:id="rId122" xr:uid="{CE256D4B-1177-499E-988C-B4515DA24E85}"/>
    <hyperlink ref="I838" r:id="rId123" xr:uid="{E2E22E3D-E43C-48A6-AED1-2AF19174B20F}"/>
    <hyperlink ref="I840" r:id="rId124" xr:uid="{BA440460-AAF6-4E58-BD6E-D92403829A92}"/>
    <hyperlink ref="I851" r:id="rId125" xr:uid="{FF43AD8A-D99B-4812-A317-DE89D463E014}"/>
    <hyperlink ref="I853" r:id="rId126" xr:uid="{A5CD2BA6-BCF9-4B96-B09B-59857E23F1EC}"/>
    <hyperlink ref="I850" r:id="rId127" xr:uid="{9EE18001-9D07-46C6-8A51-0E26A46D5649}"/>
    <hyperlink ref="I861" r:id="rId128" display="mailto:iyamada@capellasystems.net" xr:uid="{9A3C5DBB-30C6-4B7B-9E56-9EE97ECC4326}"/>
    <hyperlink ref="I835" r:id="rId129" xr:uid="{12FB65F7-0A62-42B1-9B15-B8684B079AA0}"/>
    <hyperlink ref="I876" r:id="rId130" xr:uid="{6D723E50-FDFD-4840-8C13-92CC87BE6484}"/>
    <hyperlink ref="B1650" r:id="rId131" display="https://na20.salesforce.com/0011400001r36KH" xr:uid="{EB4F7351-66D3-47E4-8C1D-E3FB75172333}"/>
    <hyperlink ref="H1759" r:id="rId132" xr:uid="{DE557E0D-B2A9-4A74-9CB6-98291B514263}"/>
    <hyperlink ref="H1760" r:id="rId133" xr:uid="{2EFCFDD8-688D-4BE2-A25D-BD666D1EB246}"/>
    <hyperlink ref="H1761" r:id="rId134" xr:uid="{B0548D14-458F-4FE7-88CA-DDEE58B56EE2}"/>
    <hyperlink ref="H1758" r:id="rId135" xr:uid="{CD85063E-D51A-4C03-897C-6847124AD101}"/>
    <hyperlink ref="H1766" r:id="rId136" xr:uid="{3A5A2741-6FC2-48A2-9F4E-A23D69AF1521}"/>
    <hyperlink ref="H1777" r:id="rId137" xr:uid="{482AD1FF-2C45-46CA-BE48-FBFFC6EA71BF}"/>
    <hyperlink ref="H1765" r:id="rId138" display="mailto:eric.so@vialicensing.com" xr:uid="{5E04A48B-F6A8-4BE9-9D1E-5119484A6D7C}"/>
    <hyperlink ref="H1778" r:id="rId139" xr:uid="{0FF0E256-0EB3-487B-8406-25E653480CAE}"/>
    <hyperlink ref="H1763" r:id="rId140" xr:uid="{8A6B4154-FECD-40E8-A933-385D06C34F12}"/>
    <hyperlink ref="H1767" r:id="rId141" xr:uid="{ED6CBED6-B1DE-494E-8E8E-0D741EE5E1E9}"/>
    <hyperlink ref="H1768" r:id="rId142" xr:uid="{A3120AFE-92DA-49DE-8846-818878905273}"/>
    <hyperlink ref="H1769" r:id="rId143" xr:uid="{C8273898-A7D3-4656-AC3D-1E0DFFE9AD17}"/>
    <hyperlink ref="H1771" r:id="rId144" xr:uid="{7F0580A8-60F3-43AF-9B79-444EDBED4757}"/>
    <hyperlink ref="H1772" r:id="rId145" xr:uid="{61CCD19A-8CED-4584-BF8F-12BCAC1A1FC8}"/>
    <hyperlink ref="H1770" r:id="rId146" xr:uid="{9A7609A2-E2EA-420C-9FD5-CCC984B8268A}"/>
    <hyperlink ref="H1773" r:id="rId147" display="mailto:eric.so@vialicensing.com" xr:uid="{681FFEA4-69C5-4A19-8058-FEBB66ABE8D8}"/>
    <hyperlink ref="H1774" r:id="rId148" display="mailto:eric.so@vialicensing.com" xr:uid="{40C2DC63-C4CA-4325-81F3-C250941837AC}"/>
    <hyperlink ref="H1775" r:id="rId149" xr:uid="{5B506B8A-3E67-4EF6-A3A3-6435ED9070E7}"/>
    <hyperlink ref="H1776" r:id="rId150" xr:uid="{859395AB-7676-41AB-8429-36FF5AF4B2DE}"/>
    <hyperlink ref="H1781" r:id="rId151" xr:uid="{E62AF7C9-CF69-4635-A1AE-44521C113D2A}"/>
    <hyperlink ref="H1782" r:id="rId152" display="mailto:eric.so@vialicensing.com" xr:uid="{380B3C01-0A5D-40F3-A846-90F5FC3594CA}"/>
    <hyperlink ref="H1783" r:id="rId153" xr:uid="{D231DF03-FA1B-44B3-8A36-D2E171334119}"/>
    <hyperlink ref="H1784" r:id="rId154" display="mailto:eric.so@vialicensing.com" xr:uid="{B0F36591-ECE1-4AEA-9D53-FF6565B3070A}"/>
    <hyperlink ref="H1785" r:id="rId155" xr:uid="{A488FEDF-7C67-4935-BCAA-EAB449969D55}"/>
    <hyperlink ref="H1786" r:id="rId156" xr:uid="{43F1E9A3-B844-4D57-A292-CC20FEDDFA50}"/>
    <hyperlink ref="H1787" r:id="rId157" xr:uid="{8527B263-19EA-415F-A94E-7F0EF1AD8A6F}"/>
    <hyperlink ref="H1788" r:id="rId158" xr:uid="{2177A7F1-CD0D-40A8-841C-BE7D514C83D8}"/>
    <hyperlink ref="H1790" r:id="rId159" xr:uid="{C74396C2-E586-4151-A2B8-8A0C57AB1260}"/>
    <hyperlink ref="H1791" r:id="rId160" xr:uid="{A71F035F-28FC-40AB-B532-CADBE4B6425D}"/>
    <hyperlink ref="H1792" r:id="rId161" xr:uid="{885CD657-46A6-4FC3-801D-39D2DC46785C}"/>
    <hyperlink ref="H1793" r:id="rId162" xr:uid="{2C3E81C1-2AA8-4A7C-BA3C-04D610B057D6}"/>
    <hyperlink ref="H1794" r:id="rId163" xr:uid="{98A40026-2A53-408F-9789-373538EA8E2C}"/>
    <hyperlink ref="H1795" r:id="rId164" xr:uid="{328614F0-D941-4280-9F3C-E1C56D6969C4}"/>
    <hyperlink ref="H1796" r:id="rId165" xr:uid="{8CD1E046-23E4-4524-BB40-217F42609E14}"/>
    <hyperlink ref="H1797" r:id="rId166" xr:uid="{169C862D-DD28-47E6-B61A-504937913312}"/>
    <hyperlink ref="H1798" r:id="rId167" xr:uid="{16CAAAB8-71CD-410D-B5F3-361350BBE79D}"/>
    <hyperlink ref="H1799" r:id="rId168" xr:uid="{FE33F386-2AEF-446F-A527-43A536410A59}"/>
    <hyperlink ref="H1800" r:id="rId169" xr:uid="{6A1FEB2A-7246-42C7-8629-E5E8125480BD}"/>
    <hyperlink ref="H1801" r:id="rId170" xr:uid="{709D48CB-A15B-4168-9AF2-279021BD7143}"/>
    <hyperlink ref="H1802" r:id="rId171" xr:uid="{15CAB6D7-8BF6-44F0-B615-450DDECDAF20}"/>
    <hyperlink ref="H1803" r:id="rId172" xr:uid="{DEF9690F-5D23-4A39-B6B8-94FD10C8333C}"/>
    <hyperlink ref="H1789" r:id="rId173" display="peter.d@vialicensing.com" xr:uid="{061AF960-0C1D-4C91-8D74-6D804EE0A1AD}"/>
    <hyperlink ref="H1806" r:id="rId174" xr:uid="{19249D61-D5A4-4A67-893E-B2BE1AEBC9C7}"/>
    <hyperlink ref="H1807" r:id="rId175" xr:uid="{99B1762E-092B-410F-94F8-C3631928D34F}"/>
    <hyperlink ref="H1808" r:id="rId176" xr:uid="{360F9413-4B08-4258-91D6-EB7843B4E345}"/>
    <hyperlink ref="H1809" r:id="rId177" xr:uid="{A7B280DC-20F4-4897-A968-BB6AE3108EA5}"/>
    <hyperlink ref="H1817" r:id="rId178" xr:uid="{F13A54A6-425D-4E2F-9C7F-11FE13654AFE}"/>
    <hyperlink ref="H1819" r:id="rId179" xr:uid="{B0E6539A-50DE-41F2-BDB5-491670D6FCF7}"/>
    <hyperlink ref="H1820" r:id="rId180" xr:uid="{7EBE9042-A356-4C31-9EDC-55CADF8B1DBE}"/>
    <hyperlink ref="H1821" r:id="rId181" xr:uid="{D8C5AC80-0F4A-47FA-8CCB-0F0B080CE886}"/>
    <hyperlink ref="H1825" r:id="rId182" xr:uid="{49899047-21AE-4419-BECE-F70CFF4CEF42}"/>
    <hyperlink ref="H1824" r:id="rId183" xr:uid="{31263A62-1695-4F99-A425-8D9BFF59FE43}"/>
    <hyperlink ref="H1832" r:id="rId184" xr:uid="{33DDB733-C715-47AC-9F4B-08E7DFF8BE20}"/>
    <hyperlink ref="H1833" r:id="rId185" xr:uid="{D43C8B1D-F92A-4AE7-8F1D-092A58753785}"/>
    <hyperlink ref="H1841" r:id="rId186" xr:uid="{A3802B43-77E3-4525-B5CB-1301CC1D8F0B}"/>
    <hyperlink ref="H1843" r:id="rId187" xr:uid="{3999FF32-1D91-4A28-9CAA-5F6865F0DF08}"/>
    <hyperlink ref="H1844" r:id="rId188" xr:uid="{CD7D2E2C-B083-4706-A613-22DF80B488E4}"/>
    <hyperlink ref="H1845" r:id="rId189" xr:uid="{BCF43C1F-9B5B-46D8-8B1E-26849EAB4D20}"/>
    <hyperlink ref="H1846" r:id="rId190" xr:uid="{4F64AF54-A8C6-441B-B52E-5A3C99D94CBF}"/>
    <hyperlink ref="H1850" r:id="rId191" xr:uid="{B2FE322B-8883-4D22-88A7-1DA5AFBE5101}"/>
    <hyperlink ref="H1852" r:id="rId192" xr:uid="{EFC4B835-1085-463E-A74E-377773526AB9}"/>
    <hyperlink ref="H1853" r:id="rId193" xr:uid="{15F50C06-08F8-478D-99B6-B47E4E02AC05}"/>
    <hyperlink ref="H1854" r:id="rId194" xr:uid="{6E16DF10-2929-4BDA-8924-83391ACD80E9}"/>
    <hyperlink ref="H1857" r:id="rId195" xr:uid="{66CDC849-4B71-4F81-B51D-5FA6FF9A941A}"/>
    <hyperlink ref="H1855" r:id="rId196" xr:uid="{289A8E2A-CD97-4534-B03C-68E94C228826}"/>
    <hyperlink ref="H1856" r:id="rId197" xr:uid="{27FF0FFF-CF9D-4B55-8805-645EE6FF484F}"/>
    <hyperlink ref="H1858" r:id="rId198" xr:uid="{BB3E5E2B-F73F-4B51-AB54-A2396A85FF69}"/>
    <hyperlink ref="H1859" r:id="rId199" xr:uid="{689C5EFC-F14E-4604-A141-38C0C748C474}"/>
    <hyperlink ref="H1862" r:id="rId200" xr:uid="{22650EC6-2EF3-4B9F-9F67-B9FE66F9227A}"/>
    <hyperlink ref="H1863" r:id="rId201" xr:uid="{94C435FA-940E-472D-B4D0-A46546AD881D}"/>
    <hyperlink ref="H1860" r:id="rId202" xr:uid="{D67DBB57-B091-45C7-9B15-0D868F0C9471}"/>
    <hyperlink ref="H1861" r:id="rId203" xr:uid="{D007E3FB-D290-452A-BADA-42F93ACF2E90}"/>
    <hyperlink ref="H1864" r:id="rId204" xr:uid="{6C036E6B-50BB-4107-AAF6-6EB64AA4EB96}"/>
    <hyperlink ref="H1865" r:id="rId205" xr:uid="{0AF38D14-D5D9-47B3-96CD-4220009B13E9}"/>
    <hyperlink ref="H1866" r:id="rId206" xr:uid="{C0B24313-FB7A-4FD3-9A2B-5F475C108E91}"/>
    <hyperlink ref="H1869" r:id="rId207" xr:uid="{16EE2B8D-CFC9-434F-A164-A4E903485E1B}"/>
    <hyperlink ref="H1868" r:id="rId208" xr:uid="{53167231-D8DA-477E-B7F5-AD1181C9539C}"/>
    <hyperlink ref="H1867" r:id="rId209" xr:uid="{8A2B732C-B913-4B73-9138-415B6A674CF1}"/>
    <hyperlink ref="H1870" r:id="rId210" xr:uid="{14277425-AB40-4DCA-A689-3F5E6477393F}"/>
    <hyperlink ref="H1871" r:id="rId211" xr:uid="{833F68DB-1784-4B71-9FF7-CDAAE1CF9D35}"/>
    <hyperlink ref="H1872" r:id="rId212" xr:uid="{028A8F0A-499E-4623-8514-786E922812E8}"/>
    <hyperlink ref="H1879" r:id="rId213" xr:uid="{387B5986-3552-4346-962D-1323172908DA}"/>
    <hyperlink ref="H1873" r:id="rId214" xr:uid="{B9AD213E-5FE6-4249-AED8-D86849127F6C}"/>
    <hyperlink ref="H1874" r:id="rId215" xr:uid="{125B605E-7905-49F2-BF4F-BD67E8B25102}"/>
    <hyperlink ref="H1875" r:id="rId216" xr:uid="{A4947E82-0325-4DAE-9E73-75B1D6A0A4F4}"/>
    <hyperlink ref="H1876" r:id="rId217" xr:uid="{5DE99080-09E3-48ED-8B5C-B1722FF5EFC5}"/>
    <hyperlink ref="H1882" r:id="rId218" xr:uid="{22F1391A-6828-4601-B90B-42589DD5DCAF}"/>
    <hyperlink ref="H1880" r:id="rId219" xr:uid="{4089AAEF-A1A0-4B2D-9330-D2121AE666E0}"/>
    <hyperlink ref="H1881" r:id="rId220" xr:uid="{3CFDCE33-1F67-4354-9440-3728472177C7}"/>
    <hyperlink ref="H1883" r:id="rId221" xr:uid="{0B6E0D1D-BF84-47FB-A17D-EB1097A531AD}"/>
    <hyperlink ref="H1884" r:id="rId222" xr:uid="{6787B114-A4F9-47AF-986F-DD59DF97653B}"/>
    <hyperlink ref="H1887" r:id="rId223" xr:uid="{394E90A8-369B-4617-A567-17235708D4FC}"/>
    <hyperlink ref="H1888" r:id="rId224" xr:uid="{974FDDFA-6ECB-42E4-BE7E-9CBD1497F845}"/>
    <hyperlink ref="H1889" r:id="rId225" xr:uid="{BAB55347-DD9B-4A8F-96A3-111AE0BEEEA0}"/>
    <hyperlink ref="H1890" r:id="rId226" xr:uid="{76860BAC-C83E-4818-8BBB-CEA5FB770C04}"/>
    <hyperlink ref="H1877" r:id="rId227" xr:uid="{D21656CF-6B0B-4224-8E04-797BA66D90F5}"/>
    <hyperlink ref="H1878" r:id="rId228" xr:uid="{8821F03D-BA55-4453-9447-C069FE565F54}"/>
    <hyperlink ref="H1885" r:id="rId229" xr:uid="{E0768A69-DA38-413B-A239-2CC5D5FA64AD}"/>
    <hyperlink ref="H1886" r:id="rId230" xr:uid="{76D950D6-1E0C-49E4-957B-238A58A9D576}"/>
    <hyperlink ref="H1892" r:id="rId231" xr:uid="{5F12E70C-100A-440B-891F-8463ECB18519}"/>
    <hyperlink ref="H1893" r:id="rId232" xr:uid="{8DCDC6B2-6EAC-43CE-B0BB-C9F5F4B36300}"/>
    <hyperlink ref="H1891" r:id="rId233" xr:uid="{38425259-AF4B-4A58-9106-04FD38ADF643}"/>
    <hyperlink ref="H1894" r:id="rId234" xr:uid="{5E5433AA-78D9-42B5-92C3-13D0D0AFA52A}"/>
    <hyperlink ref="H1895" r:id="rId235" xr:uid="{780E68E6-6002-4B49-90B1-A3409F7035B5}"/>
    <hyperlink ref="H1896" r:id="rId236" xr:uid="{97E6A469-968A-430F-8E0D-1F65616BDFEB}"/>
    <hyperlink ref="H1899" r:id="rId237" xr:uid="{4C221619-C492-41DD-9D26-D055F8EB14E1}"/>
    <hyperlink ref="H1897" r:id="rId238" xr:uid="{12B2CEB5-3506-4185-AE6C-F2AEFD95E075}"/>
    <hyperlink ref="H1898" r:id="rId239" xr:uid="{F517336B-FD1E-4390-9E6D-91C408AD5A50}"/>
    <hyperlink ref="H1904" r:id="rId240" xr:uid="{78C984A7-53D5-4A83-9A5B-81B7BB0393AE}"/>
    <hyperlink ref="H1901" r:id="rId241" xr:uid="{01329E0A-030A-497A-A206-89580C4BC09B}"/>
    <hyperlink ref="H1902" r:id="rId242" xr:uid="{9969B120-6C26-45C4-B97D-8C3E6E08C68B}"/>
    <hyperlink ref="H1903" r:id="rId243" xr:uid="{0A2C4FF3-C775-4900-8D11-1D1E69356FB2}"/>
    <hyperlink ref="H1905" r:id="rId244" xr:uid="{87795AC0-EC67-42AA-A04F-0588D44F4C2E}"/>
    <hyperlink ref="H1906" r:id="rId245" xr:uid="{3507813E-0A66-44FF-BF85-C7CBB3DA2E72}"/>
    <hyperlink ref="H1907" r:id="rId246" display="mailto:ichiya.akashi@vialicensing.com" xr:uid="{F8D83F27-AEAB-4C9D-AE48-1FBE9B838F80}"/>
    <hyperlink ref="H1908" r:id="rId247" xr:uid="{B2CA1B7A-21B8-414D-901F-5C19348F66E4}"/>
    <hyperlink ref="H1909" r:id="rId248" xr:uid="{2707EAEA-19AF-43F4-B641-4E8E3378CEE1}"/>
    <hyperlink ref="H1910" r:id="rId249" display="mailto:isabel.f@vialicensing.com" xr:uid="{6F81139A-0D98-436E-AE44-79DB2ADCE10C}"/>
    <hyperlink ref="H1911" r:id="rId250" display="mailto:tony.g@vialicensing.com" xr:uid="{DECE369F-2DF9-4547-87D8-355E1A369991}"/>
    <hyperlink ref="H1912" r:id="rId251" display="mailto:tony.g@vialicensing.com" xr:uid="{6E4F3712-A33D-42BF-A20F-D605A7A82CBC}"/>
    <hyperlink ref="H1913" r:id="rId252" display="mailto:tony.g@vialicensing.com" xr:uid="{64CCB08C-1BD2-4FA9-B9D5-CBEBF8A20F3B}"/>
    <hyperlink ref="H1935" r:id="rId253" xr:uid="{CBEC7937-16CF-4B89-B37A-4ED877F362D8}"/>
    <hyperlink ref="H1936" r:id="rId254" xr:uid="{1370090E-41C7-4DEC-A8A2-F562B65A06E5}"/>
    <hyperlink ref="H1946" r:id="rId255" display="mailto:kent@locitech.cn" xr:uid="{3EBDFE26-3FDD-4CBB-8F41-256EA8FC022C}"/>
    <hyperlink ref="H1949" r:id="rId256" display="mailto:bjorn.kindingstad@electrocompaniet.no" xr:uid="{A8729DD5-8954-419C-89F7-75A8E3F96495}"/>
    <hyperlink ref="H1950" r:id="rId257" display="mailto:blake@jenmart.com" xr:uid="{5D58BD79-430A-4D46-9219-2B3EEAEE88D8}"/>
    <hyperlink ref="H1951" r:id="rId258" display="mailto:sakis@edision.gr" xr:uid="{C508A4B5-3D9C-4A36-A808-9FF857D8321E}"/>
    <hyperlink ref="H1952" r:id="rId259" display="mailto:fangyanan@yftech.com" xr:uid="{C48C4CAF-1B88-4C0B-A8AB-2EEC818CC8A8}"/>
    <hyperlink ref="H1947" r:id="rId260" display="mailto:kent@locitech.cn" xr:uid="{EE9D7F39-42BB-4851-887C-11C6FA0622B4}"/>
    <hyperlink ref="H1948" r:id="rId261" display="mailto:kent@locitech.cn" xr:uid="{40D06D31-F786-4282-A305-3A660DFF6CFF}"/>
    <hyperlink ref="H1954" r:id="rId262" display="mailto:omar.bounamin@viwone.com" xr:uid="{08A388EA-7B95-4C5A-8379-434587C4DD4A}"/>
    <hyperlink ref="H1955" r:id="rId263" display="mailto:chen.min@bluebank.com.cn" xr:uid="{FF4DCBC3-159A-4A11-A6DD-7FA4182D8C7F}"/>
    <hyperlink ref="H1961" r:id="rId264" display="mailto:frank.kuipers@robin.nl" xr:uid="{D57B2607-8009-41E8-9467-6820CC923D01}"/>
    <hyperlink ref="H1958" r:id="rId265" display="mailto:yazawa@pnfmex.com" xr:uid="{EE7F96A8-8027-4CE9-9B02-9D50BBD971FA}"/>
    <hyperlink ref="H1957" r:id="rId266" display="mailto:caleb@campfireaudio.com" xr:uid="{56BA200B-AB47-4DF6-8DA9-79636ECA52E0}"/>
    <hyperlink ref="H1959" r:id="rId267" display="mailto:yazawa@pnfmex.com" xr:uid="{9FCF9BD4-F17D-42A0-BFC4-E66E00895B82}"/>
    <hyperlink ref="H1960" r:id="rId268" display="mailto:yazawa@pnfmex.com" xr:uid="{3A26AE46-E9BD-4286-9181-70D315BE7896}"/>
    <hyperlink ref="H1962" r:id="rId269" display="mailto:j-nagata@oasa-elec.co.jp" xr:uid="{FEE9B749-BB09-44D5-83CA-0283CD442754}"/>
    <hyperlink ref="H1963" r:id="rId270" display="mailto:acalvanese@wheatstone.com" xr:uid="{B44C1B3B-A0E4-4E58-94B0-BB896D77B8A7}"/>
    <hyperlink ref="H1964" r:id="rId271" display="mailto:eric@helmaudio.com" xr:uid="{5EE85936-45A4-42D3-8217-6E9FEC542ED9}"/>
    <hyperlink ref="H1965" r:id="rId272" display="mailto:eric@helmaudio.com" xr:uid="{E0D9CAAB-1FD3-4CD3-89CD-64B87AEF96AD}"/>
    <hyperlink ref="H1966" r:id="rId273" display="mailto:eric@helmaudio.com" xr:uid="{93B399F8-2B40-47E0-8C95-FA4CC053A3A2}"/>
    <hyperlink ref="H1967" r:id="rId274" display="mailto:xtyle@sk.com" xr:uid="{70EE1931-0A43-4E99-9DB9-C0F373E509D4}"/>
    <hyperlink ref="H1968" r:id="rId275" display="mailto:celia@kingsmcl.com" xr:uid="{02E12506-C918-45FB-9685-D4EA6602D989}"/>
    <hyperlink ref="H1969" r:id="rId276" xr:uid="{037EF251-6DDF-404F-ACB4-650312460673}"/>
    <hyperlink ref="H1970" r:id="rId277" xr:uid="{1DA1256F-82E9-4EAA-A571-5D449F2092D8}"/>
    <hyperlink ref="H1974" r:id="rId278" display="mailto:jon.neset@anywave.no" xr:uid="{FCC7840B-6ECA-415E-B5B0-2F1E61A37D13}"/>
    <hyperlink ref="H1975" r:id="rId279" display="mailto:hk@ferncast.com" xr:uid="{718A98AA-6E26-49DB-87D2-AD872AE3012F}"/>
    <hyperlink ref="H1980" r:id="rId280" display="mailto:jlerman@telvue.com" xr:uid="{E52479DD-A5A2-40E3-A450-EC462B2680E8}"/>
    <hyperlink ref="H1981" r:id="rId281" xr:uid="{F3D326CC-7B5D-4A76-AA30-E23487B08B53}"/>
    <hyperlink ref="H1983" r:id="rId282" display="mailto:yh@hybroad.com" xr:uid="{B023BBA7-860D-4CA4-88CC-F304EC38640E}"/>
    <hyperlink ref="H1984" r:id="rId283" display="mailto:asanuma@ltlrelation.co.jp" xr:uid="{5EA98504-9F5E-422D-9384-563FBE38B1AB}"/>
    <hyperlink ref="H1988" r:id="rId284" display="mailto:mbs@vifa-denmark.com" xr:uid="{8C9676BF-2810-4335-98A4-E2953AD2BC72}"/>
    <hyperlink ref="H1990" r:id="rId285" display="mailto:johan@sudio.com" xr:uid="{5B2AA8AD-77BE-4E75-967E-4A66CF19406A}"/>
    <hyperlink ref="H1991" r:id="rId286" display="mailto:m-kashiwagi@morphoinc.com" xr:uid="{5B9B1190-9550-4D4B-B694-90F979B3ABE9}"/>
    <hyperlink ref="H1992" r:id="rId287" display="mailto:koji@korg.co.jp" xr:uid="{E702A261-8F02-4712-931A-2DE0E51969D6}"/>
    <hyperlink ref="H1993" r:id="rId288" display="mailto:amalamud@treblab.com" xr:uid="{489D6C5C-5FC8-432B-BD26-133FB4480C4C}"/>
    <hyperlink ref="H1994" r:id="rId289" display="mailto:neko_af@nekojarashi.com" xr:uid="{F1210079-1253-4284-BF01-7B40B20A82FF}"/>
    <hyperlink ref="H1995" r:id="rId290" display="mailto:dqh@kandaovr.com" xr:uid="{37DF9134-CF72-4D2C-B716-BAAF73E824CF}"/>
    <hyperlink ref="H2000" r:id="rId291" display="mailto:752299576@qq.com" xr:uid="{54ECB4B7-2C1A-4ECC-8078-BEA20EA41643}"/>
    <hyperlink ref="H2003" r:id="rId292" display="mailto:hso@argonaudio.com" xr:uid="{42BC57F8-0664-4CDD-8CD4-53C0A300A26A}"/>
    <hyperlink ref="H2006" r:id="rId293" display="mailto:sankar@audeze.com" xr:uid="{20F7E236-D3AB-42FB-A400-83E3CB808B83}"/>
    <hyperlink ref="H2008" r:id="rId294" display="mailto:setu@rashmian.com" xr:uid="{7322656D-4394-4B60-8AA5-31DF43535772}"/>
    <hyperlink ref="H2009" r:id="rId295" display="mailto:irene@turbosight.com" xr:uid="{2CB1DA94-C541-4CE8-B73E-923A14EEB63B}"/>
    <hyperlink ref="H2011" r:id="rId296" display="mailto:dmo@teenage.engineering" xr:uid="{CD638892-B9F8-4DA8-AB7B-72B79C9DA3C1}"/>
    <hyperlink ref="H2012" r:id="rId297" display="mailto:kennyxie@soundlab.com.cn" xr:uid="{D499E5BF-1A14-49B9-A7CE-051831BFE1B2}"/>
    <hyperlink ref="H2013" r:id="rId298" display="mailto:kennyxie@soundlab.com.cn" xr:uid="{B95E9F9E-630B-41DA-8AE1-9E758C0BED54}"/>
    <hyperlink ref="H2014" r:id="rId299" display="mailto:kennyxie@soundlab.com.cn" xr:uid="{777E2783-0190-46AA-A65E-025652D6A396}"/>
    <hyperlink ref="H2015" r:id="rId300" display="mailto:kennyxie@soundlab.com.cn" xr:uid="{EC78B714-21A2-4B6E-A06D-DD0D1537DAC8}"/>
    <hyperlink ref="H2016" r:id="rId301" display="mailto:kennyxie@soundlab.com.cn" xr:uid="{CF30D35A-FB9B-44DB-92DA-3AD335DAC504}"/>
    <hyperlink ref="H2017" r:id="rId302" display="mailto:t_tsurusaki@orion-jpn.com" xr:uid="{7187765C-B30A-4C33-8FFF-96E9B4702551}"/>
    <hyperlink ref="H2018" r:id="rId303" display="mailto:oliver.wilson@foundry.com" xr:uid="{50695FBC-AC8D-4B7B-A683-2B9CF2322E06}"/>
    <hyperlink ref="H2019" r:id="rId304" display="mailto:dk_shen@edifier.com" xr:uid="{2A336804-C171-4C0E-940B-6FE81836E866}"/>
    <hyperlink ref="H2020" r:id="rId305" display="mailto:v.navetta@punkt.ch" xr:uid="{897C253A-C0C8-42CD-B861-F9ABC91F8D9A}"/>
    <hyperlink ref="H2023" r:id="rId306" xr:uid="{616941F8-9D66-4E4F-B362-3B91904A3C6D}"/>
    <hyperlink ref="H2025" r:id="rId307" display="mailto:odmoem@youtonggroup.com" xr:uid="{962C4621-FF6F-4091-8A8F-CDF57C9808F4}"/>
    <hyperlink ref="H2026" r:id="rId308" display="mailto:wilson@coremate.com.cn" xr:uid="{B6C5DE69-E6AD-4536-BA0C-A8393067FB07}"/>
    <hyperlink ref="H2028" r:id="rId309" display="mailto:takao.ushijima@denso-wave.co.jp" xr:uid="{50995268-7867-48D8-8F0A-1C169939533D}"/>
    <hyperlink ref="H2030" r:id="rId310" display="mailto:sywoo@citech.kr" xr:uid="{B64A8705-329B-4145-92EF-599211F2AE27}"/>
    <hyperlink ref="H2033" r:id="rId311" display="mailto:dk.sohn@pointmobile.co.kr" xr:uid="{6DA4F147-1618-4EA0-8D60-4365D6E4426A}"/>
    <hyperlink ref="H2035" r:id="rId312" display="mailto:vic@nsvauto.com" xr:uid="{7505E400-4FBC-4C49-9ACD-6736F06A9E94}"/>
    <hyperlink ref="H2036" r:id="rId313" display="mailto:rick.yao@tunnowell.com" xr:uid="{0BC1CF8D-987D-439B-A989-C1A671819A2D}"/>
    <hyperlink ref="H2037" r:id="rId314" display="mailto:chiara.trinari@artgroup-spa.com" xr:uid="{54ED40BD-97D4-443C-9915-0CCA92EF3051}"/>
    <hyperlink ref="H2038" r:id="rId315" display="mailto:barry.zeng@willpower-tech.net" xr:uid="{AFECE60A-A01C-4B9B-8ABE-79388684C42E}"/>
    <hyperlink ref="H2039" r:id="rId316" display="mailto:epirker@stratodesk.com" xr:uid="{9AE1831E-0339-4B75-861E-202D89D48B51}"/>
    <hyperlink ref="H2049" r:id="rId317" display="mailto:maggiezheng@pt-winka.com" xr:uid="{9C9CE848-BA36-4F68-8435-365BD01DF5CB}"/>
    <hyperlink ref="H2050" r:id="rId318" display="mailto:maggiezheng@pt-winka.com" xr:uid="{D105C072-0754-4D2A-8421-10EA22CA4CBB}"/>
    <hyperlink ref="H2051" r:id="rId319" display="mailto:maggiezheng@pt-winka.com" xr:uid="{D50A99F1-3733-420D-BD8C-CF3539E1414F}"/>
    <hyperlink ref="H2052" r:id="rId320" display="mailto:mafatu@medeli.com.hk" xr:uid="{D7900ADA-7694-48AA-98E7-386C75C03ED8}"/>
    <hyperlink ref="H2053" r:id="rId321" display="mailto:thomas.durkin@factumradioscape.com" xr:uid="{11ACE6CF-0DEA-4934-B2DA-3D88C6BEE775}"/>
    <hyperlink ref="H2054" r:id="rId322" display="mailto:yakov.habibullin@tightvideo.com" xr:uid="{53E70D84-35C9-4197-825F-1D8D2D28D0F7}"/>
    <hyperlink ref="H2056" r:id="rId323" display="mailto:iain@emotion-systems.com" xr:uid="{7CEEEA2C-B5A5-4E2D-9EAD-FAEE1E88B623}"/>
    <hyperlink ref="H2057" r:id="rId324" display="mailto:pohao.ph.chen@auo.com" xr:uid="{41A9DE54-C0F6-4EFE-B549-4FE1A4DD89E5}"/>
    <hyperlink ref="H2059" r:id="rId325" display="mailto:jkhan@dseltec.co.kr" xr:uid="{43D1C5DA-8233-4772-B006-06A38B7DD8BE}"/>
    <hyperlink ref="H2060" r:id="rId326" display="mailto:v.smirnov@yukonww.com" xr:uid="{3A6B71A5-68AE-497F-A4CE-6A6AC35C2C85}"/>
    <hyperlink ref="H2061" r:id="rId327" display="mailto:kevin_hague@hyperxgaming.com" xr:uid="{2D53825E-9496-4A0D-A15A-CE8629850B49}"/>
    <hyperlink ref="H2062" r:id="rId328" display="mailto:izumi.yamazaki@olympus.com" xr:uid="{72507ACD-4284-4CD2-B9A5-ED07D07EF35E}"/>
    <hyperlink ref="H2066" r:id="rId329" display="mailto:david.huszar@leanstream.net" xr:uid="{1E63DA4E-7563-4C5F-806F-D999A8862FFE}"/>
    <hyperlink ref="H2068" r:id="rId330" display="mailto:yewon.jeong@sk.com" xr:uid="{D33ADAFB-60F3-4C5B-AEF8-07342C2BC39D}"/>
    <hyperlink ref="H2070" r:id="rId331" display="mailto:sunny@spritegroup.com" xr:uid="{0E6F18F8-9992-4DB5-9D81-41C9A7FCC488}"/>
    <hyperlink ref="H2071" r:id="rId332" xr:uid="{FDDA15A5-F9AC-49B2-9483-B69CE48EF19F}"/>
    <hyperlink ref="H2069" r:id="rId333" display="mailto:yewon.jeong@sk.com" xr:uid="{B73AC980-CB08-4800-A8FE-5CBFA4947EE9}"/>
    <hyperlink ref="H2072" r:id="rId334" display="mailto:yewon.jeong@sk.com" xr:uid="{40D04EA2-4F02-442C-B7EB-27123312750C}"/>
    <hyperlink ref="H2074" r:id="rId335" xr:uid="{86948AAA-F25C-4AD5-BF73-C9087F22521A}"/>
    <hyperlink ref="H2075" r:id="rId336" xr:uid="{6845348D-484C-4567-9FA3-1FF52F83CF91}"/>
    <hyperlink ref="H2076" r:id="rId337" xr:uid="{F743D225-82AE-40E7-A598-D954510E327E}"/>
    <hyperlink ref="H2077" r:id="rId338" xr:uid="{894EA411-786A-4F8D-9C81-F5DCEE282EBA}"/>
    <hyperlink ref="H2078" r:id="rId339" xr:uid="{BBEC2A73-AAD5-4361-BEE7-C10CC02B3911}"/>
    <hyperlink ref="H2079" r:id="rId340" xr:uid="{9A4966C9-9016-4460-8C5C-1219E17779D8}"/>
    <hyperlink ref="H2073" r:id="rId341" display="mailto:yewon.jeong@sk.com" xr:uid="{13D455FA-FDC6-495D-BFFE-6F33E22C9419}"/>
    <hyperlink ref="H2080" r:id="rId342" xr:uid="{49033A88-ABAC-4D80-AE2E-F579D1DEA0C9}"/>
    <hyperlink ref="H2081" r:id="rId343" xr:uid="{6CE5008B-365A-47C0-B0F5-5184F6B45B0C}"/>
    <hyperlink ref="H2082" r:id="rId344" xr:uid="{9C72A85D-01FD-41EA-A7D9-7EAA6FE80EF0}"/>
    <hyperlink ref="H2083" r:id="rId345" xr:uid="{C64F3648-A42B-46C3-8183-A372D0C3060A}"/>
    <hyperlink ref="H2084" r:id="rId346" xr:uid="{F0058269-2B31-4B24-A837-F8B2EEFA3C80}"/>
    <hyperlink ref="H2085" r:id="rId347" xr:uid="{50E3E229-0772-4338-AD4A-9A0BDF32F693}"/>
    <hyperlink ref="H2086" r:id="rId348" xr:uid="{128AA3AE-CC89-4D65-9749-DFC21A6E3F54}"/>
    <hyperlink ref="H2087" r:id="rId349" xr:uid="{A16E386B-621D-4736-835D-58E97D31FCBD}"/>
    <hyperlink ref="H2089" r:id="rId350" xr:uid="{7274A85D-1256-49DD-AB15-BBADC2CBD939}"/>
    <hyperlink ref="H2090" r:id="rId351" xr:uid="{54501F74-EB6C-400B-960F-A174F8345A83}"/>
    <hyperlink ref="H2091" r:id="rId352" xr:uid="{290A6971-FA39-4FA0-A0CD-799CEB7877EB}"/>
    <hyperlink ref="H2092" r:id="rId353" xr:uid="{B192E862-4E1B-48BC-AB63-F2662E24C2A1}"/>
    <hyperlink ref="H2093" r:id="rId354" xr:uid="{E933F3C8-DDA1-42BC-A32E-F70D5E2E3475}"/>
    <hyperlink ref="H2094" r:id="rId355" xr:uid="{0EB46B20-2640-4176-8A50-B40829BB6726}"/>
    <hyperlink ref="H2095" r:id="rId356" xr:uid="{0F4C64ED-D792-4186-85BF-34BAA671651D}"/>
    <hyperlink ref="H2096" r:id="rId357" xr:uid="{239D4EAB-4BF7-453E-AEB6-5717CA71A309}"/>
    <hyperlink ref="H2097" r:id="rId358" xr:uid="{2E8C49CC-D7FB-4949-B28A-3DEFCC3E6790}"/>
    <hyperlink ref="H2098" r:id="rId359" xr:uid="{47A78E2E-F6CF-4841-8D6F-243336663FCD}"/>
    <hyperlink ref="H2099" r:id="rId360" xr:uid="{F4AECD74-BCA8-468C-A318-B642675FEFD9}"/>
    <hyperlink ref="H2100" r:id="rId361" xr:uid="{D0D822B4-6262-4DEC-965C-0F6D2FA128BE}"/>
    <hyperlink ref="H2101" r:id="rId362" xr:uid="{A9465911-F995-49B9-B842-A2B1B3AADC0B}"/>
    <hyperlink ref="H2102" r:id="rId363" xr:uid="{111F634D-8291-4A7D-8A0C-8980F4B155E8}"/>
    <hyperlink ref="H2103" r:id="rId364" xr:uid="{D6EE8F07-B59E-4676-BD51-FDFB6FB95A0F}"/>
    <hyperlink ref="H2104" r:id="rId365" xr:uid="{2EA8327B-32C2-4682-BE14-14DDE9E42E4C}"/>
    <hyperlink ref="H2105" r:id="rId366" xr:uid="{8D36CD53-D957-4C47-BCBC-02EBFB10CEEA}"/>
    <hyperlink ref="H2106" r:id="rId367" xr:uid="{433D5FE5-2AD2-42B9-B4AE-8C0260DD5355}"/>
    <hyperlink ref="H2107" r:id="rId368" xr:uid="{14B79F53-1B54-4A83-842D-37A6FF7B4E17}"/>
    <hyperlink ref="H2108" r:id="rId369" xr:uid="{A3F5B8C9-5D80-4895-9DED-DF58962DE915}"/>
    <hyperlink ref="H2109" r:id="rId370" xr:uid="{EADF64C7-92E4-4A8A-8D93-D5C75A455868}"/>
    <hyperlink ref="H2110" r:id="rId371" xr:uid="{6C69F19F-30C6-4B42-A07E-A4903CC89C65}"/>
    <hyperlink ref="H2111" r:id="rId372" xr:uid="{F31171AA-425C-4E24-AD2B-71D85ED9C56D}"/>
    <hyperlink ref="H2112" r:id="rId373" xr:uid="{F60817D0-B6D1-494B-A575-ACF96F6F1017}"/>
    <hyperlink ref="H2113" r:id="rId374" xr:uid="{32984F78-47F9-43E7-A242-5F6AFA2822C8}"/>
    <hyperlink ref="H2114" r:id="rId375" xr:uid="{22267880-5D2F-4AA2-9DE8-86A693DB3CDF}"/>
    <hyperlink ref="H2116" r:id="rId376" xr:uid="{3690056D-DDDB-4CFA-A44F-E9C9269BE9C1}"/>
    <hyperlink ref="H2117" r:id="rId377" xr:uid="{A6C8FDE4-62C0-4501-95F4-C18E375B9C1A}"/>
    <hyperlink ref="H2115" r:id="rId378" xr:uid="{8C607C8B-9B74-49C2-9EBE-48164E237C1C}"/>
    <hyperlink ref="H2118" r:id="rId379" xr:uid="{1D0A6F33-B085-4567-9D9A-8A0671699EC0}"/>
    <hyperlink ref="H2119" r:id="rId380" xr:uid="{B7FBF8EE-17BE-4F8B-83A8-FF2D9545C300}"/>
    <hyperlink ref="H2120" r:id="rId381" xr:uid="{AB0DE40E-B514-47B0-A6D3-34EE1928AC7B}"/>
    <hyperlink ref="H2121" r:id="rId382" xr:uid="{1737D3B8-A186-4415-A75D-24762B858A8E}"/>
    <hyperlink ref="H2122" r:id="rId383" xr:uid="{5EFFAF8B-7EC5-4B19-949E-B2939AFF7ED1}"/>
    <hyperlink ref="H2123" r:id="rId384" xr:uid="{EECC0347-34E4-4B2D-80D0-647759F7CD69}"/>
    <hyperlink ref="H2124" r:id="rId385" xr:uid="{8A26FD6C-226E-419F-92D0-DB981575BCBE}"/>
    <hyperlink ref="H2125" r:id="rId386" xr:uid="{2094BA00-14E2-46A3-BC8A-442BA53B6782}"/>
    <hyperlink ref="H2126" r:id="rId387" xr:uid="{0C1C0173-0EFF-4D62-A645-26418EB900C1}"/>
    <hyperlink ref="H2127" r:id="rId388" xr:uid="{07ACFBDC-C972-40FD-BBDC-F7411A3FD5B5}"/>
    <hyperlink ref="H2129" r:id="rId389" xr:uid="{6CC298AA-303C-456C-83DC-095A9FC94B64}"/>
    <hyperlink ref="H2130" r:id="rId390" xr:uid="{AD7662EE-F0DB-4902-A236-61D33DB210FB}"/>
    <hyperlink ref="H2131" r:id="rId391" xr:uid="{85EA7555-ECA3-456B-88BC-2A17C66D90CE}"/>
    <hyperlink ref="H2132" r:id="rId392" xr:uid="{9D5CAED6-B751-4094-9661-DDEE48445DEA}"/>
    <hyperlink ref="H2133" r:id="rId393" xr:uid="{BA465784-CC27-4DC0-9421-AC62F316B631}"/>
  </hyperlinks>
  <printOptions horizontalCentered="1"/>
  <pageMargins left="0.5" right="0.5" top="0.5" bottom="0.5" header="0.25" footer="0.25"/>
  <pageSetup scale="64" orientation="landscape" r:id="rId394"/>
  <headerFooter alignWithMargins="0">
    <oddFooter>&amp;Z&amp;F</oddFooter>
  </headerFooter>
  <drawing r:id="rId395"/>
  <legacyDrawing r:id="rId3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A209-BFE4-44D4-B79B-513215BFA65A}">
  <dimension ref="A1:I13"/>
  <sheetViews>
    <sheetView zoomScale="80" zoomScaleNormal="80" workbookViewId="0">
      <selection activeCell="D19" sqref="D19"/>
    </sheetView>
  </sheetViews>
  <sheetFormatPr defaultColWidth="9.140625" defaultRowHeight="15" x14ac:dyDescent="0.2"/>
  <cols>
    <col min="1" max="1" width="19.28515625" style="90" customWidth="1"/>
    <col min="2" max="2" width="67.5703125" style="90" customWidth="1"/>
    <col min="3" max="3" width="19.42578125" style="90" customWidth="1"/>
    <col min="4" max="4" width="16.7109375" style="90" customWidth="1"/>
    <col min="5" max="5" width="14" style="110" bestFit="1" customWidth="1"/>
    <col min="6" max="6" width="27.28515625" style="90" bestFit="1" customWidth="1"/>
    <col min="7" max="7" width="20.42578125" style="90" bestFit="1" customWidth="1"/>
    <col min="8" max="8" width="14.140625" style="90" bestFit="1" customWidth="1"/>
    <col min="9" max="9" width="12.5703125" style="90" bestFit="1" customWidth="1"/>
    <col min="10" max="16384" width="9.140625" style="90"/>
  </cols>
  <sheetData>
    <row r="1" spans="1:9" ht="30" x14ac:dyDescent="0.2">
      <c r="A1" s="88" t="s">
        <v>3511</v>
      </c>
      <c r="B1" s="88" t="s">
        <v>3512</v>
      </c>
      <c r="C1" s="88" t="s">
        <v>3513</v>
      </c>
      <c r="D1" s="88" t="s">
        <v>3514</v>
      </c>
      <c r="E1" s="88" t="s">
        <v>3515</v>
      </c>
      <c r="F1" s="88" t="s">
        <v>3516</v>
      </c>
      <c r="G1" s="88" t="s">
        <v>3517</v>
      </c>
      <c r="H1" s="88" t="s">
        <v>3518</v>
      </c>
      <c r="I1" s="89" t="s">
        <v>3519</v>
      </c>
    </row>
    <row r="2" spans="1:9" x14ac:dyDescent="0.25">
      <c r="A2" s="91" t="s">
        <v>1002</v>
      </c>
      <c r="B2" s="91" t="s">
        <v>3554</v>
      </c>
      <c r="C2" s="91" t="s">
        <v>3520</v>
      </c>
      <c r="D2" s="92">
        <v>0</v>
      </c>
      <c r="E2" s="92">
        <v>0</v>
      </c>
      <c r="F2" s="91"/>
      <c r="G2" s="93">
        <v>44599</v>
      </c>
      <c r="H2" s="94">
        <v>44599</v>
      </c>
      <c r="I2" s="95">
        <v>44599</v>
      </c>
    </row>
    <row r="3" spans="1:9" x14ac:dyDescent="0.25">
      <c r="A3" s="91" t="s">
        <v>1002</v>
      </c>
      <c r="B3" s="91" t="s">
        <v>3555</v>
      </c>
      <c r="C3" s="91" t="s">
        <v>3520</v>
      </c>
      <c r="D3" s="92">
        <v>0</v>
      </c>
      <c r="E3" s="92">
        <v>0</v>
      </c>
      <c r="F3" s="91"/>
      <c r="G3" s="93">
        <v>44599</v>
      </c>
      <c r="H3" s="94">
        <v>44599</v>
      </c>
      <c r="I3" s="95">
        <v>44599</v>
      </c>
    </row>
    <row r="4" spans="1:9" x14ac:dyDescent="0.25">
      <c r="A4" s="96" t="s">
        <v>1002</v>
      </c>
      <c r="B4" s="96" t="s">
        <v>3556</v>
      </c>
      <c r="C4" s="96" t="s">
        <v>3552</v>
      </c>
      <c r="D4" s="92">
        <v>0</v>
      </c>
      <c r="E4" s="92">
        <v>0</v>
      </c>
      <c r="F4" s="96"/>
      <c r="G4" s="94">
        <v>44470</v>
      </c>
      <c r="H4" s="94">
        <v>44601</v>
      </c>
      <c r="I4" s="95">
        <v>44601</v>
      </c>
    </row>
    <row r="5" spans="1:9" x14ac:dyDescent="0.25">
      <c r="A5" s="96" t="s">
        <v>1002</v>
      </c>
      <c r="B5" s="96" t="s">
        <v>3557</v>
      </c>
      <c r="C5" s="96" t="s">
        <v>3552</v>
      </c>
      <c r="D5" s="92">
        <v>0</v>
      </c>
      <c r="E5" s="92">
        <v>0</v>
      </c>
      <c r="F5" s="96" t="s">
        <v>3521</v>
      </c>
      <c r="G5" s="94">
        <v>44600</v>
      </c>
      <c r="H5" s="94">
        <v>44601</v>
      </c>
      <c r="I5" s="95">
        <v>44601</v>
      </c>
    </row>
    <row r="6" spans="1:9" x14ac:dyDescent="0.25">
      <c r="A6" s="96" t="s">
        <v>1002</v>
      </c>
      <c r="B6" s="96" t="s">
        <v>3558</v>
      </c>
      <c r="C6" s="96" t="s">
        <v>3520</v>
      </c>
      <c r="D6" s="92">
        <v>0</v>
      </c>
      <c r="E6" s="92">
        <v>1000</v>
      </c>
      <c r="F6" s="96" t="s">
        <v>3521</v>
      </c>
      <c r="G6" s="94">
        <v>44601</v>
      </c>
      <c r="H6" s="94">
        <v>44601</v>
      </c>
      <c r="I6" s="95">
        <v>44601</v>
      </c>
    </row>
    <row r="7" spans="1:9" x14ac:dyDescent="0.25">
      <c r="A7" s="96" t="s">
        <v>1002</v>
      </c>
      <c r="B7" s="96" t="s">
        <v>3559</v>
      </c>
      <c r="C7" s="96" t="s">
        <v>3552</v>
      </c>
      <c r="D7" s="92">
        <v>0</v>
      </c>
      <c r="E7" s="92">
        <v>1000</v>
      </c>
      <c r="F7" s="96" t="s">
        <v>3521</v>
      </c>
      <c r="G7" s="94">
        <v>44601</v>
      </c>
      <c r="H7" s="94">
        <v>44601</v>
      </c>
      <c r="I7" s="95">
        <v>44601</v>
      </c>
    </row>
    <row r="8" spans="1:9" x14ac:dyDescent="0.25">
      <c r="A8" s="96" t="s">
        <v>3560</v>
      </c>
      <c r="B8" s="96" t="s">
        <v>3561</v>
      </c>
      <c r="C8" s="96" t="s">
        <v>3520</v>
      </c>
      <c r="D8" s="92">
        <v>0</v>
      </c>
      <c r="E8" s="92">
        <v>0</v>
      </c>
      <c r="F8" s="96" t="s">
        <v>3521</v>
      </c>
      <c r="G8" s="94">
        <v>44602</v>
      </c>
      <c r="H8" s="94">
        <v>44602</v>
      </c>
      <c r="I8" s="95">
        <v>44602</v>
      </c>
    </row>
    <row r="9" spans="1:9" x14ac:dyDescent="0.25">
      <c r="A9" s="96" t="s">
        <v>1002</v>
      </c>
      <c r="B9" s="96" t="s">
        <v>3562</v>
      </c>
      <c r="C9" s="96" t="s">
        <v>3520</v>
      </c>
      <c r="D9" s="92">
        <v>0</v>
      </c>
      <c r="E9" s="92">
        <v>1000</v>
      </c>
      <c r="F9" s="96" t="s">
        <v>3521</v>
      </c>
      <c r="G9" s="94">
        <v>44608</v>
      </c>
      <c r="H9" s="94">
        <v>44608</v>
      </c>
      <c r="I9" s="95">
        <v>44608</v>
      </c>
    </row>
    <row r="10" spans="1:9" x14ac:dyDescent="0.25">
      <c r="A10" s="96" t="s">
        <v>3364</v>
      </c>
      <c r="B10" s="96" t="s">
        <v>3563</v>
      </c>
      <c r="C10" s="96" t="s">
        <v>3520</v>
      </c>
      <c r="D10" s="92">
        <v>0</v>
      </c>
      <c r="E10" s="92">
        <v>0</v>
      </c>
      <c r="F10" s="96"/>
      <c r="G10" s="94">
        <v>44608</v>
      </c>
      <c r="H10" s="94">
        <v>44608</v>
      </c>
      <c r="I10" s="95">
        <v>44608</v>
      </c>
    </row>
    <row r="11" spans="1:9" ht="15.75" thickBot="1" x14ac:dyDescent="0.3">
      <c r="A11" s="97" t="s">
        <v>1002</v>
      </c>
      <c r="B11" s="98" t="s">
        <v>3564</v>
      </c>
      <c r="C11" s="99" t="s">
        <v>3520</v>
      </c>
      <c r="D11" s="100">
        <v>0</v>
      </c>
      <c r="E11" s="100">
        <v>15000</v>
      </c>
      <c r="F11" s="98" t="s">
        <v>3521</v>
      </c>
      <c r="G11" s="101">
        <v>44609</v>
      </c>
      <c r="H11" s="102">
        <v>44609</v>
      </c>
      <c r="I11" s="103">
        <v>44609</v>
      </c>
    </row>
    <row r="12" spans="1:9" x14ac:dyDescent="0.2">
      <c r="C12" s="104" t="s">
        <v>3522</v>
      </c>
      <c r="D12" s="105">
        <f>SUM(D1:D11 )</f>
        <v>0</v>
      </c>
      <c r="E12" s="106">
        <f>SUM(E1:E11)</f>
        <v>18000</v>
      </c>
    </row>
    <row r="13" spans="1:9" ht="15.75" thickBot="1" x14ac:dyDescent="0.25">
      <c r="C13" s="107" t="s">
        <v>3523</v>
      </c>
      <c r="D13" s="108">
        <f>SUM(D12+E12)</f>
        <v>18000</v>
      </c>
      <c r="E13" s="109"/>
    </row>
  </sheetData>
  <autoFilter ref="A1:H3" xr:uid="{00000000-0009-0000-0000-000000000000}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86E4-DAE1-4794-9766-E044533A8E9B}">
  <dimension ref="A1:I15"/>
  <sheetViews>
    <sheetView zoomScale="80" zoomScaleNormal="80" workbookViewId="0">
      <selection activeCell="D19" sqref="D19"/>
    </sheetView>
  </sheetViews>
  <sheetFormatPr defaultColWidth="9.140625" defaultRowHeight="15" x14ac:dyDescent="0.2"/>
  <cols>
    <col min="1" max="1" width="19.28515625" style="895" customWidth="1"/>
    <col min="2" max="2" width="67.5703125" style="895" customWidth="1"/>
    <col min="3" max="3" width="19.42578125" style="895" customWidth="1"/>
    <col min="4" max="4" width="16.7109375" style="895" customWidth="1"/>
    <col min="5" max="5" width="14" style="915" bestFit="1" customWidth="1"/>
    <col min="6" max="6" width="27.28515625" style="895" bestFit="1" customWidth="1"/>
    <col min="7" max="7" width="20.42578125" style="895" bestFit="1" customWidth="1"/>
    <col min="8" max="8" width="14.140625" style="895" bestFit="1" customWidth="1"/>
    <col min="9" max="9" width="12.5703125" style="895" bestFit="1" customWidth="1"/>
    <col min="10" max="16384" width="9.140625" style="895"/>
  </cols>
  <sheetData>
    <row r="1" spans="1:9" ht="30" x14ac:dyDescent="0.2">
      <c r="A1" s="893" t="s">
        <v>3511</v>
      </c>
      <c r="B1" s="893" t="s">
        <v>3512</v>
      </c>
      <c r="C1" s="893" t="s">
        <v>3513</v>
      </c>
      <c r="D1" s="893" t="s">
        <v>3514</v>
      </c>
      <c r="E1" s="893" t="s">
        <v>3515</v>
      </c>
      <c r="F1" s="893" t="s">
        <v>3516</v>
      </c>
      <c r="G1" s="893" t="s">
        <v>3517</v>
      </c>
      <c r="H1" s="893" t="s">
        <v>3518</v>
      </c>
      <c r="I1" s="894" t="s">
        <v>3519</v>
      </c>
    </row>
    <row r="2" spans="1:9" x14ac:dyDescent="0.25">
      <c r="A2" s="896" t="s">
        <v>1002</v>
      </c>
      <c r="B2" s="896" t="s">
        <v>3554</v>
      </c>
      <c r="C2" s="896" t="s">
        <v>3520</v>
      </c>
      <c r="D2" s="897">
        <v>0</v>
      </c>
      <c r="E2" s="897">
        <v>0</v>
      </c>
      <c r="F2" s="896"/>
      <c r="G2" s="898">
        <v>44599</v>
      </c>
      <c r="H2" s="899">
        <v>44599</v>
      </c>
      <c r="I2" s="900">
        <v>44599</v>
      </c>
    </row>
    <row r="3" spans="1:9" x14ac:dyDescent="0.25">
      <c r="A3" s="896" t="s">
        <v>1002</v>
      </c>
      <c r="B3" s="896" t="s">
        <v>3555</v>
      </c>
      <c r="C3" s="896" t="s">
        <v>3520</v>
      </c>
      <c r="D3" s="897">
        <v>0</v>
      </c>
      <c r="E3" s="897">
        <v>0</v>
      </c>
      <c r="F3" s="896"/>
      <c r="G3" s="898">
        <v>44599</v>
      </c>
      <c r="H3" s="899">
        <v>44599</v>
      </c>
      <c r="I3" s="900">
        <v>44599</v>
      </c>
    </row>
    <row r="4" spans="1:9" x14ac:dyDescent="0.25">
      <c r="A4" s="901" t="s">
        <v>1002</v>
      </c>
      <c r="B4" s="901" t="s">
        <v>3556</v>
      </c>
      <c r="C4" s="901" t="s">
        <v>3552</v>
      </c>
      <c r="D4" s="897">
        <v>0</v>
      </c>
      <c r="E4" s="897">
        <v>0</v>
      </c>
      <c r="F4" s="901"/>
      <c r="G4" s="899">
        <v>44470</v>
      </c>
      <c r="H4" s="899">
        <v>44601</v>
      </c>
      <c r="I4" s="900">
        <v>44601</v>
      </c>
    </row>
    <row r="5" spans="1:9" x14ac:dyDescent="0.25">
      <c r="A5" s="901" t="s">
        <v>1002</v>
      </c>
      <c r="B5" s="901" t="s">
        <v>3557</v>
      </c>
      <c r="C5" s="901" t="s">
        <v>3552</v>
      </c>
      <c r="D5" s="897">
        <v>0</v>
      </c>
      <c r="E5" s="897">
        <v>0</v>
      </c>
      <c r="F5" s="901" t="s">
        <v>3521</v>
      </c>
      <c r="G5" s="899">
        <v>44600</v>
      </c>
      <c r="H5" s="899">
        <v>44601</v>
      </c>
      <c r="I5" s="900">
        <v>44601</v>
      </c>
    </row>
    <row r="6" spans="1:9" x14ac:dyDescent="0.25">
      <c r="A6" s="901" t="s">
        <v>1002</v>
      </c>
      <c r="B6" s="901" t="s">
        <v>3558</v>
      </c>
      <c r="C6" s="901" t="s">
        <v>3520</v>
      </c>
      <c r="D6" s="897">
        <v>0</v>
      </c>
      <c r="E6" s="897">
        <v>1000</v>
      </c>
      <c r="F6" s="901" t="s">
        <v>3521</v>
      </c>
      <c r="G6" s="899">
        <v>44601</v>
      </c>
      <c r="H6" s="899">
        <v>44601</v>
      </c>
      <c r="I6" s="900">
        <v>44601</v>
      </c>
    </row>
    <row r="7" spans="1:9" x14ac:dyDescent="0.25">
      <c r="A7" s="901" t="s">
        <v>1002</v>
      </c>
      <c r="B7" s="901" t="s">
        <v>3559</v>
      </c>
      <c r="C7" s="901" t="s">
        <v>3552</v>
      </c>
      <c r="D7" s="897">
        <v>0</v>
      </c>
      <c r="E7" s="897">
        <v>1000</v>
      </c>
      <c r="F7" s="901" t="s">
        <v>3521</v>
      </c>
      <c r="G7" s="899">
        <v>44601</v>
      </c>
      <c r="H7" s="899">
        <v>44601</v>
      </c>
      <c r="I7" s="900">
        <v>44601</v>
      </c>
    </row>
    <row r="8" spans="1:9" x14ac:dyDescent="0.25">
      <c r="A8" s="901" t="s">
        <v>3560</v>
      </c>
      <c r="B8" s="901" t="s">
        <v>3561</v>
      </c>
      <c r="C8" s="901" t="s">
        <v>3520</v>
      </c>
      <c r="D8" s="897">
        <v>0</v>
      </c>
      <c r="E8" s="897">
        <v>0</v>
      </c>
      <c r="F8" s="901" t="s">
        <v>3521</v>
      </c>
      <c r="G8" s="899">
        <v>44602</v>
      </c>
      <c r="H8" s="899">
        <v>44602</v>
      </c>
      <c r="I8" s="900">
        <v>44602</v>
      </c>
    </row>
    <row r="9" spans="1:9" x14ac:dyDescent="0.25">
      <c r="A9" s="901" t="s">
        <v>1002</v>
      </c>
      <c r="B9" s="901" t="s">
        <v>3562</v>
      </c>
      <c r="C9" s="901" t="s">
        <v>3520</v>
      </c>
      <c r="D9" s="897">
        <v>0</v>
      </c>
      <c r="E9" s="897">
        <v>1000</v>
      </c>
      <c r="F9" s="901" t="s">
        <v>3521</v>
      </c>
      <c r="G9" s="899">
        <v>44608</v>
      </c>
      <c r="H9" s="899">
        <v>44608</v>
      </c>
      <c r="I9" s="900">
        <v>44608</v>
      </c>
    </row>
    <row r="10" spans="1:9" x14ac:dyDescent="0.25">
      <c r="A10" s="901" t="s">
        <v>3364</v>
      </c>
      <c r="B10" s="901" t="s">
        <v>3563</v>
      </c>
      <c r="C10" s="901" t="s">
        <v>3520</v>
      </c>
      <c r="D10" s="897">
        <v>0</v>
      </c>
      <c r="E10" s="897">
        <v>0</v>
      </c>
      <c r="F10" s="901"/>
      <c r="G10" s="899">
        <v>44608</v>
      </c>
      <c r="H10" s="899">
        <v>44608</v>
      </c>
      <c r="I10" s="900">
        <v>44608</v>
      </c>
    </row>
    <row r="11" spans="1:9" ht="15.75" thickBot="1" x14ac:dyDescent="0.3">
      <c r="A11" s="902" t="s">
        <v>1002</v>
      </c>
      <c r="B11" s="903" t="s">
        <v>3564</v>
      </c>
      <c r="C11" s="904" t="s">
        <v>3520</v>
      </c>
      <c r="D11" s="905">
        <v>0</v>
      </c>
      <c r="E11" s="905">
        <v>15000</v>
      </c>
      <c r="F11" s="903" t="s">
        <v>3521</v>
      </c>
      <c r="G11" s="906">
        <v>44609</v>
      </c>
      <c r="H11" s="907">
        <v>44609</v>
      </c>
      <c r="I11" s="908">
        <v>44609</v>
      </c>
    </row>
    <row r="12" spans="1:9" x14ac:dyDescent="0.2">
      <c r="C12" s="909" t="s">
        <v>3522</v>
      </c>
      <c r="D12" s="910">
        <f>SUM(D1:D11 )</f>
        <v>0</v>
      </c>
      <c r="E12" s="911">
        <f>SUM(E1:E11)</f>
        <v>18000</v>
      </c>
    </row>
    <row r="13" spans="1:9" ht="15.75" thickBot="1" x14ac:dyDescent="0.25">
      <c r="C13" s="912" t="s">
        <v>3523</v>
      </c>
      <c r="D13" s="913">
        <f>SUM(D12+E12)</f>
        <v>18000</v>
      </c>
      <c r="E13" s="914"/>
    </row>
    <row r="15" spans="1:9" x14ac:dyDescent="0.2">
      <c r="A15" s="915">
        <f>SUM(E2:E11)</f>
        <v>18000</v>
      </c>
    </row>
  </sheetData>
  <autoFilter ref="A1:H3" xr:uid="{00000000-0009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Feb 2022 Validation</vt:lpstr>
      <vt:lpstr>#110000</vt:lpstr>
      <vt:lpstr>Initial Fees</vt:lpstr>
      <vt:lpstr>From Contract</vt:lpstr>
      <vt:lpstr>Activated PLA for February 2022</vt:lpstr>
      <vt:lpstr>'Initial Fees'!Print_Area</vt:lpstr>
      <vt:lpstr>'Initial Fees'!Print_Titles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Jimmy</dc:creator>
  <cp:lastModifiedBy>A, Parthiban</cp:lastModifiedBy>
  <dcterms:created xsi:type="dcterms:W3CDTF">2019-07-01T16:48:46Z</dcterms:created>
  <dcterms:modified xsi:type="dcterms:W3CDTF">2022-05-26T13:42:47Z</dcterms:modified>
</cp:coreProperties>
</file>