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Gasolina" sheetId="1" r:id="rId1"/>
    <sheet name="Inflación" sheetId="2" r:id="rId2"/>
    <sheet name="Hoja3" sheetId="3" r:id="rId3"/>
  </sheets>
  <definedNames>
    <definedName name="año">Gasolina!#REF!</definedName>
    <definedName name="precio">Gasolina!#REF!</definedName>
    <definedName name="solver_adj" localSheetId="1" hidden="1">Inflación!$A$4:$B$17</definedName>
    <definedName name="solver_cvg" localSheetId="1" hidden="1">0.0001</definedName>
    <definedName name="solver_drv" localSheetId="1" hidden="1">2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Inflación!$I$24</definedName>
    <definedName name="solver_pre" localSheetId="1" hidden="1">0.000001</definedName>
    <definedName name="solver_rbv" localSheetId="1" hidden="1">2</definedName>
    <definedName name="solver_rlx" localSheetId="1" hidden="1">2</definedName>
    <definedName name="solver_rsd" localSheetId="1" hidden="1">0</definedName>
    <definedName name="solver_scl" localSheetId="1" hidden="1">2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0</definedName>
    <definedName name="solver_ver" localSheetId="1" hidden="1">3</definedName>
  </definedNames>
  <calcPr calcId="144525"/>
</workbook>
</file>

<file path=xl/calcChain.xml><?xml version="1.0" encoding="utf-8"?>
<calcChain xmlns="http://schemas.openxmlformats.org/spreadsheetml/2006/main">
  <c r="D28" i="2" l="1"/>
  <c r="B50" i="2"/>
  <c r="B51" i="2"/>
  <c r="B52" i="2"/>
  <c r="B53" i="2"/>
  <c r="B54" i="2"/>
  <c r="B55" i="2"/>
  <c r="B56" i="2"/>
  <c r="B57" i="2"/>
  <c r="B58" i="2"/>
  <c r="B59" i="2"/>
  <c r="B60" i="2"/>
  <c r="B61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27" i="2"/>
  <c r="J5" i="2"/>
  <c r="J6" i="2"/>
  <c r="J7" i="2"/>
  <c r="J8" i="2"/>
  <c r="J9" i="2"/>
  <c r="J10" i="2"/>
  <c r="J11" i="2"/>
  <c r="J12" i="2"/>
  <c r="J13" i="2"/>
  <c r="J14" i="2"/>
  <c r="J15" i="2"/>
  <c r="J16" i="2"/>
  <c r="J4" i="2"/>
  <c r="I5" i="2" l="1"/>
  <c r="I6" i="2"/>
  <c r="I7" i="2"/>
  <c r="I8" i="2"/>
  <c r="I9" i="2"/>
  <c r="I10" i="2"/>
  <c r="I11" i="2"/>
  <c r="I12" i="2"/>
  <c r="I13" i="2"/>
  <c r="I14" i="2"/>
  <c r="I15" i="2"/>
  <c r="I16" i="2"/>
  <c r="I17" i="2"/>
  <c r="I4" i="2"/>
  <c r="A23" i="2" a="1"/>
  <c r="A23" i="2" s="1"/>
  <c r="E21" i="2"/>
  <c r="C21" i="2"/>
  <c r="B21" i="2"/>
  <c r="A21" i="2"/>
  <c r="E20" i="2"/>
  <c r="C20" i="2"/>
  <c r="B20" i="2"/>
  <c r="A20" i="2"/>
  <c r="E19" i="2"/>
  <c r="C19" i="2"/>
  <c r="B19" i="2"/>
  <c r="B17" i="2"/>
  <c r="C17" i="2"/>
  <c r="D17" i="2"/>
  <c r="E17" i="2"/>
  <c r="F17" i="2"/>
  <c r="G17" i="2"/>
  <c r="A17" i="2"/>
  <c r="G5" i="2"/>
  <c r="G6" i="2"/>
  <c r="G7" i="2"/>
  <c r="G8" i="2"/>
  <c r="G9" i="2"/>
  <c r="G10" i="2"/>
  <c r="G11" i="2"/>
  <c r="G12" i="2"/>
  <c r="G13" i="2"/>
  <c r="G14" i="2"/>
  <c r="G15" i="2"/>
  <c r="G16" i="2"/>
  <c r="G4" i="2"/>
  <c r="F5" i="2"/>
  <c r="F6" i="2"/>
  <c r="F7" i="2"/>
  <c r="F8" i="2"/>
  <c r="F9" i="2"/>
  <c r="F10" i="2"/>
  <c r="F11" i="2"/>
  <c r="F12" i="2"/>
  <c r="F13" i="2"/>
  <c r="F14" i="2"/>
  <c r="F15" i="2"/>
  <c r="F16" i="2"/>
  <c r="F4" i="2"/>
  <c r="E5" i="2"/>
  <c r="E6" i="2"/>
  <c r="E7" i="2"/>
  <c r="E8" i="2"/>
  <c r="E9" i="2"/>
  <c r="E10" i="2"/>
  <c r="E11" i="2"/>
  <c r="E12" i="2"/>
  <c r="E13" i="2"/>
  <c r="E14" i="2"/>
  <c r="E15" i="2"/>
  <c r="E16" i="2"/>
  <c r="E4" i="2"/>
  <c r="D5" i="2"/>
  <c r="D6" i="2"/>
  <c r="D7" i="2"/>
  <c r="D8" i="2"/>
  <c r="D9" i="2"/>
  <c r="D10" i="2"/>
  <c r="D11" i="2"/>
  <c r="D12" i="2"/>
  <c r="D13" i="2"/>
  <c r="D14" i="2"/>
  <c r="D15" i="2"/>
  <c r="D16" i="2"/>
  <c r="D4" i="2"/>
  <c r="C5" i="2"/>
  <c r="C6" i="2"/>
  <c r="C7" i="2"/>
  <c r="C8" i="2"/>
  <c r="C9" i="2"/>
  <c r="C10" i="2"/>
  <c r="C11" i="2"/>
  <c r="C12" i="2"/>
  <c r="C13" i="2"/>
  <c r="C14" i="2"/>
  <c r="C15" i="2"/>
  <c r="C16" i="2"/>
  <c r="C4" i="2"/>
  <c r="E23" i="2" l="1" a="1"/>
  <c r="E23" i="2" s="1"/>
  <c r="A25" i="2"/>
  <c r="C23" i="2"/>
  <c r="B25" i="2"/>
  <c r="A24" i="2"/>
  <c r="C24" i="2"/>
  <c r="B23" i="2"/>
  <c r="C25" i="2"/>
  <c r="B24" i="2"/>
  <c r="E25" i="2" l="1"/>
  <c r="E24" i="2"/>
</calcChain>
</file>

<file path=xl/sharedStrings.xml><?xml version="1.0" encoding="utf-8"?>
<sst xmlns="http://schemas.openxmlformats.org/spreadsheetml/2006/main" count="174" uniqueCount="174">
  <si>
    <t>1999-Enero</t>
  </si>
  <si>
    <t>1999-Febrero</t>
  </si>
  <si>
    <t>1999-Marzo</t>
  </si>
  <si>
    <t>1999-Abril</t>
  </si>
  <si>
    <t>1999-Mayo</t>
  </si>
  <si>
    <t>1999-Junio</t>
  </si>
  <si>
    <t>1999-Julio</t>
  </si>
  <si>
    <t>1999-Agosto</t>
  </si>
  <si>
    <t>1999-Septiembre</t>
  </si>
  <si>
    <t>1999-Octubre</t>
  </si>
  <si>
    <t>1999-Noviembre</t>
  </si>
  <si>
    <t>1999-Diciembre</t>
  </si>
  <si>
    <t>2000-Enero</t>
  </si>
  <si>
    <t>2000-Febrero</t>
  </si>
  <si>
    <t>2000-Marzo</t>
  </si>
  <si>
    <t>2000-Abril</t>
  </si>
  <si>
    <t>2000-Mayo</t>
  </si>
  <si>
    <t>2000-Junio</t>
  </si>
  <si>
    <t>2000-Julio</t>
  </si>
  <si>
    <t>2000-Agosto</t>
  </si>
  <si>
    <t>2000-Septiembre</t>
  </si>
  <si>
    <t>2000-Octubre</t>
  </si>
  <si>
    <t>2000-Noviembre</t>
  </si>
  <si>
    <t>2000-Diciembre</t>
  </si>
  <si>
    <t>2001-Enero</t>
  </si>
  <si>
    <t>2001-Febrero</t>
  </si>
  <si>
    <t>2001-Marzo</t>
  </si>
  <si>
    <t>2001-Abril</t>
  </si>
  <si>
    <t>2001-Mayo</t>
  </si>
  <si>
    <t>2001-Junio</t>
  </si>
  <si>
    <t>2001-Julio</t>
  </si>
  <si>
    <t>2001-Agosto</t>
  </si>
  <si>
    <t>2001-Septiembre</t>
  </si>
  <si>
    <t>2001-Octubre</t>
  </si>
  <si>
    <t>2001-Noviembre</t>
  </si>
  <si>
    <t>2001-Diciembre</t>
  </si>
  <si>
    <t>2002-Enero</t>
  </si>
  <si>
    <t>2002-Febrero</t>
  </si>
  <si>
    <t>2002-Marzo</t>
  </si>
  <si>
    <t>2002-Abril</t>
  </si>
  <si>
    <t>2002-Mayo</t>
  </si>
  <si>
    <t>2002-Junio</t>
  </si>
  <si>
    <t>2002-Julio</t>
  </si>
  <si>
    <t>2002-Agosto</t>
  </si>
  <si>
    <t>2002-Septiembre</t>
  </si>
  <si>
    <t>2002-Octubre</t>
  </si>
  <si>
    <t>2002-Noviembre</t>
  </si>
  <si>
    <t>2002-Diciembre</t>
  </si>
  <si>
    <t>2003-Enero</t>
  </si>
  <si>
    <t>2003-Febrero</t>
  </si>
  <si>
    <t>2003-Marzo</t>
  </si>
  <si>
    <t>2003-Abril</t>
  </si>
  <si>
    <t>2003-Mayo</t>
  </si>
  <si>
    <t>2003-Junio</t>
  </si>
  <si>
    <t>2003-Julio</t>
  </si>
  <si>
    <t>2003-Agosto</t>
  </si>
  <si>
    <t>2003-Septiembre</t>
  </si>
  <si>
    <t>2003-Octubre</t>
  </si>
  <si>
    <t>2003-Noviembre</t>
  </si>
  <si>
    <t>2003-Diciembre</t>
  </si>
  <si>
    <t>2004-Enero</t>
  </si>
  <si>
    <t>2004-Febrero</t>
  </si>
  <si>
    <t>2004-Marzo</t>
  </si>
  <si>
    <t>2004-Abril</t>
  </si>
  <si>
    <t>2004-Mayo</t>
  </si>
  <si>
    <t>2004-Junio</t>
  </si>
  <si>
    <t>2004-Julio</t>
  </si>
  <si>
    <t>2004-Agosto</t>
  </si>
  <si>
    <t>2004-Septiembre</t>
  </si>
  <si>
    <t>2004-Octubre</t>
  </si>
  <si>
    <t>2004-Noviembre</t>
  </si>
  <si>
    <t>2004-Diciembre</t>
  </si>
  <si>
    <t>2005-Enero</t>
  </si>
  <si>
    <t>2005-Febrero</t>
  </si>
  <si>
    <t>2005-Marzo</t>
  </si>
  <si>
    <t>2005-Abril</t>
  </si>
  <si>
    <t>2005-Mayo</t>
  </si>
  <si>
    <t>2005-Junio</t>
  </si>
  <si>
    <t>2005-Julio</t>
  </si>
  <si>
    <t>2005-Agosto</t>
  </si>
  <si>
    <t>2005-Septiembre</t>
  </si>
  <si>
    <t>2005-Octubre</t>
  </si>
  <si>
    <t>2005-Noviembre</t>
  </si>
  <si>
    <t>2005-Diciembre</t>
  </si>
  <si>
    <t>2006-Enero</t>
  </si>
  <si>
    <t>2006-Febrero</t>
  </si>
  <si>
    <t>2006-Marzo</t>
  </si>
  <si>
    <t>2006-Abril</t>
  </si>
  <si>
    <t>2006-Mayo</t>
  </si>
  <si>
    <t>2006-Junio</t>
  </si>
  <si>
    <t>2006-Julio</t>
  </si>
  <si>
    <t>2006-Agosto</t>
  </si>
  <si>
    <t>2006-Septiembre</t>
  </si>
  <si>
    <t>2006-Octubre</t>
  </si>
  <si>
    <t>2006-Noviembre</t>
  </si>
  <si>
    <t>2006-Diciembre</t>
  </si>
  <si>
    <t>2007-Enero</t>
  </si>
  <si>
    <t>2007-Febrero</t>
  </si>
  <si>
    <t>2007-Marzo</t>
  </si>
  <si>
    <t>2007-Abril</t>
  </si>
  <si>
    <t>2007-Mayo</t>
  </si>
  <si>
    <t>2007-Junio</t>
  </si>
  <si>
    <t>2007-Julio</t>
  </si>
  <si>
    <t>2007-Agosto</t>
  </si>
  <si>
    <t>2007-Septiembre</t>
  </si>
  <si>
    <t>2007-Octubre</t>
  </si>
  <si>
    <t>2007-Noviembre</t>
  </si>
  <si>
    <t>2007-Diciembre</t>
  </si>
  <si>
    <t>2008-Enero</t>
  </si>
  <si>
    <t>2008-Febrero</t>
  </si>
  <si>
    <t>2008-Marzo</t>
  </si>
  <si>
    <t>2008-Abril</t>
  </si>
  <si>
    <t>2008-Mayo</t>
  </si>
  <si>
    <t>2008-Junio</t>
  </si>
  <si>
    <t>2008-Julio</t>
  </si>
  <si>
    <t>2008-Agosto</t>
  </si>
  <si>
    <t>2008-Septiembre</t>
  </si>
  <si>
    <t>2008-Octubre</t>
  </si>
  <si>
    <t>2008-Noviembre</t>
  </si>
  <si>
    <t>2008-Diciembre</t>
  </si>
  <si>
    <t>2009-Enero</t>
  </si>
  <si>
    <t>2009-Febrero</t>
  </si>
  <si>
    <t>2009-Marzo</t>
  </si>
  <si>
    <t>2009-Abril</t>
  </si>
  <si>
    <t>2009-Mayo</t>
  </si>
  <si>
    <t>2009-Junio</t>
  </si>
  <si>
    <t>2009-Julio</t>
  </si>
  <si>
    <t>2009-Agosto</t>
  </si>
  <si>
    <t>2009-Septiembre</t>
  </si>
  <si>
    <t>2009-Octubre</t>
  </si>
  <si>
    <t>2009-Noviembre</t>
  </si>
  <si>
    <t>2009-Diciembre</t>
  </si>
  <si>
    <t>2010-Enero</t>
  </si>
  <si>
    <t>2010-Febrero</t>
  </si>
  <si>
    <t>2010-Marzo</t>
  </si>
  <si>
    <t>2010-Abril</t>
  </si>
  <si>
    <t>2010-Mayo</t>
  </si>
  <si>
    <t>2010-Junio</t>
  </si>
  <si>
    <t>2010-Julio</t>
  </si>
  <si>
    <t>2010-Agosto</t>
  </si>
  <si>
    <t>2010-Septiembre</t>
  </si>
  <si>
    <t>2010-Octubre</t>
  </si>
  <si>
    <t>2010-Noviembre</t>
  </si>
  <si>
    <t>2010-Diciembre</t>
  </si>
  <si>
    <t>2011-Enero</t>
  </si>
  <si>
    <t>2011-Febrero</t>
  </si>
  <si>
    <t>2011-Marzo</t>
  </si>
  <si>
    <t>2011-Abril</t>
  </si>
  <si>
    <t>2011-Mayo</t>
  </si>
  <si>
    <t>2011-Junio</t>
  </si>
  <si>
    <t>2011-Julio</t>
  </si>
  <si>
    <t>2011-Agosto</t>
  </si>
  <si>
    <t>2011-Septiembre</t>
  </si>
  <si>
    <t>2011-Octubre</t>
  </si>
  <si>
    <t>2011-Noviembre</t>
  </si>
  <si>
    <t>2011-Diciembre</t>
  </si>
  <si>
    <t>2012-Enero</t>
  </si>
  <si>
    <t>2012-Febrero</t>
  </si>
  <si>
    <t>2012-Marzo</t>
  </si>
  <si>
    <t>2012-Abril</t>
  </si>
  <si>
    <t>2012-Mayo</t>
  </si>
  <si>
    <t>2012-Junio</t>
  </si>
  <si>
    <t>2012-Julio</t>
  </si>
  <si>
    <t>2012-Agosto</t>
  </si>
  <si>
    <t>2012-Septiembre</t>
  </si>
  <si>
    <t>2012-Octubre</t>
  </si>
  <si>
    <t>xi</t>
  </si>
  <si>
    <t>yi</t>
  </si>
  <si>
    <t>xi ^2</t>
  </si>
  <si>
    <t>xi^3</t>
  </si>
  <si>
    <t>xi^4</t>
  </si>
  <si>
    <t>xi*yi</t>
  </si>
  <si>
    <t>xi^2*yi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</si>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</sst>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7.5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0" fontId="3" fillId="2" borderId="1" xfId="1" applyFill="1" applyBorder="1" applyAlignment="1">
      <alignment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ont="1" applyFill="1" applyBorder="1" applyAlignment="1">
      <alignment horizontal="right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trendline>
            <c:trendlineType val="linear"/>
            <c:dispRSqr val="1"/>
            <c:dispEq val="1"/>
            <c:trendlineLbl>
              <c:layout/>
              <c:numFmt formatCode="General" sourceLinked="0"/>
            </c:trendlineLbl>
          </c:trendline>
          <c:xVal>
            <c:numRef>
              <c:f>Gasolina!$D$1:$D$14</c:f>
              <c:numCache>
                <c:formatCode>General</c:formatCode>
                <c:ptCount val="14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</c:numCache>
            </c:numRef>
          </c:xVal>
          <c:yVal>
            <c:numRef>
              <c:f>Gasolina!$E$1:$E$14</c:f>
              <c:numCache>
                <c:formatCode>General</c:formatCode>
                <c:ptCount val="14"/>
                <c:pt idx="0">
                  <c:v>2282.37</c:v>
                </c:pt>
                <c:pt idx="1">
                  <c:v>2996</c:v>
                </c:pt>
                <c:pt idx="2">
                  <c:v>3241.74</c:v>
                </c:pt>
                <c:pt idx="3">
                  <c:v>3533.13</c:v>
                </c:pt>
                <c:pt idx="4">
                  <c:v>4329.59</c:v>
                </c:pt>
                <c:pt idx="5">
                  <c:v>5086.8599999999997</c:v>
                </c:pt>
                <c:pt idx="6">
                  <c:v>5641.39</c:v>
                </c:pt>
                <c:pt idx="7">
                  <c:v>6188.53</c:v>
                </c:pt>
                <c:pt idx="8">
                  <c:v>6635.27</c:v>
                </c:pt>
                <c:pt idx="9">
                  <c:v>7476.79</c:v>
                </c:pt>
                <c:pt idx="10">
                  <c:v>7173.5</c:v>
                </c:pt>
                <c:pt idx="11">
                  <c:v>7999.19</c:v>
                </c:pt>
                <c:pt idx="12">
                  <c:v>8621.7800000000007</c:v>
                </c:pt>
                <c:pt idx="13">
                  <c:v>8910.1299999999992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722176"/>
        <c:axId val="204724096"/>
      </c:scatterChart>
      <c:valAx>
        <c:axId val="204722176"/>
        <c:scaling>
          <c:orientation val="minMax"/>
        </c:scaling>
        <c:delete val="0"/>
        <c:axPos val="b"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04724096"/>
        <c:crosses val="autoZero"/>
        <c:crossBetween val="midCat"/>
      </c:valAx>
      <c:valAx>
        <c:axId val="204724096"/>
        <c:scaling>
          <c:orientation val="minMax"/>
        </c:scaling>
        <c:delete val="0"/>
        <c:axPos val="l"/>
        <c:majorGridlines/>
        <c:minorGridlines/>
        <c:title>
          <c:layout/>
          <c:overlay val="0"/>
        </c:title>
        <c:numFmt formatCode="General" sourceLinked="1"/>
        <c:majorTickMark val="out"/>
        <c:minorTickMark val="none"/>
        <c:tickLblPos val="nextTo"/>
        <c:crossAx val="20472217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Inflación!$B$3</c:f>
              <c:strCache>
                <c:ptCount val="1"/>
                <c:pt idx="0">
                  <c:v>yi</c:v>
                </c:pt>
              </c:strCache>
            </c:strRef>
          </c:tx>
          <c:marker>
            <c:symbol val="none"/>
          </c:marker>
          <c:trendline>
            <c:trendlineType val="exp"/>
            <c:dispRSqr val="1"/>
            <c:dispEq val="1"/>
            <c:trendlineLbl>
              <c:layout>
                <c:manualLayout>
                  <c:x val="-9.1949475065616793E-2"/>
                  <c:y val="4.8802857976086321E-2"/>
                </c:manualLayout>
              </c:layout>
              <c:numFmt formatCode="General" sourceLinked="0"/>
            </c:trendlineLbl>
          </c:trendline>
          <c:xVal>
            <c:numRef>
              <c:f>Inflación!$A$4:$A$16</c:f>
              <c:numCache>
                <c:formatCode>General</c:formatCode>
                <c:ptCount val="13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</c:numCache>
            </c:numRef>
          </c:xVal>
          <c:yVal>
            <c:numRef>
              <c:f>Inflación!$B$4:$B$16</c:f>
              <c:numCache>
                <c:formatCode>General</c:formatCode>
                <c:ptCount val="13"/>
                <c:pt idx="0">
                  <c:v>9.1999999999999993</c:v>
                </c:pt>
                <c:pt idx="1">
                  <c:v>9</c:v>
                </c:pt>
                <c:pt idx="2">
                  <c:v>7.6</c:v>
                </c:pt>
                <c:pt idx="3">
                  <c:v>6.2</c:v>
                </c:pt>
                <c:pt idx="4">
                  <c:v>7.1</c:v>
                </c:pt>
                <c:pt idx="5">
                  <c:v>5.9</c:v>
                </c:pt>
                <c:pt idx="6">
                  <c:v>5</c:v>
                </c:pt>
                <c:pt idx="7">
                  <c:v>4.3</c:v>
                </c:pt>
                <c:pt idx="8">
                  <c:v>5.5</c:v>
                </c:pt>
                <c:pt idx="9">
                  <c:v>7</c:v>
                </c:pt>
                <c:pt idx="10">
                  <c:v>4.2</c:v>
                </c:pt>
                <c:pt idx="11">
                  <c:v>3.1</c:v>
                </c:pt>
                <c:pt idx="12">
                  <c:v>3.4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147840"/>
        <c:axId val="68145920"/>
      </c:scatterChart>
      <c:valAx>
        <c:axId val="681478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145920"/>
        <c:crosses val="autoZero"/>
        <c:crossBetween val="midCat"/>
      </c:valAx>
      <c:valAx>
        <c:axId val="6814592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1478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marker>
            <c:symbol val="none"/>
          </c:marker>
          <c:xVal>
            <c:numRef>
              <c:f>Inflación!$A$27:$A$61</c:f>
              <c:numCache>
                <c:formatCode>General</c:formatCode>
                <c:ptCount val="35"/>
                <c:pt idx="0">
                  <c:v>1999</c:v>
                </c:pt>
                <c:pt idx="1">
                  <c:v>2000</c:v>
                </c:pt>
                <c:pt idx="2">
                  <c:v>2001</c:v>
                </c:pt>
                <c:pt idx="3">
                  <c:v>2002</c:v>
                </c:pt>
                <c:pt idx="4">
                  <c:v>2003</c:v>
                </c:pt>
                <c:pt idx="5">
                  <c:v>2004</c:v>
                </c:pt>
                <c:pt idx="6">
                  <c:v>2005</c:v>
                </c:pt>
                <c:pt idx="7">
                  <c:v>2006</c:v>
                </c:pt>
                <c:pt idx="8">
                  <c:v>2007</c:v>
                </c:pt>
                <c:pt idx="9">
                  <c:v>2008</c:v>
                </c:pt>
                <c:pt idx="10">
                  <c:v>2009</c:v>
                </c:pt>
                <c:pt idx="11">
                  <c:v>2010</c:v>
                </c:pt>
                <c:pt idx="12">
                  <c:v>2011</c:v>
                </c:pt>
                <c:pt idx="13">
                  <c:v>2012</c:v>
                </c:pt>
                <c:pt idx="14">
                  <c:v>2013</c:v>
                </c:pt>
                <c:pt idx="15">
                  <c:v>2014</c:v>
                </c:pt>
                <c:pt idx="16">
                  <c:v>2015</c:v>
                </c:pt>
                <c:pt idx="17">
                  <c:v>2016</c:v>
                </c:pt>
                <c:pt idx="18">
                  <c:v>2017</c:v>
                </c:pt>
                <c:pt idx="19">
                  <c:v>2018</c:v>
                </c:pt>
                <c:pt idx="20">
                  <c:v>2019</c:v>
                </c:pt>
                <c:pt idx="21">
                  <c:v>2020</c:v>
                </c:pt>
                <c:pt idx="22">
                  <c:v>2021</c:v>
                </c:pt>
                <c:pt idx="23">
                  <c:v>2022</c:v>
                </c:pt>
                <c:pt idx="24">
                  <c:v>2023</c:v>
                </c:pt>
                <c:pt idx="25">
                  <c:v>2024</c:v>
                </c:pt>
                <c:pt idx="26">
                  <c:v>2025</c:v>
                </c:pt>
                <c:pt idx="27">
                  <c:v>2026</c:v>
                </c:pt>
                <c:pt idx="28">
                  <c:v>2027</c:v>
                </c:pt>
                <c:pt idx="29">
                  <c:v>2028</c:v>
                </c:pt>
                <c:pt idx="30">
                  <c:v>2029</c:v>
                </c:pt>
                <c:pt idx="31">
                  <c:v>2030</c:v>
                </c:pt>
                <c:pt idx="32">
                  <c:v>2031</c:v>
                </c:pt>
                <c:pt idx="33">
                  <c:v>2032</c:v>
                </c:pt>
                <c:pt idx="34">
                  <c:v>2033</c:v>
                </c:pt>
              </c:numCache>
            </c:numRef>
          </c:xVal>
          <c:yVal>
            <c:numRef>
              <c:f>Inflación!$B$27:$B$61</c:f>
              <c:numCache>
                <c:formatCode>General</c:formatCode>
                <c:ptCount val="35"/>
                <c:pt idx="0">
                  <c:v>3.8456148692620409</c:v>
                </c:pt>
                <c:pt idx="1">
                  <c:v>3.557056952254261</c:v>
                </c:pt>
                <c:pt idx="2">
                  <c:v>3.2901511440245623</c:v>
                </c:pt>
                <c:pt idx="3">
                  <c:v>3.04327276617424</c:v>
                </c:pt>
                <c:pt idx="4">
                  <c:v>2.8149190489799181</c:v>
                </c:pt>
                <c:pt idx="5">
                  <c:v>2.6036999839061874</c:v>
                </c:pt>
                <c:pt idx="6">
                  <c:v>2.4083298625052705</c:v>
                </c:pt>
                <c:pt idx="7">
                  <c:v>2.2276194501998616</c:v>
                </c:pt>
                <c:pt idx="8">
                  <c:v>2.0604687473113428</c:v>
                </c:pt>
                <c:pt idx="9">
                  <c:v>1.9058602932677153</c:v>
                </c:pt>
                <c:pt idx="10">
                  <c:v>1.7628529732344689</c:v>
                </c:pt>
                <c:pt idx="11">
                  <c:v>1.6305762894683888</c:v>
                </c:pt>
                <c:pt idx="12">
                  <c:v>1.508225062523616</c:v>
                </c:pt>
                <c:pt idx="13">
                  <c:v>1.395054530055746</c:v>
                </c:pt>
                <c:pt idx="14">
                  <c:v>1.2903758133899759</c:v>
                </c:pt>
                <c:pt idx="15">
                  <c:v>1.1935517242579088</c:v>
                </c:pt>
                <c:pt idx="16">
                  <c:v>1.1039928861782971</c:v>
                </c:pt>
                <c:pt idx="17">
                  <c:v>1.0211541468720524</c:v>
                </c:pt>
                <c:pt idx="18">
                  <c:v>0.94453125987406228</c:v>
                </c:pt>
                <c:pt idx="19">
                  <c:v>0.87365781514185603</c:v>
                </c:pt>
                <c:pt idx="20">
                  <c:v>0.80810239997796596</c:v>
                </c:pt>
                <c:pt idx="21">
                  <c:v>0.74746597298407491</c:v>
                </c:pt>
                <c:pt idx="22">
                  <c:v>0.69137943506202137</c:v>
                </c:pt>
                <c:pt idx="23">
                  <c:v>0.63950138267613688</c:v>
                </c:pt>
                <c:pt idx="24">
                  <c:v>0.59151602970083172</c:v>
                </c:pt>
                <c:pt idx="25">
                  <c:v>0.54713128520355481</c:v>
                </c:pt>
                <c:pt idx="26">
                  <c:v>0.50607697546233421</c:v>
                </c:pt>
                <c:pt idx="27">
                  <c:v>0.4681031993954054</c:v>
                </c:pt>
                <c:pt idx="28">
                  <c:v>0.43297880739196593</c:v>
                </c:pt>
                <c:pt idx="29">
                  <c:v>0.40048999428481413</c:v>
                </c:pt>
                <c:pt idx="30">
                  <c:v>0.37043899790007734</c:v>
                </c:pt>
                <c:pt idx="31">
                  <c:v>0.34264289526200736</c:v>
                </c:pt>
                <c:pt idx="32">
                  <c:v>0.31693248912523969</c:v>
                </c:pt>
                <c:pt idx="33">
                  <c:v>0.29315127805674296</c:v>
                </c:pt>
                <c:pt idx="34">
                  <c:v>0.27115450379826012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8229760"/>
        <c:axId val="68227840"/>
      </c:scatterChart>
      <c:valAx>
        <c:axId val="6822976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68227840"/>
        <c:crosses val="autoZero"/>
        <c:crossBetween val="midCat"/>
      </c:valAx>
      <c:valAx>
        <c:axId val="6822784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6822976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0</xdr:row>
      <xdr:rowOff>171450</xdr:rowOff>
    </xdr:from>
    <xdr:to>
      <xdr:col>12</xdr:col>
      <xdr:colOff>228600</xdr:colOff>
      <xdr:row>15</xdr:row>
      <xdr:rowOff>57150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552450</xdr:colOff>
      <xdr:row>2</xdr:row>
      <xdr:rowOff>85725</xdr:rowOff>
    </xdr:from>
    <xdr:to>
      <xdr:col>17</xdr:col>
      <xdr:colOff>552450</xdr:colOff>
      <xdr:row>16</xdr:row>
      <xdr:rowOff>161925</xdr:rowOff>
    </xdr:to>
    <xdr:graphicFrame macro="">
      <xdr:nvGraphicFramePr>
        <xdr:cNvPr id="3" name="2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638175</xdr:colOff>
      <xdr:row>28</xdr:row>
      <xdr:rowOff>57150</xdr:rowOff>
    </xdr:from>
    <xdr:to>
      <xdr:col>8</xdr:col>
      <xdr:colOff>514350</xdr:colOff>
      <xdr:row>42</xdr:row>
      <xdr:rowOff>133350</xdr:rowOff>
    </xdr:to>
    <xdr:graphicFrame macro="">
      <xdr:nvGraphicFramePr>
        <xdr:cNvPr id="7" name="6 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"/>
  <sheetViews>
    <sheetView tabSelected="1" topLeftCell="A7" workbookViewId="0">
      <selection activeCell="D21" sqref="D21"/>
    </sheetView>
  </sheetViews>
  <sheetFormatPr baseColWidth="10" defaultRowHeight="15" x14ac:dyDescent="0.25"/>
  <cols>
    <col min="1" max="1" width="16.28515625" style="1" bestFit="1" customWidth="1"/>
    <col min="2" max="2" width="11.85546875" bestFit="1" customWidth="1"/>
  </cols>
  <sheetData>
    <row r="1" spans="1:5" x14ac:dyDescent="0.25">
      <c r="A1" s="1" t="s">
        <v>0</v>
      </c>
      <c r="B1">
        <v>1608.29</v>
      </c>
      <c r="D1">
        <v>1999</v>
      </c>
      <c r="E1">
        <v>2282.37</v>
      </c>
    </row>
    <row r="2" spans="1:5" x14ac:dyDescent="0.25">
      <c r="A2" s="1" t="s">
        <v>1</v>
      </c>
      <c r="B2">
        <v>1640.51</v>
      </c>
      <c r="D2">
        <v>2000</v>
      </c>
      <c r="E2">
        <v>2996</v>
      </c>
    </row>
    <row r="3" spans="1:5" x14ac:dyDescent="0.25">
      <c r="A3" s="1" t="s">
        <v>2</v>
      </c>
      <c r="B3">
        <v>1690.13</v>
      </c>
      <c r="D3">
        <v>2001</v>
      </c>
      <c r="E3">
        <v>3241.74</v>
      </c>
    </row>
    <row r="4" spans="1:5" x14ac:dyDescent="0.25">
      <c r="A4" s="1" t="s">
        <v>3</v>
      </c>
      <c r="B4">
        <v>1840.42</v>
      </c>
      <c r="D4">
        <v>2002</v>
      </c>
      <c r="E4">
        <v>3533.13</v>
      </c>
    </row>
    <row r="5" spans="1:5" x14ac:dyDescent="0.25">
      <c r="A5" s="1" t="s">
        <v>4</v>
      </c>
      <c r="B5">
        <v>2071.3000000000002</v>
      </c>
      <c r="D5">
        <v>2003</v>
      </c>
      <c r="E5">
        <v>4329.59</v>
      </c>
    </row>
    <row r="6" spans="1:5" x14ac:dyDescent="0.25">
      <c r="A6" s="1" t="s">
        <v>5</v>
      </c>
      <c r="B6">
        <v>2150.56</v>
      </c>
      <c r="D6">
        <v>2004</v>
      </c>
      <c r="E6">
        <v>5086.8599999999997</v>
      </c>
    </row>
    <row r="7" spans="1:5" x14ac:dyDescent="0.25">
      <c r="A7" s="1" t="s">
        <v>6</v>
      </c>
      <c r="B7">
        <v>2137.6</v>
      </c>
      <c r="D7">
        <v>2005</v>
      </c>
      <c r="E7">
        <v>5641.39</v>
      </c>
    </row>
    <row r="8" spans="1:5" x14ac:dyDescent="0.25">
      <c r="A8" s="1" t="s">
        <v>7</v>
      </c>
      <c r="B8">
        <v>2094.21</v>
      </c>
      <c r="D8">
        <v>2006</v>
      </c>
      <c r="E8">
        <v>6188.53</v>
      </c>
    </row>
    <row r="9" spans="1:5" x14ac:dyDescent="0.25">
      <c r="A9" s="1" t="s">
        <v>8</v>
      </c>
      <c r="B9">
        <v>2223.39</v>
      </c>
      <c r="D9">
        <v>2007</v>
      </c>
      <c r="E9">
        <v>6635.27</v>
      </c>
    </row>
    <row r="10" spans="1:5" x14ac:dyDescent="0.25">
      <c r="A10" s="1" t="s">
        <v>9</v>
      </c>
      <c r="B10">
        <v>2243.62</v>
      </c>
      <c r="D10">
        <v>2008</v>
      </c>
      <c r="E10">
        <v>7476.79</v>
      </c>
    </row>
    <row r="11" spans="1:5" x14ac:dyDescent="0.25">
      <c r="A11" s="1" t="s">
        <v>10</v>
      </c>
      <c r="B11">
        <v>2281.3200000000002</v>
      </c>
      <c r="D11">
        <v>2009</v>
      </c>
      <c r="E11">
        <v>7173.5</v>
      </c>
    </row>
    <row r="12" spans="1:5" x14ac:dyDescent="0.25">
      <c r="A12" s="1" t="s">
        <v>11</v>
      </c>
      <c r="B12">
        <v>2282.37</v>
      </c>
      <c r="D12">
        <v>2010</v>
      </c>
      <c r="E12">
        <v>7999.19</v>
      </c>
    </row>
    <row r="13" spans="1:5" x14ac:dyDescent="0.25">
      <c r="A13" s="1" t="s">
        <v>12</v>
      </c>
      <c r="B13">
        <v>2251.83</v>
      </c>
      <c r="D13">
        <v>2011</v>
      </c>
      <c r="E13">
        <v>8621.7800000000007</v>
      </c>
    </row>
    <row r="14" spans="1:5" x14ac:dyDescent="0.25">
      <c r="A14" s="1" t="s">
        <v>13</v>
      </c>
      <c r="B14">
        <v>2289.2199999999998</v>
      </c>
      <c r="D14">
        <v>2012</v>
      </c>
      <c r="E14">
        <v>8910.1299999999992</v>
      </c>
    </row>
    <row r="15" spans="1:5" x14ac:dyDescent="0.25">
      <c r="A15" s="1" t="s">
        <v>14</v>
      </c>
      <c r="B15">
        <v>2410.9699999999998</v>
      </c>
    </row>
    <row r="16" spans="1:5" x14ac:dyDescent="0.25">
      <c r="A16" s="1" t="s">
        <v>15</v>
      </c>
      <c r="B16">
        <v>2665.44</v>
      </c>
    </row>
    <row r="17" spans="1:2" x14ac:dyDescent="0.25">
      <c r="A17" s="1" t="s">
        <v>16</v>
      </c>
      <c r="B17">
        <v>2778.25</v>
      </c>
    </row>
    <row r="18" spans="1:2" x14ac:dyDescent="0.25">
      <c r="A18" s="1" t="s">
        <v>17</v>
      </c>
      <c r="B18">
        <v>2778.25</v>
      </c>
    </row>
    <row r="19" spans="1:2" x14ac:dyDescent="0.25">
      <c r="A19" s="1" t="s">
        <v>18</v>
      </c>
      <c r="B19">
        <v>2854.59</v>
      </c>
    </row>
    <row r="20" spans="1:2" x14ac:dyDescent="0.25">
      <c r="A20" s="1" t="s">
        <v>19</v>
      </c>
      <c r="B20">
        <v>2854.59</v>
      </c>
    </row>
    <row r="21" spans="1:2" x14ac:dyDescent="0.25">
      <c r="A21" s="1" t="s">
        <v>20</v>
      </c>
      <c r="B21">
        <v>2913.74</v>
      </c>
    </row>
    <row r="22" spans="1:2" x14ac:dyDescent="0.25">
      <c r="A22" s="1" t="s">
        <v>21</v>
      </c>
      <c r="B22">
        <v>2943.8</v>
      </c>
    </row>
    <row r="23" spans="1:2" x14ac:dyDescent="0.25">
      <c r="A23" s="1" t="s">
        <v>22</v>
      </c>
      <c r="B23">
        <v>2996</v>
      </c>
    </row>
    <row r="24" spans="1:2" x14ac:dyDescent="0.25">
      <c r="A24" s="1" t="s">
        <v>23</v>
      </c>
      <c r="B24">
        <v>2996</v>
      </c>
    </row>
    <row r="25" spans="1:2" x14ac:dyDescent="0.25">
      <c r="A25" s="1" t="s">
        <v>24</v>
      </c>
      <c r="B25">
        <v>3019.74</v>
      </c>
    </row>
    <row r="26" spans="1:2" x14ac:dyDescent="0.25">
      <c r="A26" s="1" t="s">
        <v>25</v>
      </c>
      <c r="B26">
        <v>3079.74</v>
      </c>
    </row>
    <row r="27" spans="1:2" x14ac:dyDescent="0.25">
      <c r="A27" s="1" t="s">
        <v>26</v>
      </c>
      <c r="B27">
        <v>3210.35</v>
      </c>
    </row>
    <row r="28" spans="1:2" x14ac:dyDescent="0.25">
      <c r="A28" s="1" t="s">
        <v>27</v>
      </c>
      <c r="B28">
        <v>3230.39</v>
      </c>
    </row>
    <row r="29" spans="1:2" x14ac:dyDescent="0.25">
      <c r="A29" s="1" t="s">
        <v>28</v>
      </c>
      <c r="B29">
        <v>3245.06</v>
      </c>
    </row>
    <row r="30" spans="1:2" x14ac:dyDescent="0.25">
      <c r="A30" s="1" t="s">
        <v>29</v>
      </c>
      <c r="B30">
        <v>3245.06</v>
      </c>
    </row>
    <row r="31" spans="1:2" x14ac:dyDescent="0.25">
      <c r="A31" s="1" t="s">
        <v>30</v>
      </c>
      <c r="B31">
        <v>3245.06</v>
      </c>
    </row>
    <row r="32" spans="1:2" x14ac:dyDescent="0.25">
      <c r="A32" s="1" t="s">
        <v>31</v>
      </c>
      <c r="B32">
        <v>3227.12</v>
      </c>
    </row>
    <row r="33" spans="1:2" x14ac:dyDescent="0.25">
      <c r="A33" s="1" t="s">
        <v>32</v>
      </c>
      <c r="B33">
        <v>3215.49</v>
      </c>
    </row>
    <row r="34" spans="1:2" x14ac:dyDescent="0.25">
      <c r="A34" s="1" t="s">
        <v>33</v>
      </c>
      <c r="B34">
        <v>3236.73</v>
      </c>
    </row>
    <row r="35" spans="1:2" x14ac:dyDescent="0.25">
      <c r="A35" s="1" t="s">
        <v>34</v>
      </c>
      <c r="B35">
        <v>3251.73</v>
      </c>
    </row>
    <row r="36" spans="1:2" x14ac:dyDescent="0.25">
      <c r="A36" s="1" t="s">
        <v>35</v>
      </c>
      <c r="B36">
        <v>3241.74</v>
      </c>
    </row>
    <row r="37" spans="1:2" x14ac:dyDescent="0.25">
      <c r="A37" s="1" t="s">
        <v>36</v>
      </c>
      <c r="B37">
        <v>3183.14</v>
      </c>
    </row>
    <row r="38" spans="1:2" x14ac:dyDescent="0.25">
      <c r="A38" s="1" t="s">
        <v>37</v>
      </c>
      <c r="B38">
        <v>3210.49</v>
      </c>
    </row>
    <row r="39" spans="1:2" x14ac:dyDescent="0.25">
      <c r="A39" s="1" t="s">
        <v>38</v>
      </c>
      <c r="B39">
        <v>3244.45</v>
      </c>
    </row>
    <row r="40" spans="1:2" x14ac:dyDescent="0.25">
      <c r="A40" s="1" t="s">
        <v>39</v>
      </c>
      <c r="B40">
        <v>3374.22</v>
      </c>
    </row>
    <row r="41" spans="1:2" x14ac:dyDescent="0.25">
      <c r="A41" s="1" t="s">
        <v>40</v>
      </c>
      <c r="B41">
        <v>3376.37</v>
      </c>
    </row>
    <row r="42" spans="1:2" x14ac:dyDescent="0.25">
      <c r="A42" s="1" t="s">
        <v>41</v>
      </c>
      <c r="B42">
        <v>3376.37</v>
      </c>
    </row>
    <row r="43" spans="1:2" x14ac:dyDescent="0.25">
      <c r="A43" s="1" t="s">
        <v>42</v>
      </c>
      <c r="B43">
        <v>3376.37</v>
      </c>
    </row>
    <row r="44" spans="1:2" x14ac:dyDescent="0.25">
      <c r="A44" s="1" t="s">
        <v>43</v>
      </c>
      <c r="B44">
        <v>3376.37</v>
      </c>
    </row>
    <row r="45" spans="1:2" x14ac:dyDescent="0.25">
      <c r="A45" s="1" t="s">
        <v>44</v>
      </c>
      <c r="B45">
        <v>3408.85</v>
      </c>
    </row>
    <row r="46" spans="1:2" x14ac:dyDescent="0.25">
      <c r="A46" s="1" t="s">
        <v>45</v>
      </c>
      <c r="B46">
        <v>3456.6</v>
      </c>
    </row>
    <row r="47" spans="1:2" x14ac:dyDescent="0.25">
      <c r="A47" s="1" t="s">
        <v>46</v>
      </c>
      <c r="B47">
        <v>3505.08</v>
      </c>
    </row>
    <row r="48" spans="1:2" x14ac:dyDescent="0.25">
      <c r="A48" s="1" t="s">
        <v>47</v>
      </c>
      <c r="B48">
        <v>3533.13</v>
      </c>
    </row>
    <row r="49" spans="1:2" x14ac:dyDescent="0.25">
      <c r="A49" s="1" t="s">
        <v>48</v>
      </c>
      <c r="B49">
        <v>3586.37</v>
      </c>
    </row>
    <row r="50" spans="1:2" x14ac:dyDescent="0.25">
      <c r="A50" s="1" t="s">
        <v>49</v>
      </c>
      <c r="B50">
        <v>3684.33</v>
      </c>
    </row>
    <row r="51" spans="1:2" x14ac:dyDescent="0.25">
      <c r="A51" s="1" t="s">
        <v>50</v>
      </c>
      <c r="B51">
        <v>3794.33</v>
      </c>
    </row>
    <row r="52" spans="1:2" x14ac:dyDescent="0.25">
      <c r="A52" s="1" t="s">
        <v>51</v>
      </c>
      <c r="B52">
        <v>3885.22</v>
      </c>
    </row>
    <row r="53" spans="1:2" x14ac:dyDescent="0.25">
      <c r="A53" s="1" t="s">
        <v>52</v>
      </c>
      <c r="B53">
        <v>3935.81</v>
      </c>
    </row>
    <row r="54" spans="1:2" x14ac:dyDescent="0.25">
      <c r="A54" s="1" t="s">
        <v>53</v>
      </c>
      <c r="B54">
        <v>3980.87</v>
      </c>
    </row>
    <row r="55" spans="1:2" x14ac:dyDescent="0.25">
      <c r="A55" s="1" t="s">
        <v>54</v>
      </c>
      <c r="B55">
        <v>4027.05</v>
      </c>
    </row>
    <row r="56" spans="1:2" x14ac:dyDescent="0.25">
      <c r="A56" s="1" t="s">
        <v>55</v>
      </c>
      <c r="B56">
        <v>4104.37</v>
      </c>
    </row>
    <row r="57" spans="1:2" x14ac:dyDescent="0.25">
      <c r="A57" s="1" t="s">
        <v>56</v>
      </c>
      <c r="B57">
        <v>4176.63</v>
      </c>
    </row>
    <row r="58" spans="1:2" x14ac:dyDescent="0.25">
      <c r="A58" s="1" t="s">
        <v>57</v>
      </c>
      <c r="B58">
        <v>4249.83</v>
      </c>
    </row>
    <row r="59" spans="1:2" x14ac:dyDescent="0.25">
      <c r="A59" s="1" t="s">
        <v>58</v>
      </c>
      <c r="B59">
        <v>4329.59</v>
      </c>
    </row>
    <row r="60" spans="1:2" x14ac:dyDescent="0.25">
      <c r="A60" s="1" t="s">
        <v>59</v>
      </c>
      <c r="B60">
        <v>4329.59</v>
      </c>
    </row>
    <row r="61" spans="1:2" x14ac:dyDescent="0.25">
      <c r="A61" s="1" t="s">
        <v>60</v>
      </c>
      <c r="B61">
        <v>4389.74</v>
      </c>
    </row>
    <row r="62" spans="1:2" x14ac:dyDescent="0.25">
      <c r="A62" s="1" t="s">
        <v>61</v>
      </c>
      <c r="B62">
        <v>4444.4799999999996</v>
      </c>
    </row>
    <row r="63" spans="1:2" x14ac:dyDescent="0.25">
      <c r="A63" s="1" t="s">
        <v>62</v>
      </c>
      <c r="B63">
        <v>4538.88</v>
      </c>
    </row>
    <row r="64" spans="1:2" x14ac:dyDescent="0.25">
      <c r="A64" s="1" t="s">
        <v>63</v>
      </c>
      <c r="B64">
        <v>4596.79</v>
      </c>
    </row>
    <row r="65" spans="1:2" x14ac:dyDescent="0.25">
      <c r="A65" s="1" t="s">
        <v>64</v>
      </c>
      <c r="B65">
        <v>4640.91</v>
      </c>
    </row>
    <row r="66" spans="1:2" x14ac:dyDescent="0.25">
      <c r="A66" s="1" t="s">
        <v>65</v>
      </c>
      <c r="B66">
        <v>4758.1400000000003</v>
      </c>
    </row>
    <row r="67" spans="1:2" x14ac:dyDescent="0.25">
      <c r="A67" s="1" t="s">
        <v>66</v>
      </c>
      <c r="B67">
        <v>4805.66</v>
      </c>
    </row>
    <row r="68" spans="1:2" x14ac:dyDescent="0.25">
      <c r="A68" s="1" t="s">
        <v>67</v>
      </c>
      <c r="B68">
        <v>4805.66</v>
      </c>
    </row>
    <row r="69" spans="1:2" x14ac:dyDescent="0.25">
      <c r="A69" s="1" t="s">
        <v>68</v>
      </c>
      <c r="B69">
        <v>4861.22</v>
      </c>
    </row>
    <row r="70" spans="1:2" x14ac:dyDescent="0.25">
      <c r="A70" s="1" t="s">
        <v>69</v>
      </c>
      <c r="B70">
        <v>4930.49</v>
      </c>
    </row>
    <row r="71" spans="1:2" x14ac:dyDescent="0.25">
      <c r="A71" s="1" t="s">
        <v>70</v>
      </c>
      <c r="B71">
        <v>5009.87</v>
      </c>
    </row>
    <row r="72" spans="1:2" x14ac:dyDescent="0.25">
      <c r="A72" s="1" t="s">
        <v>71</v>
      </c>
      <c r="B72">
        <v>5086.8599999999997</v>
      </c>
    </row>
    <row r="73" spans="1:2" x14ac:dyDescent="0.25">
      <c r="A73" s="1" t="s">
        <v>72</v>
      </c>
      <c r="B73">
        <v>5140.6899999999996</v>
      </c>
    </row>
    <row r="74" spans="1:2" x14ac:dyDescent="0.25">
      <c r="A74" s="1" t="s">
        <v>73</v>
      </c>
      <c r="B74">
        <v>5268.24</v>
      </c>
    </row>
    <row r="75" spans="1:2" x14ac:dyDescent="0.25">
      <c r="A75" s="1" t="s">
        <v>74</v>
      </c>
      <c r="B75">
        <v>5307.08</v>
      </c>
    </row>
    <row r="76" spans="1:2" x14ac:dyDescent="0.25">
      <c r="A76" s="1" t="s">
        <v>75</v>
      </c>
      <c r="B76">
        <v>5346.26</v>
      </c>
    </row>
    <row r="77" spans="1:2" x14ac:dyDescent="0.25">
      <c r="A77" s="1" t="s">
        <v>76</v>
      </c>
      <c r="B77">
        <v>5376.3</v>
      </c>
    </row>
    <row r="78" spans="1:2" x14ac:dyDescent="0.25">
      <c r="A78" s="1" t="s">
        <v>77</v>
      </c>
      <c r="B78">
        <v>5386.33</v>
      </c>
    </row>
    <row r="79" spans="1:2" x14ac:dyDescent="0.25">
      <c r="A79" s="1" t="s">
        <v>78</v>
      </c>
      <c r="B79">
        <v>5416.45</v>
      </c>
    </row>
    <row r="80" spans="1:2" x14ac:dyDescent="0.25">
      <c r="A80" s="1" t="s">
        <v>79</v>
      </c>
      <c r="B80">
        <v>5449.4</v>
      </c>
    </row>
    <row r="81" spans="1:2" x14ac:dyDescent="0.25">
      <c r="A81" s="1" t="s">
        <v>80</v>
      </c>
      <c r="B81">
        <v>5496.17</v>
      </c>
    </row>
    <row r="82" spans="1:2" x14ac:dyDescent="0.25">
      <c r="A82" s="1" t="s">
        <v>81</v>
      </c>
      <c r="B82">
        <v>5516.74</v>
      </c>
    </row>
    <row r="83" spans="1:2" x14ac:dyDescent="0.25">
      <c r="A83" s="1" t="s">
        <v>82</v>
      </c>
      <c r="B83">
        <v>5617.32</v>
      </c>
    </row>
    <row r="84" spans="1:2" x14ac:dyDescent="0.25">
      <c r="A84" s="1" t="s">
        <v>83</v>
      </c>
      <c r="B84">
        <v>5641.39</v>
      </c>
    </row>
    <row r="85" spans="1:2" x14ac:dyDescent="0.25">
      <c r="A85" s="1" t="s">
        <v>84</v>
      </c>
      <c r="B85">
        <v>5665.52</v>
      </c>
    </row>
    <row r="86" spans="1:2" x14ac:dyDescent="0.25">
      <c r="A86" s="1" t="s">
        <v>85</v>
      </c>
      <c r="B86">
        <v>5602.93</v>
      </c>
    </row>
    <row r="87" spans="1:2" x14ac:dyDescent="0.25">
      <c r="A87" s="1" t="s">
        <v>86</v>
      </c>
      <c r="B87">
        <v>5642.65</v>
      </c>
    </row>
    <row r="88" spans="1:2" x14ac:dyDescent="0.25">
      <c r="A88" s="1" t="s">
        <v>87</v>
      </c>
      <c r="B88">
        <v>5683.79</v>
      </c>
    </row>
    <row r="89" spans="1:2" x14ac:dyDescent="0.25">
      <c r="A89" s="1" t="s">
        <v>88</v>
      </c>
      <c r="B89">
        <v>5725.86</v>
      </c>
    </row>
    <row r="90" spans="1:2" x14ac:dyDescent="0.25">
      <c r="A90" s="1" t="s">
        <v>89</v>
      </c>
      <c r="B90">
        <v>5781.12</v>
      </c>
    </row>
    <row r="91" spans="1:2" x14ac:dyDescent="0.25">
      <c r="A91" s="1" t="s">
        <v>90</v>
      </c>
      <c r="B91">
        <v>5891.53</v>
      </c>
    </row>
    <row r="92" spans="1:2" x14ac:dyDescent="0.25">
      <c r="A92" s="1" t="s">
        <v>91</v>
      </c>
      <c r="B92">
        <v>5980.68</v>
      </c>
    </row>
    <row r="93" spans="1:2" x14ac:dyDescent="0.25">
      <c r="A93" s="1" t="s">
        <v>92</v>
      </c>
      <c r="B93">
        <v>6069.07</v>
      </c>
    </row>
    <row r="94" spans="1:2" x14ac:dyDescent="0.25">
      <c r="A94" s="1" t="s">
        <v>93</v>
      </c>
      <c r="B94">
        <v>6138.74</v>
      </c>
    </row>
    <row r="95" spans="1:2" x14ac:dyDescent="0.25">
      <c r="A95" s="1" t="s">
        <v>94</v>
      </c>
      <c r="B95">
        <v>6174.82</v>
      </c>
    </row>
    <row r="96" spans="1:2" x14ac:dyDescent="0.25">
      <c r="A96" s="1" t="s">
        <v>95</v>
      </c>
      <c r="B96">
        <v>6188.53</v>
      </c>
    </row>
    <row r="97" spans="1:2" x14ac:dyDescent="0.25">
      <c r="A97" s="1" t="s">
        <v>96</v>
      </c>
      <c r="B97">
        <v>6197.8</v>
      </c>
    </row>
    <row r="98" spans="1:2" x14ac:dyDescent="0.25">
      <c r="A98" s="1" t="s">
        <v>97</v>
      </c>
      <c r="B98">
        <v>6196.27</v>
      </c>
    </row>
    <row r="99" spans="1:2" x14ac:dyDescent="0.25">
      <c r="A99" s="1" t="s">
        <v>98</v>
      </c>
      <c r="B99">
        <v>6228.34</v>
      </c>
    </row>
    <row r="100" spans="1:2" x14ac:dyDescent="0.25">
      <c r="A100" s="1" t="s">
        <v>99</v>
      </c>
      <c r="B100">
        <v>6233.6</v>
      </c>
    </row>
    <row r="101" spans="1:2" x14ac:dyDescent="0.25">
      <c r="A101" s="1" t="s">
        <v>100</v>
      </c>
      <c r="B101">
        <v>6286.39</v>
      </c>
    </row>
    <row r="102" spans="1:2" x14ac:dyDescent="0.25">
      <c r="A102" s="1" t="s">
        <v>101</v>
      </c>
      <c r="B102">
        <v>6316.57</v>
      </c>
    </row>
    <row r="103" spans="1:2" x14ac:dyDescent="0.25">
      <c r="A103" s="1" t="s">
        <v>102</v>
      </c>
      <c r="B103">
        <v>6362.76</v>
      </c>
    </row>
    <row r="104" spans="1:2" x14ac:dyDescent="0.25">
      <c r="A104" s="1" t="s">
        <v>103</v>
      </c>
      <c r="B104">
        <v>6420.13</v>
      </c>
    </row>
    <row r="105" spans="1:2" x14ac:dyDescent="0.25">
      <c r="A105" s="1" t="s">
        <v>104</v>
      </c>
      <c r="B105">
        <v>6456.07</v>
      </c>
    </row>
    <row r="106" spans="1:2" x14ac:dyDescent="0.25">
      <c r="A106" s="1" t="s">
        <v>105</v>
      </c>
      <c r="B106">
        <v>6496.73</v>
      </c>
    </row>
    <row r="107" spans="1:2" x14ac:dyDescent="0.25">
      <c r="A107" s="1" t="s">
        <v>106</v>
      </c>
      <c r="B107">
        <v>6561.39</v>
      </c>
    </row>
    <row r="108" spans="1:2" x14ac:dyDescent="0.25">
      <c r="A108" s="1" t="s">
        <v>107</v>
      </c>
      <c r="B108">
        <v>6635.27</v>
      </c>
    </row>
    <row r="109" spans="1:2" x14ac:dyDescent="0.25">
      <c r="A109" s="1" t="s">
        <v>108</v>
      </c>
      <c r="B109">
        <v>6737.71</v>
      </c>
    </row>
    <row r="110" spans="1:2" x14ac:dyDescent="0.25">
      <c r="A110" s="1" t="s">
        <v>109</v>
      </c>
      <c r="B110">
        <v>6802.36</v>
      </c>
    </row>
    <row r="111" spans="1:2" x14ac:dyDescent="0.25">
      <c r="A111" s="1" t="s">
        <v>110</v>
      </c>
      <c r="B111">
        <v>6866.44</v>
      </c>
    </row>
    <row r="112" spans="1:2" x14ac:dyDescent="0.25">
      <c r="A112" s="1" t="s">
        <v>111</v>
      </c>
      <c r="B112">
        <v>6931.44</v>
      </c>
    </row>
    <row r="113" spans="1:2" x14ac:dyDescent="0.25">
      <c r="A113" s="1" t="s">
        <v>112</v>
      </c>
      <c r="B113">
        <v>7011.43</v>
      </c>
    </row>
    <row r="114" spans="1:2" x14ac:dyDescent="0.25">
      <c r="A114" s="1" t="s">
        <v>113</v>
      </c>
      <c r="B114">
        <v>7111.44</v>
      </c>
    </row>
    <row r="115" spans="1:2" x14ac:dyDescent="0.25">
      <c r="A115" s="1" t="s">
        <v>114</v>
      </c>
      <c r="B115">
        <v>7236.45</v>
      </c>
    </row>
    <row r="116" spans="1:2" x14ac:dyDescent="0.25">
      <c r="A116" s="1" t="s">
        <v>115</v>
      </c>
      <c r="B116">
        <v>7361.45</v>
      </c>
    </row>
    <row r="117" spans="1:2" x14ac:dyDescent="0.25">
      <c r="A117" s="1" t="s">
        <v>116</v>
      </c>
      <c r="B117">
        <v>7461.45</v>
      </c>
    </row>
    <row r="118" spans="1:2" x14ac:dyDescent="0.25">
      <c r="A118" s="1" t="s">
        <v>117</v>
      </c>
      <c r="B118">
        <v>7536.44</v>
      </c>
    </row>
    <row r="119" spans="1:2" x14ac:dyDescent="0.25">
      <c r="A119" s="1" t="s">
        <v>118</v>
      </c>
      <c r="B119">
        <v>7536.45</v>
      </c>
    </row>
    <row r="120" spans="1:2" x14ac:dyDescent="0.25">
      <c r="A120" s="1" t="s">
        <v>119</v>
      </c>
      <c r="B120">
        <v>7476.79</v>
      </c>
    </row>
    <row r="121" spans="1:2" x14ac:dyDescent="0.25">
      <c r="A121" s="1" t="s">
        <v>120</v>
      </c>
      <c r="B121">
        <v>7474.8</v>
      </c>
    </row>
    <row r="122" spans="1:2" x14ac:dyDescent="0.25">
      <c r="A122" s="1" t="s">
        <v>121</v>
      </c>
      <c r="B122">
        <v>7473.5</v>
      </c>
    </row>
    <row r="123" spans="1:2" x14ac:dyDescent="0.25">
      <c r="A123" s="1" t="s">
        <v>122</v>
      </c>
      <c r="B123">
        <v>7473.49</v>
      </c>
    </row>
    <row r="124" spans="1:2" x14ac:dyDescent="0.25">
      <c r="A124" s="1" t="s">
        <v>123</v>
      </c>
      <c r="B124">
        <v>7473.49</v>
      </c>
    </row>
    <row r="125" spans="1:2" x14ac:dyDescent="0.25">
      <c r="A125" s="1" t="s">
        <v>124</v>
      </c>
      <c r="B125">
        <v>7073.51</v>
      </c>
    </row>
    <row r="126" spans="1:2" x14ac:dyDescent="0.25">
      <c r="A126" s="1" t="s">
        <v>125</v>
      </c>
      <c r="B126">
        <v>7073.49</v>
      </c>
    </row>
    <row r="127" spans="1:2" x14ac:dyDescent="0.25">
      <c r="A127" s="1" t="s">
        <v>126</v>
      </c>
      <c r="B127">
        <v>7073.51</v>
      </c>
    </row>
    <row r="128" spans="1:2" x14ac:dyDescent="0.25">
      <c r="A128" s="1" t="s">
        <v>127</v>
      </c>
      <c r="B128">
        <v>7073.51</v>
      </c>
    </row>
    <row r="129" spans="1:2" x14ac:dyDescent="0.25">
      <c r="A129" s="1" t="s">
        <v>128</v>
      </c>
      <c r="B129">
        <v>7073.5</v>
      </c>
    </row>
    <row r="130" spans="1:2" x14ac:dyDescent="0.25">
      <c r="A130" s="1" t="s">
        <v>129</v>
      </c>
      <c r="B130">
        <v>7073.51</v>
      </c>
    </row>
    <row r="131" spans="1:2" x14ac:dyDescent="0.25">
      <c r="A131" s="1" t="s">
        <v>130</v>
      </c>
      <c r="B131">
        <v>7073.5</v>
      </c>
    </row>
    <row r="132" spans="1:2" x14ac:dyDescent="0.25">
      <c r="A132" s="1" t="s">
        <v>131</v>
      </c>
      <c r="B132">
        <v>7173.5</v>
      </c>
    </row>
    <row r="133" spans="1:2" x14ac:dyDescent="0.25">
      <c r="A133" s="1" t="s">
        <v>132</v>
      </c>
      <c r="B133">
        <v>7166.63</v>
      </c>
    </row>
    <row r="134" spans="1:2" x14ac:dyDescent="0.25">
      <c r="A134" s="1" t="s">
        <v>133</v>
      </c>
      <c r="B134">
        <v>7365.79</v>
      </c>
    </row>
    <row r="135" spans="1:2" x14ac:dyDescent="0.25">
      <c r="A135" s="1" t="s">
        <v>134</v>
      </c>
      <c r="B135">
        <v>7365.79</v>
      </c>
    </row>
    <row r="136" spans="1:2" x14ac:dyDescent="0.25">
      <c r="A136" s="1" t="s">
        <v>135</v>
      </c>
      <c r="B136">
        <v>7565.79</v>
      </c>
    </row>
    <row r="137" spans="1:2" x14ac:dyDescent="0.25">
      <c r="A137" s="1" t="s">
        <v>136</v>
      </c>
      <c r="B137">
        <v>7565.79</v>
      </c>
    </row>
    <row r="138" spans="1:2" x14ac:dyDescent="0.25">
      <c r="A138" s="1" t="s">
        <v>137</v>
      </c>
      <c r="B138">
        <v>7565.78</v>
      </c>
    </row>
    <row r="139" spans="1:2" x14ac:dyDescent="0.25">
      <c r="A139" s="1" t="s">
        <v>138</v>
      </c>
      <c r="B139">
        <v>7715.79</v>
      </c>
    </row>
    <row r="140" spans="1:2" x14ac:dyDescent="0.25">
      <c r="A140" s="1" t="s">
        <v>139</v>
      </c>
      <c r="B140">
        <v>7715.78</v>
      </c>
    </row>
    <row r="141" spans="1:2" x14ac:dyDescent="0.25">
      <c r="A141" s="1" t="s">
        <v>140</v>
      </c>
      <c r="B141">
        <v>7765.78</v>
      </c>
    </row>
    <row r="142" spans="1:2" x14ac:dyDescent="0.25">
      <c r="A142" s="1" t="s">
        <v>141</v>
      </c>
      <c r="B142">
        <v>7765.77</v>
      </c>
    </row>
    <row r="143" spans="1:2" x14ac:dyDescent="0.25">
      <c r="A143" s="1" t="s">
        <v>142</v>
      </c>
      <c r="B143">
        <v>7765.79</v>
      </c>
    </row>
    <row r="144" spans="1:2" x14ac:dyDescent="0.25">
      <c r="A144" s="1" t="s">
        <v>143</v>
      </c>
      <c r="B144">
        <v>7999.19</v>
      </c>
    </row>
    <row r="145" spans="1:2" x14ac:dyDescent="0.25">
      <c r="A145" s="1" t="s">
        <v>144</v>
      </c>
      <c r="B145">
        <v>8099.19</v>
      </c>
    </row>
    <row r="146" spans="1:2" x14ac:dyDescent="0.25">
      <c r="A146" s="1" t="s">
        <v>145</v>
      </c>
      <c r="B146">
        <v>8089.65</v>
      </c>
    </row>
    <row r="147" spans="1:2" x14ac:dyDescent="0.25">
      <c r="A147" s="1" t="s">
        <v>146</v>
      </c>
      <c r="B147">
        <v>8299.67</v>
      </c>
    </row>
    <row r="148" spans="1:2" x14ac:dyDescent="0.25">
      <c r="A148" s="1" t="s">
        <v>147</v>
      </c>
      <c r="B148">
        <v>8449.66</v>
      </c>
    </row>
    <row r="149" spans="1:2" x14ac:dyDescent="0.25">
      <c r="A149" s="1" t="s">
        <v>148</v>
      </c>
      <c r="B149">
        <v>8449.67</v>
      </c>
    </row>
    <row r="150" spans="1:2" x14ac:dyDescent="0.25">
      <c r="A150" s="1" t="s">
        <v>149</v>
      </c>
      <c r="B150">
        <v>8499.66</v>
      </c>
    </row>
    <row r="151" spans="1:2" x14ac:dyDescent="0.25">
      <c r="A151" s="1" t="s">
        <v>150</v>
      </c>
      <c r="B151">
        <v>8534.8799999999992</v>
      </c>
    </row>
    <row r="152" spans="1:2" x14ac:dyDescent="0.25">
      <c r="A152" s="1" t="s">
        <v>151</v>
      </c>
      <c r="B152">
        <v>8635.68</v>
      </c>
    </row>
    <row r="153" spans="1:2" x14ac:dyDescent="0.25">
      <c r="A153" s="1" t="s">
        <v>152</v>
      </c>
      <c r="B153">
        <v>8535.69</v>
      </c>
    </row>
    <row r="154" spans="1:2" x14ac:dyDescent="0.25">
      <c r="A154" s="1" t="s">
        <v>153</v>
      </c>
      <c r="B154">
        <v>8535.5499999999993</v>
      </c>
    </row>
    <row r="155" spans="1:2" x14ac:dyDescent="0.25">
      <c r="A155" s="1" t="s">
        <v>154</v>
      </c>
      <c r="B155">
        <v>8532.2000000000007</v>
      </c>
    </row>
    <row r="156" spans="1:2" x14ac:dyDescent="0.25">
      <c r="A156" s="1" t="s">
        <v>155</v>
      </c>
      <c r="B156">
        <v>8621.7800000000007</v>
      </c>
    </row>
    <row r="157" spans="1:2" x14ac:dyDescent="0.25">
      <c r="A157" s="1" t="s">
        <v>156</v>
      </c>
      <c r="B157">
        <v>8712.7000000000007</v>
      </c>
    </row>
    <row r="158" spans="1:2" x14ac:dyDescent="0.25">
      <c r="A158" s="1" t="s">
        <v>157</v>
      </c>
      <c r="B158">
        <v>8811.69</v>
      </c>
    </row>
    <row r="159" spans="1:2" x14ac:dyDescent="0.25">
      <c r="A159" s="1" t="s">
        <v>158</v>
      </c>
      <c r="B159">
        <v>8911.7000000000007</v>
      </c>
    </row>
    <row r="160" spans="1:2" x14ac:dyDescent="0.25">
      <c r="A160" s="1" t="s">
        <v>159</v>
      </c>
      <c r="B160">
        <v>9040.41</v>
      </c>
    </row>
    <row r="161" spans="1:2" x14ac:dyDescent="0.25">
      <c r="A161" s="1" t="s">
        <v>160</v>
      </c>
      <c r="B161">
        <v>9002.92</v>
      </c>
    </row>
    <row r="162" spans="1:2" x14ac:dyDescent="0.25">
      <c r="A162" s="1" t="s">
        <v>161</v>
      </c>
      <c r="B162">
        <v>8847.69</v>
      </c>
    </row>
    <row r="163" spans="1:2" x14ac:dyDescent="0.25">
      <c r="A163" s="1" t="s">
        <v>162</v>
      </c>
      <c r="B163">
        <v>8708.31</v>
      </c>
    </row>
    <row r="164" spans="1:2" x14ac:dyDescent="0.25">
      <c r="A164" s="1" t="s">
        <v>163</v>
      </c>
      <c r="B164">
        <v>8707.61</v>
      </c>
    </row>
    <row r="165" spans="1:2" x14ac:dyDescent="0.25">
      <c r="A165" s="1" t="s">
        <v>164</v>
      </c>
      <c r="B165">
        <v>8834.23</v>
      </c>
    </row>
    <row r="166" spans="1:2" x14ac:dyDescent="0.25">
      <c r="A166" s="1" t="s">
        <v>165</v>
      </c>
      <c r="B166">
        <v>8910.1299999999992</v>
      </c>
    </row>
  </sheetData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1"/>
  <sheetViews>
    <sheetView topLeftCell="A13" workbookViewId="0">
      <selection activeCell="L33" sqref="L33"/>
    </sheetView>
  </sheetViews>
  <sheetFormatPr baseColWidth="10" defaultRowHeight="15" x14ac:dyDescent="0.25"/>
  <cols>
    <col min="1" max="1" width="11.5703125" bestFit="1" customWidth="1"/>
    <col min="2" max="2" width="12.140625" bestFit="1" customWidth="1"/>
    <col min="3" max="3" width="12.7109375" bestFit="1" customWidth="1"/>
    <col min="5" max="5" width="12" bestFit="1" customWidth="1"/>
  </cols>
  <sheetData>
    <row r="1" spans="1:14" x14ac:dyDescent="0.25">
      <c r="B1" s="2">
        <v>1999</v>
      </c>
      <c r="C1" s="2">
        <v>2000</v>
      </c>
      <c r="D1" s="2">
        <v>2001</v>
      </c>
      <c r="E1" s="2">
        <v>2002</v>
      </c>
      <c r="F1" s="2">
        <v>2003</v>
      </c>
      <c r="G1" s="2">
        <v>2004</v>
      </c>
      <c r="H1" s="2">
        <v>2005</v>
      </c>
      <c r="I1" s="2">
        <v>2006</v>
      </c>
      <c r="J1" s="2">
        <v>2007</v>
      </c>
      <c r="K1" s="2">
        <v>2008</v>
      </c>
      <c r="L1" s="2">
        <v>2009</v>
      </c>
      <c r="M1" s="2">
        <v>2010</v>
      </c>
      <c r="N1" s="2">
        <v>2011</v>
      </c>
    </row>
    <row r="2" spans="1:14" x14ac:dyDescent="0.25">
      <c r="A2" s="3"/>
      <c r="B2" s="4">
        <v>9.1999999999999993</v>
      </c>
      <c r="C2" s="4">
        <v>9</v>
      </c>
      <c r="D2" s="4">
        <v>7.6</v>
      </c>
      <c r="E2" s="4">
        <v>6.2</v>
      </c>
      <c r="F2" s="4">
        <v>7.1</v>
      </c>
      <c r="G2" s="4">
        <v>5.9</v>
      </c>
      <c r="H2" s="4">
        <v>5</v>
      </c>
      <c r="I2" s="4">
        <v>4.3</v>
      </c>
      <c r="J2" s="4">
        <v>5.5</v>
      </c>
      <c r="K2" s="4">
        <v>7</v>
      </c>
      <c r="L2" s="4">
        <v>4.2</v>
      </c>
      <c r="M2" s="4">
        <v>3.1</v>
      </c>
      <c r="N2" s="4">
        <v>3.4</v>
      </c>
    </row>
    <row r="3" spans="1:14" x14ac:dyDescent="0.25">
      <c r="A3" s="5" t="s">
        <v>166</v>
      </c>
      <c r="B3" s="5" t="s">
        <v>167</v>
      </c>
      <c r="C3" t="s">
        <v>168</v>
      </c>
      <c r="D3" t="s">
        <v>169</v>
      </c>
      <c r="E3" s="6" t="s">
        <v>170</v>
      </c>
      <c r="F3" s="6" t="s">
        <v>171</v>
      </c>
      <c r="G3" s="6" t="s">
        <v>172</v>
      </c>
      <c r="H3" s="5"/>
      <c r="I3" s="5" t="s">
        <v>173</v>
      </c>
      <c r="J3" s="5"/>
      <c r="K3" s="5"/>
      <c r="L3" s="5"/>
      <c r="M3" s="5"/>
      <c r="N3" s="5"/>
    </row>
    <row r="4" spans="1:14" x14ac:dyDescent="0.25">
      <c r="A4">
        <v>1999</v>
      </c>
      <c r="B4">
        <v>9.1999999999999993</v>
      </c>
      <c r="C4">
        <f>A4^2</f>
        <v>3996001</v>
      </c>
      <c r="D4">
        <f>A4^3</f>
        <v>7988005999</v>
      </c>
      <c r="E4">
        <f>A4^4</f>
        <v>15968023992001</v>
      </c>
      <c r="F4">
        <f>A4*B4</f>
        <v>18390.8</v>
      </c>
      <c r="G4">
        <f>C4*A4</f>
        <v>7988005999</v>
      </c>
      <c r="I4">
        <f>142.7977406*(A4^2)-286324*A4+25987.8787154</f>
        <v>-1715773.8859440049</v>
      </c>
      <c r="J4">
        <f>-0.4412*A4+890.59</f>
        <v>8.6312000000000353</v>
      </c>
    </row>
    <row r="5" spans="1:14" x14ac:dyDescent="0.25">
      <c r="A5">
        <v>2000</v>
      </c>
      <c r="B5">
        <v>9</v>
      </c>
      <c r="C5">
        <f t="shared" ref="C5:C16" si="0">A5^2</f>
        <v>4000000</v>
      </c>
      <c r="D5">
        <f t="shared" ref="D5:D16" si="1">A5^3</f>
        <v>8000000000</v>
      </c>
      <c r="E5">
        <f t="shared" ref="E5:E16" si="2">A5^4</f>
        <v>16000000000000</v>
      </c>
      <c r="F5">
        <f t="shared" ref="F5:F16" si="3">A5*B5</f>
        <v>18000</v>
      </c>
      <c r="G5">
        <f t="shared" ref="G5:G16" si="4">C5*A5</f>
        <v>8000000000</v>
      </c>
      <c r="I5">
        <f t="shared" ref="I5:I17" si="5">142.7977406*(A5^2)-286324*A5+25987.8787154</f>
        <v>-1431049.721284624</v>
      </c>
      <c r="J5">
        <f t="shared" ref="J5:J16" si="6">-0.4412*A5+890.59</f>
        <v>8.1900000000000546</v>
      </c>
    </row>
    <row r="6" spans="1:14" x14ac:dyDescent="0.25">
      <c r="A6">
        <v>2001</v>
      </c>
      <c r="B6">
        <v>7.6</v>
      </c>
      <c r="C6">
        <f t="shared" si="0"/>
        <v>4004001</v>
      </c>
      <c r="D6">
        <f t="shared" si="1"/>
        <v>8012006001</v>
      </c>
      <c r="E6">
        <f t="shared" si="2"/>
        <v>16032024008001</v>
      </c>
      <c r="F6">
        <f t="shared" si="3"/>
        <v>15207.599999999999</v>
      </c>
      <c r="G6">
        <f t="shared" si="4"/>
        <v>8012006001</v>
      </c>
      <c r="I6">
        <f t="shared" si="5"/>
        <v>-1146039.9611439665</v>
      </c>
      <c r="J6">
        <f t="shared" si="6"/>
        <v>7.7488000000000739</v>
      </c>
    </row>
    <row r="7" spans="1:14" x14ac:dyDescent="0.25">
      <c r="A7">
        <v>2002</v>
      </c>
      <c r="B7">
        <v>6.2</v>
      </c>
      <c r="C7">
        <f t="shared" si="0"/>
        <v>4008004</v>
      </c>
      <c r="D7">
        <f t="shared" si="1"/>
        <v>8024024008</v>
      </c>
      <c r="E7">
        <f t="shared" si="2"/>
        <v>16064096064016</v>
      </c>
      <c r="F7">
        <f t="shared" si="3"/>
        <v>12412.4</v>
      </c>
      <c r="G7">
        <f t="shared" si="4"/>
        <v>8024024008</v>
      </c>
      <c r="I7">
        <f t="shared" si="5"/>
        <v>-860744.60552215169</v>
      </c>
      <c r="J7">
        <f t="shared" si="6"/>
        <v>7.3076000000000931</v>
      </c>
    </row>
    <row r="8" spans="1:14" x14ac:dyDescent="0.25">
      <c r="A8">
        <v>2003</v>
      </c>
      <c r="B8">
        <v>7.1</v>
      </c>
      <c r="C8">
        <f t="shared" si="0"/>
        <v>4012009</v>
      </c>
      <c r="D8">
        <f t="shared" si="1"/>
        <v>8036054027</v>
      </c>
      <c r="E8">
        <f t="shared" si="2"/>
        <v>16096216216081</v>
      </c>
      <c r="F8">
        <f t="shared" si="3"/>
        <v>14221.3</v>
      </c>
      <c r="G8">
        <f t="shared" si="4"/>
        <v>8036054027</v>
      </c>
      <c r="I8">
        <f t="shared" si="5"/>
        <v>-575163.65441917966</v>
      </c>
      <c r="J8">
        <f t="shared" si="6"/>
        <v>6.8664000000001124</v>
      </c>
    </row>
    <row r="9" spans="1:14" x14ac:dyDescent="0.25">
      <c r="A9">
        <v>2004</v>
      </c>
      <c r="B9">
        <v>5.9</v>
      </c>
      <c r="C9">
        <f t="shared" si="0"/>
        <v>4016016</v>
      </c>
      <c r="D9">
        <f t="shared" si="1"/>
        <v>8048096064</v>
      </c>
      <c r="E9">
        <f t="shared" si="2"/>
        <v>16128384512256</v>
      </c>
      <c r="F9">
        <f t="shared" si="3"/>
        <v>11823.6</v>
      </c>
      <c r="G9">
        <f t="shared" si="4"/>
        <v>8048096064</v>
      </c>
      <c r="I9">
        <f t="shared" si="5"/>
        <v>-289297.10783505032</v>
      </c>
      <c r="J9">
        <f t="shared" si="6"/>
        <v>6.425200000000018</v>
      </c>
    </row>
    <row r="10" spans="1:14" x14ac:dyDescent="0.25">
      <c r="A10">
        <v>2005</v>
      </c>
      <c r="B10">
        <v>5</v>
      </c>
      <c r="C10">
        <f t="shared" si="0"/>
        <v>4020025</v>
      </c>
      <c r="D10">
        <f t="shared" si="1"/>
        <v>8060150125</v>
      </c>
      <c r="E10">
        <f t="shared" si="2"/>
        <v>16160601000625</v>
      </c>
      <c r="F10">
        <f t="shared" si="3"/>
        <v>10025</v>
      </c>
      <c r="G10">
        <f t="shared" si="4"/>
        <v>8060150125</v>
      </c>
      <c r="I10">
        <f t="shared" si="5"/>
        <v>-3144.965769644481</v>
      </c>
      <c r="J10">
        <f t="shared" si="6"/>
        <v>5.9840000000000373</v>
      </c>
    </row>
    <row r="11" spans="1:14" x14ac:dyDescent="0.25">
      <c r="A11">
        <v>2006</v>
      </c>
      <c r="B11">
        <v>4.3</v>
      </c>
      <c r="C11">
        <f t="shared" si="0"/>
        <v>4024036</v>
      </c>
      <c r="D11">
        <f t="shared" si="1"/>
        <v>8072216216</v>
      </c>
      <c r="E11">
        <f t="shared" si="2"/>
        <v>16192865729296</v>
      </c>
      <c r="F11">
        <f t="shared" si="3"/>
        <v>8625.7999999999993</v>
      </c>
      <c r="G11">
        <f t="shared" si="4"/>
        <v>8072216216</v>
      </c>
      <c r="I11">
        <f t="shared" si="5"/>
        <v>283292.77177703788</v>
      </c>
      <c r="J11">
        <f t="shared" si="6"/>
        <v>5.5428000000000566</v>
      </c>
    </row>
    <row r="12" spans="1:14" x14ac:dyDescent="0.25">
      <c r="A12">
        <v>2007</v>
      </c>
      <c r="B12">
        <v>5.5</v>
      </c>
      <c r="C12">
        <f t="shared" si="0"/>
        <v>4028049</v>
      </c>
      <c r="D12">
        <f t="shared" si="1"/>
        <v>8084294343</v>
      </c>
      <c r="E12">
        <f t="shared" si="2"/>
        <v>16225178746401</v>
      </c>
      <c r="F12">
        <f t="shared" si="3"/>
        <v>11038.5</v>
      </c>
      <c r="G12">
        <f t="shared" si="4"/>
        <v>8084294343</v>
      </c>
      <c r="I12">
        <f t="shared" si="5"/>
        <v>570016.10480475833</v>
      </c>
      <c r="J12">
        <f t="shared" si="6"/>
        <v>5.1016000000000759</v>
      </c>
    </row>
    <row r="13" spans="1:14" x14ac:dyDescent="0.25">
      <c r="A13">
        <v>2008</v>
      </c>
      <c r="B13">
        <v>7</v>
      </c>
      <c r="C13">
        <f t="shared" si="0"/>
        <v>4032064</v>
      </c>
      <c r="D13">
        <f t="shared" si="1"/>
        <v>8096384512</v>
      </c>
      <c r="E13">
        <f t="shared" si="2"/>
        <v>16257540100096</v>
      </c>
      <c r="F13">
        <f t="shared" si="3"/>
        <v>14056</v>
      </c>
      <c r="G13">
        <f t="shared" si="4"/>
        <v>8096384512</v>
      </c>
      <c r="I13">
        <f t="shared" si="5"/>
        <v>857025.0333137553</v>
      </c>
      <c r="J13">
        <f t="shared" si="6"/>
        <v>4.6604000000000951</v>
      </c>
    </row>
    <row r="14" spans="1:14" x14ac:dyDescent="0.25">
      <c r="A14">
        <v>2009</v>
      </c>
      <c r="B14">
        <v>4.2</v>
      </c>
      <c r="C14">
        <f t="shared" si="0"/>
        <v>4036081</v>
      </c>
      <c r="D14">
        <f t="shared" si="1"/>
        <v>8108486729</v>
      </c>
      <c r="E14">
        <f t="shared" si="2"/>
        <v>16289949838561</v>
      </c>
      <c r="F14">
        <f t="shared" si="3"/>
        <v>8437.8000000000011</v>
      </c>
      <c r="G14">
        <f t="shared" si="4"/>
        <v>8108486729</v>
      </c>
      <c r="I14">
        <f t="shared" si="5"/>
        <v>1144319.5573040287</v>
      </c>
      <c r="J14">
        <f t="shared" si="6"/>
        <v>4.2192000000001144</v>
      </c>
    </row>
    <row r="15" spans="1:14" x14ac:dyDescent="0.25">
      <c r="A15">
        <v>2010</v>
      </c>
      <c r="B15">
        <v>3.1</v>
      </c>
      <c r="C15">
        <f t="shared" si="0"/>
        <v>4040100</v>
      </c>
      <c r="D15">
        <f t="shared" si="1"/>
        <v>8120601000</v>
      </c>
      <c r="E15">
        <f t="shared" si="2"/>
        <v>16322408010000</v>
      </c>
      <c r="F15">
        <f t="shared" si="3"/>
        <v>6231</v>
      </c>
      <c r="G15">
        <f t="shared" si="4"/>
        <v>8120601000</v>
      </c>
      <c r="I15">
        <f t="shared" si="5"/>
        <v>1431899.6767753402</v>
      </c>
      <c r="J15">
        <f t="shared" si="6"/>
        <v>3.77800000000002</v>
      </c>
    </row>
    <row r="16" spans="1:14" x14ac:dyDescent="0.25">
      <c r="A16">
        <v>2011</v>
      </c>
      <c r="B16">
        <v>3.4</v>
      </c>
      <c r="C16">
        <f t="shared" si="0"/>
        <v>4044121</v>
      </c>
      <c r="D16">
        <f t="shared" si="1"/>
        <v>8132727331</v>
      </c>
      <c r="E16">
        <f t="shared" si="2"/>
        <v>16354914662641</v>
      </c>
      <c r="F16">
        <f t="shared" si="3"/>
        <v>6837.4</v>
      </c>
      <c r="G16">
        <f t="shared" si="4"/>
        <v>8132727331</v>
      </c>
      <c r="I16">
        <f t="shared" si="5"/>
        <v>1719765.3917280475</v>
      </c>
      <c r="J16">
        <f t="shared" si="6"/>
        <v>3.3368000000000393</v>
      </c>
    </row>
    <row r="17" spans="1:9" x14ac:dyDescent="0.25">
      <c r="A17">
        <f>SUM(A4:A16)</f>
        <v>26065</v>
      </c>
      <c r="B17">
        <f t="shared" ref="B17:G17" si="7">SUM(B4:B16)</f>
        <v>77.499999999999986</v>
      </c>
      <c r="C17">
        <f t="shared" si="7"/>
        <v>52260507</v>
      </c>
      <c r="D17">
        <f t="shared" si="7"/>
        <v>104783046355</v>
      </c>
      <c r="E17">
        <f t="shared" si="7"/>
        <v>210092202879975</v>
      </c>
      <c r="F17">
        <f t="shared" si="7"/>
        <v>155307.19999999998</v>
      </c>
      <c r="G17">
        <f t="shared" si="7"/>
        <v>104783046355</v>
      </c>
      <c r="I17">
        <f t="shared" si="5"/>
        <v>89551523257.160736</v>
      </c>
    </row>
    <row r="19" spans="1:9" x14ac:dyDescent="0.25">
      <c r="A19">
        <v>13</v>
      </c>
      <c r="B19">
        <f>A17</f>
        <v>26065</v>
      </c>
      <c r="C19">
        <f>C17</f>
        <v>52260507</v>
      </c>
      <c r="E19">
        <f>B17</f>
        <v>77.499999999999986</v>
      </c>
    </row>
    <row r="20" spans="1:9" x14ac:dyDescent="0.25">
      <c r="A20">
        <f>A17</f>
        <v>26065</v>
      </c>
      <c r="B20">
        <f>C17</f>
        <v>52260507</v>
      </c>
      <c r="C20">
        <f>D17</f>
        <v>104783046355</v>
      </c>
      <c r="E20">
        <f>F17</f>
        <v>155307.19999999998</v>
      </c>
    </row>
    <row r="21" spans="1:9" x14ac:dyDescent="0.25">
      <c r="A21">
        <f>C17</f>
        <v>52260507</v>
      </c>
      <c r="B21">
        <f>D17</f>
        <v>104783046355</v>
      </c>
      <c r="C21">
        <f>E17</f>
        <v>210092202879975</v>
      </c>
      <c r="E21">
        <f>G17</f>
        <v>104783046355</v>
      </c>
    </row>
    <row r="23" spans="1:9" x14ac:dyDescent="0.25">
      <c r="A23">
        <f t="array" ref="A23:C25">MINVERSE(A19:C21)</f>
        <v>8072038217.1842823</v>
      </c>
      <c r="B23">
        <v>-8051925.4708041009</v>
      </c>
      <c r="C23">
        <v>2007.9587167823167</v>
      </c>
      <c r="E23">
        <f t="array" ref="E23:E25">MMULT(A23:C25,E19:E21)</f>
        <v>209775092261880.31</v>
      </c>
    </row>
    <row r="24" spans="1:9" x14ac:dyDescent="0.25">
      <c r="A24">
        <v>-8051925.4709235625</v>
      </c>
      <c r="B24">
        <v>8031.8683332415949</v>
      </c>
      <c r="C24">
        <v>-2.0029583138934326</v>
      </c>
      <c r="E24">
        <v>-209252691094.22034</v>
      </c>
    </row>
    <row r="25" spans="1:9" x14ac:dyDescent="0.25">
      <c r="A25">
        <v>2007.9587168418973</v>
      </c>
      <c r="B25">
        <v>-2.0029583139231479</v>
      </c>
      <c r="C25">
        <v>4.9949085135094851E-4</v>
      </c>
      <c r="E25">
        <v>52182715.984107979</v>
      </c>
    </row>
    <row r="27" spans="1:9" x14ac:dyDescent="0.25">
      <c r="A27">
        <v>1999</v>
      </c>
      <c r="B27">
        <f>2E+68*EXP(-0.078*A27)</f>
        <v>3.8456148692620409</v>
      </c>
    </row>
    <row r="28" spans="1:9" x14ac:dyDescent="0.25">
      <c r="A28">
        <v>2000</v>
      </c>
      <c r="B28">
        <f t="shared" ref="B28:B61" si="8">2E+68*EXP(-0.078*A28)</f>
        <v>3.557056952254261</v>
      </c>
      <c r="D28">
        <f>POWER(0.7587,0.5)</f>
        <v>0.87103386845747854</v>
      </c>
    </row>
    <row r="29" spans="1:9" x14ac:dyDescent="0.25">
      <c r="A29">
        <v>2001</v>
      </c>
      <c r="B29">
        <f t="shared" si="8"/>
        <v>3.2901511440245623</v>
      </c>
    </row>
    <row r="30" spans="1:9" x14ac:dyDescent="0.25">
      <c r="A30">
        <v>2002</v>
      </c>
      <c r="B30">
        <f t="shared" si="8"/>
        <v>3.04327276617424</v>
      </c>
    </row>
    <row r="31" spans="1:9" x14ac:dyDescent="0.25">
      <c r="A31">
        <v>2003</v>
      </c>
      <c r="B31">
        <f t="shared" si="8"/>
        <v>2.8149190489799181</v>
      </c>
    </row>
    <row r="32" spans="1:9" x14ac:dyDescent="0.25">
      <c r="A32">
        <v>2004</v>
      </c>
      <c r="B32">
        <f t="shared" si="8"/>
        <v>2.6036999839061874</v>
      </c>
    </row>
    <row r="33" spans="1:2" x14ac:dyDescent="0.25">
      <c r="A33">
        <v>2005</v>
      </c>
      <c r="B33">
        <f t="shared" si="8"/>
        <v>2.4083298625052705</v>
      </c>
    </row>
    <row r="34" spans="1:2" x14ac:dyDescent="0.25">
      <c r="A34">
        <v>2006</v>
      </c>
      <c r="B34">
        <f t="shared" si="8"/>
        <v>2.2276194501998616</v>
      </c>
    </row>
    <row r="35" spans="1:2" x14ac:dyDescent="0.25">
      <c r="A35">
        <v>2007</v>
      </c>
      <c r="B35">
        <f t="shared" si="8"/>
        <v>2.0604687473113428</v>
      </c>
    </row>
    <row r="36" spans="1:2" x14ac:dyDescent="0.25">
      <c r="A36">
        <v>2008</v>
      </c>
      <c r="B36">
        <f t="shared" si="8"/>
        <v>1.9058602932677153</v>
      </c>
    </row>
    <row r="37" spans="1:2" x14ac:dyDescent="0.25">
      <c r="A37">
        <v>2009</v>
      </c>
      <c r="B37">
        <f t="shared" si="8"/>
        <v>1.7628529732344689</v>
      </c>
    </row>
    <row r="38" spans="1:2" x14ac:dyDescent="0.25">
      <c r="A38">
        <v>2010</v>
      </c>
      <c r="B38">
        <f t="shared" si="8"/>
        <v>1.6305762894683888</v>
      </c>
    </row>
    <row r="39" spans="1:2" x14ac:dyDescent="0.25">
      <c r="A39">
        <v>2011</v>
      </c>
      <c r="B39">
        <f t="shared" si="8"/>
        <v>1.508225062523616</v>
      </c>
    </row>
    <row r="40" spans="1:2" x14ac:dyDescent="0.25">
      <c r="A40">
        <v>2012</v>
      </c>
      <c r="B40">
        <f t="shared" si="8"/>
        <v>1.395054530055746</v>
      </c>
    </row>
    <row r="41" spans="1:2" x14ac:dyDescent="0.25">
      <c r="A41">
        <v>2013</v>
      </c>
      <c r="B41">
        <f t="shared" si="8"/>
        <v>1.2903758133899759</v>
      </c>
    </row>
    <row r="42" spans="1:2" x14ac:dyDescent="0.25">
      <c r="A42">
        <v>2014</v>
      </c>
      <c r="B42">
        <f t="shared" si="8"/>
        <v>1.1935517242579088</v>
      </c>
    </row>
    <row r="43" spans="1:2" x14ac:dyDescent="0.25">
      <c r="A43">
        <v>2015</v>
      </c>
      <c r="B43">
        <f t="shared" si="8"/>
        <v>1.1039928861782971</v>
      </c>
    </row>
    <row r="44" spans="1:2" x14ac:dyDescent="0.25">
      <c r="A44">
        <v>2016</v>
      </c>
      <c r="B44">
        <f t="shared" si="8"/>
        <v>1.0211541468720524</v>
      </c>
    </row>
    <row r="45" spans="1:2" x14ac:dyDescent="0.25">
      <c r="A45">
        <v>2017</v>
      </c>
      <c r="B45">
        <f t="shared" si="8"/>
        <v>0.94453125987406228</v>
      </c>
    </row>
    <row r="46" spans="1:2" x14ac:dyDescent="0.25">
      <c r="A46">
        <v>2018</v>
      </c>
      <c r="B46">
        <f t="shared" si="8"/>
        <v>0.87365781514185603</v>
      </c>
    </row>
    <row r="47" spans="1:2" x14ac:dyDescent="0.25">
      <c r="A47">
        <v>2019</v>
      </c>
      <c r="B47">
        <f t="shared" si="8"/>
        <v>0.80810239997796596</v>
      </c>
    </row>
    <row r="48" spans="1:2" x14ac:dyDescent="0.25">
      <c r="A48">
        <v>2020</v>
      </c>
      <c r="B48">
        <f t="shared" si="8"/>
        <v>0.74746597298407491</v>
      </c>
    </row>
    <row r="49" spans="1:2" x14ac:dyDescent="0.25">
      <c r="A49">
        <v>2021</v>
      </c>
      <c r="B49">
        <f t="shared" si="8"/>
        <v>0.69137943506202137</v>
      </c>
    </row>
    <row r="50" spans="1:2" x14ac:dyDescent="0.25">
      <c r="A50">
        <v>2022</v>
      </c>
      <c r="B50">
        <f t="shared" si="8"/>
        <v>0.63950138267613688</v>
      </c>
    </row>
    <row r="51" spans="1:2" x14ac:dyDescent="0.25">
      <c r="A51">
        <v>2023</v>
      </c>
      <c r="B51">
        <f t="shared" si="8"/>
        <v>0.59151602970083172</v>
      </c>
    </row>
    <row r="52" spans="1:2" x14ac:dyDescent="0.25">
      <c r="A52">
        <v>2024</v>
      </c>
      <c r="B52">
        <f t="shared" si="8"/>
        <v>0.54713128520355481</v>
      </c>
    </row>
    <row r="53" spans="1:2" x14ac:dyDescent="0.25">
      <c r="A53">
        <v>2025</v>
      </c>
      <c r="B53">
        <f t="shared" si="8"/>
        <v>0.50607697546233421</v>
      </c>
    </row>
    <row r="54" spans="1:2" x14ac:dyDescent="0.25">
      <c r="A54">
        <v>2026</v>
      </c>
      <c r="B54">
        <f t="shared" si="8"/>
        <v>0.4681031993954054</v>
      </c>
    </row>
    <row r="55" spans="1:2" x14ac:dyDescent="0.25">
      <c r="A55">
        <v>2027</v>
      </c>
      <c r="B55">
        <f t="shared" si="8"/>
        <v>0.43297880739196593</v>
      </c>
    </row>
    <row r="56" spans="1:2" x14ac:dyDescent="0.25">
      <c r="A56">
        <v>2028</v>
      </c>
      <c r="B56">
        <f t="shared" si="8"/>
        <v>0.40048999428481413</v>
      </c>
    </row>
    <row r="57" spans="1:2" x14ac:dyDescent="0.25">
      <c r="A57">
        <v>2029</v>
      </c>
      <c r="B57">
        <f t="shared" si="8"/>
        <v>0.37043899790007734</v>
      </c>
    </row>
    <row r="58" spans="1:2" x14ac:dyDescent="0.25">
      <c r="A58">
        <v>2030</v>
      </c>
      <c r="B58">
        <f t="shared" si="8"/>
        <v>0.34264289526200736</v>
      </c>
    </row>
    <row r="59" spans="1:2" x14ac:dyDescent="0.25">
      <c r="A59">
        <v>2031</v>
      </c>
      <c r="B59">
        <f t="shared" si="8"/>
        <v>0.31693248912523969</v>
      </c>
    </row>
    <row r="60" spans="1:2" x14ac:dyDescent="0.25">
      <c r="A60">
        <v>2032</v>
      </c>
      <c r="B60">
        <f t="shared" si="8"/>
        <v>0.29315127805674296</v>
      </c>
    </row>
    <row r="61" spans="1:2" x14ac:dyDescent="0.25">
      <c r="A61">
        <v>2033</v>
      </c>
      <c r="B61">
        <f t="shared" si="8"/>
        <v>0.27115450379826012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Gasolina</vt:lpstr>
      <vt:lpstr>Inflación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2013-06-09T19:42:30Z</dcterms:created>
  <dcterms:modified xsi:type="dcterms:W3CDTF">2013-06-16T00:00:04Z</dcterms:modified>
</cp:coreProperties>
</file>