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7D9B68F3-E8DA-4F16-97D4-83E155920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8" i="57" l="1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T18" i="75"/>
  <c r="AR18" i="75"/>
  <c r="AP18" i="75"/>
  <c r="AN18" i="75"/>
  <c r="AL18" i="75"/>
  <c r="AJ18" i="75"/>
  <c r="AH18" i="75"/>
  <c r="AF18" i="75"/>
  <c r="AD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C34" i="75" s="1" a="1"/>
  <c r="C34" i="75" s="1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C32" i="75" s="1" a="1"/>
  <c r="C32" i="75" s="1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C28" i="75" s="1" a="1"/>
  <c r="C28" i="75" s="1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C36" i="75" s="1" a="1"/>
  <c r="C36" i="75" s="1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J18" i="80"/>
  <c r="AH18" i="80"/>
  <c r="AF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C34" i="80" s="1" a="1"/>
  <c r="C34" i="80" s="1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C32" i="80" a="1"/>
  <c r="C32" i="80" s="1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C28" i="80" s="1" a="1"/>
  <c r="C28" i="80" s="1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AF6" i="80"/>
  <c r="AD6" i="80"/>
  <c r="AB6" i="80"/>
  <c r="Z6" i="80"/>
  <c r="C35" i="80" s="1" a="1"/>
  <c r="C35" i="80" s="1"/>
  <c r="X6" i="80"/>
  <c r="C36" i="80" a="1"/>
  <c r="C3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C24" i="80" a="1"/>
  <c r="C24" i="80"/>
  <c r="V5" i="80"/>
  <c r="T5" i="80"/>
  <c r="R5" i="80"/>
  <c r="P5" i="80"/>
  <c r="N5" i="80"/>
  <c r="L5" i="80"/>
  <c r="J5" i="80"/>
  <c r="H5" i="80"/>
  <c r="F5" i="80"/>
  <c r="D5" i="80"/>
  <c r="C37" i="79" a="1"/>
  <c r="C37" i="79" s="1"/>
  <c r="C36" i="79" a="1"/>
  <c r="C36" i="79" s="1"/>
  <c r="C35" i="79" a="1"/>
  <c r="C35" i="79" s="1"/>
  <c r="C34" i="79" a="1"/>
  <c r="C34" i="79" s="1"/>
  <c r="C32" i="79" a="1"/>
  <c r="C32" i="79" s="1"/>
  <c r="C30" i="79" a="1"/>
  <c r="C30" i="79" s="1"/>
  <c r="C24" i="79" a="1"/>
  <c r="C24" i="79" s="1"/>
  <c r="BJ18" i="79"/>
  <c r="BH18" i="79"/>
  <c r="BF18" i="79"/>
  <c r="BD18" i="79"/>
  <c r="BB18" i="79"/>
  <c r="AZ18" i="79"/>
  <c r="AX18" i="79"/>
  <c r="AV18" i="79"/>
  <c r="AT18" i="79"/>
  <c r="AR18" i="79"/>
  <c r="AP18" i="79"/>
  <c r="AN18" i="79"/>
  <c r="AL18" i="79"/>
  <c r="AJ18" i="79"/>
  <c r="AH18" i="79"/>
  <c r="AF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C33" i="79" s="1" a="1"/>
  <c r="C33" i="79" s="1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C31" i="79" s="1" a="1"/>
  <c r="C31" i="79" s="1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C29" i="79" s="1" a="1"/>
  <c r="C29" i="79" s="1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C28" i="79" s="1" a="1"/>
  <c r="C28" i="79" s="1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C25" i="79" s="1" a="1"/>
  <c r="C25" i="79" s="1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C37" i="78" a="1"/>
  <c r="C37" i="78"/>
  <c r="C33" i="78" a="1"/>
  <c r="C33" i="78" s="1"/>
  <c r="C29" i="78" a="1"/>
  <c r="C29" i="78"/>
  <c r="C28" i="78" a="1"/>
  <c r="C28" i="78"/>
  <c r="BJ18" i="78"/>
  <c r="BH18" i="78"/>
  <c r="BF18" i="78"/>
  <c r="BD18" i="78"/>
  <c r="BB18" i="78"/>
  <c r="AZ18" i="78"/>
  <c r="AX18" i="78"/>
  <c r="AV18" i="78"/>
  <c r="AT18" i="78"/>
  <c r="AR18" i="78"/>
  <c r="AP18" i="78"/>
  <c r="AN18" i="78"/>
  <c r="AL18" i="78"/>
  <c r="AJ18" i="78"/>
  <c r="AH18" i="78"/>
  <c r="AF18" i="78"/>
  <c r="AD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C34" i="78" s="1" a="1"/>
  <c r="C34" i="78" s="1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C32" i="78" s="1" a="1"/>
  <c r="C32" i="78" s="1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C31" i="78" s="1" a="1"/>
  <c r="C31" i="78" s="1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C30" i="78" s="1" a="1"/>
  <c r="C30" i="78" s="1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C27" i="78" a="1"/>
  <c r="C27" i="78" s="1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C36" i="78" a="1"/>
  <c r="C3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C36" i="76" a="1"/>
  <c r="C36" i="76"/>
  <c r="C35" i="76"/>
  <c r="C35" i="76" a="1"/>
  <c r="C34" i="76" a="1"/>
  <c r="C34" i="76"/>
  <c r="C33" i="76" a="1"/>
  <c r="C33" i="76"/>
  <c r="C32" i="76" a="1"/>
  <c r="C32" i="76"/>
  <c r="C28" i="76" a="1"/>
  <c r="C28" i="76"/>
  <c r="C24" i="76" a="1"/>
  <c r="C24" i="76"/>
  <c r="BJ18" i="76"/>
  <c r="BH18" i="76"/>
  <c r="BF18" i="76"/>
  <c r="BD18" i="76"/>
  <c r="BB18" i="76"/>
  <c r="AZ18" i="76"/>
  <c r="AX18" i="76"/>
  <c r="AV18" i="76"/>
  <c r="AT18" i="76"/>
  <c r="AR18" i="76"/>
  <c r="AP18" i="76"/>
  <c r="AN18" i="76"/>
  <c r="AL18" i="76"/>
  <c r="AJ18" i="76"/>
  <c r="AH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C31" i="76" a="1"/>
  <c r="C3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C30" i="76" a="1"/>
  <c r="C3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C29" i="76" a="1"/>
  <c r="C2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C26" i="76" a="1"/>
  <c r="C26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C37" i="73"/>
  <c r="C37" i="73" a="1"/>
  <c r="C34" i="73" a="1"/>
  <c r="C34" i="73" s="1"/>
  <c r="C33" i="73" a="1"/>
  <c r="C33" i="73"/>
  <c r="C28" i="73" a="1"/>
  <c r="C28" i="73"/>
  <c r="BJ18" i="73"/>
  <c r="BH18" i="73"/>
  <c r="BF18" i="73"/>
  <c r="BD18" i="73"/>
  <c r="BB18" i="73"/>
  <c r="AZ18" i="73"/>
  <c r="AX18" i="73"/>
  <c r="AV18" i="73"/>
  <c r="AT18" i="73"/>
  <c r="AR18" i="73"/>
  <c r="AP18" i="73"/>
  <c r="AN18" i="73"/>
  <c r="AL18" i="73"/>
  <c r="AJ18" i="73"/>
  <c r="AH18" i="73"/>
  <c r="AF18" i="73"/>
  <c r="AD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C32" i="73" s="1" a="1"/>
  <c r="C32" i="73" s="1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C31" i="73" s="1" a="1"/>
  <c r="C31" i="73" s="1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C30" i="73" a="1"/>
  <c r="C30" i="73" s="1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C29" i="73" a="1"/>
  <c r="C2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C27" i="73" s="1" a="1"/>
  <c r="C27" i="73" s="1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AL6" i="73"/>
  <c r="AJ6" i="73"/>
  <c r="AH6" i="73"/>
  <c r="AF6" i="73"/>
  <c r="AD6" i="73"/>
  <c r="AB6" i="73"/>
  <c r="Z6" i="73"/>
  <c r="X6" i="73"/>
  <c r="C36" i="73" a="1"/>
  <c r="C3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B5" i="73"/>
  <c r="Z5" i="73"/>
  <c r="C24" i="73" s="1" a="1"/>
  <c r="C24" i="73" s="1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/>
  <c r="C36" i="59" a="1"/>
  <c r="C36" i="59"/>
  <c r="C35" i="59"/>
  <c r="C35" i="59" a="1"/>
  <c r="C32" i="59" a="1"/>
  <c r="C32" i="59"/>
  <c r="C29" i="59" a="1"/>
  <c r="C29" i="59"/>
  <c r="C24" i="59" a="1"/>
  <c r="C24" i="59"/>
  <c r="BJ18" i="59"/>
  <c r="BH18" i="59"/>
  <c r="BF18" i="59"/>
  <c r="BD18" i="59"/>
  <c r="BB18" i="59"/>
  <c r="AZ18" i="59"/>
  <c r="AX18" i="59"/>
  <c r="AV18" i="59"/>
  <c r="AT18" i="59"/>
  <c r="AR18" i="59"/>
  <c r="AP18" i="59"/>
  <c r="AN18" i="59"/>
  <c r="AL18" i="59"/>
  <c r="AJ18" i="59"/>
  <c r="AH18" i="59"/>
  <c r="AF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C34" i="59" a="1"/>
  <c r="C3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C33" i="59" a="1"/>
  <c r="C3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C31" i="59" a="1"/>
  <c r="C3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C30" i="59" a="1"/>
  <c r="C3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C28" i="59" a="1"/>
  <c r="C2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C27" i="59" a="1"/>
  <c r="C2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/>
  <c r="C37" i="69" a="1"/>
  <c r="C35" i="69" a="1"/>
  <c r="C35" i="69"/>
  <c r="C34" i="69" a="1"/>
  <c r="C34" i="69"/>
  <c r="C32" i="69" a="1"/>
  <c r="C32" i="69"/>
  <c r="C24" i="69" a="1"/>
  <c r="C24" i="69"/>
  <c r="BJ18" i="69"/>
  <c r="BH18" i="69"/>
  <c r="BF18" i="69"/>
  <c r="BD18" i="69"/>
  <c r="BB18" i="69"/>
  <c r="AZ18" i="69"/>
  <c r="AX18" i="69"/>
  <c r="AV18" i="69"/>
  <c r="AT18" i="69"/>
  <c r="AR18" i="69"/>
  <c r="AP18" i="69"/>
  <c r="AN18" i="69"/>
  <c r="AL18" i="69"/>
  <c r="AJ18" i="69"/>
  <c r="AH18" i="69"/>
  <c r="AF18" i="69"/>
  <c r="AD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C33" i="69" a="1"/>
  <c r="C3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C31" i="69" s="1" a="1"/>
  <c r="C31" i="69" s="1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C30" i="69" s="1" a="1"/>
  <c r="C30" i="69" s="1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C28" i="69" a="1"/>
  <c r="C2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C27" i="69" s="1" a="1"/>
  <c r="C27" i="69" s="1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C36" i="69" a="1"/>
  <c r="C3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6" i="68"/>
  <c r="C36" i="68" a="1"/>
  <c r="C35" i="68"/>
  <c r="C35" i="68" a="1"/>
  <c r="C34" i="68"/>
  <c r="C34" i="68" a="1"/>
  <c r="C33" i="68"/>
  <c r="C33" i="68" a="1"/>
  <c r="C32" i="68"/>
  <c r="C32" i="68" a="1"/>
  <c r="C31" i="68"/>
  <c r="C31" i="68" a="1"/>
  <c r="C30" i="68"/>
  <c r="C30" i="68" a="1"/>
  <c r="C29" i="68"/>
  <c r="C29" i="68" a="1"/>
  <c r="C28" i="68"/>
  <c r="C28" i="68" a="1"/>
  <c r="C27" i="68"/>
  <c r="C27" i="68" a="1"/>
  <c r="C26" i="68"/>
  <c r="C26" i="68" a="1"/>
  <c r="C25" i="68"/>
  <c r="C25" i="68" a="1"/>
  <c r="C24" i="68"/>
  <c r="C24" i="68" a="1"/>
  <c r="BJ18" i="68"/>
  <c r="BH18" i="68"/>
  <c r="BF18" i="68"/>
  <c r="BD18" i="68"/>
  <c r="BB18" i="68"/>
  <c r="AZ18" i="68"/>
  <c r="AX18" i="68"/>
  <c r="AV18" i="68"/>
  <c r="AT18" i="68"/>
  <c r="AR18" i="68"/>
  <c r="AP18" i="68"/>
  <c r="AN18" i="68"/>
  <c r="AL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6" i="60"/>
  <c r="C36" i="60" a="1"/>
  <c r="C35" i="60"/>
  <c r="C35" i="60" a="1"/>
  <c r="C34" i="60"/>
  <c r="C34" i="60" a="1"/>
  <c r="C33" i="60"/>
  <c r="C33" i="60" a="1"/>
  <c r="C32" i="60"/>
  <c r="C32" i="60" a="1"/>
  <c r="C31" i="60"/>
  <c r="C31" i="60" a="1"/>
  <c r="C30" i="60"/>
  <c r="C30" i="60" a="1"/>
  <c r="C29" i="60"/>
  <c r="C29" i="60" a="1"/>
  <c r="C28" i="60"/>
  <c r="C28" i="60" a="1"/>
  <c r="C27" i="60"/>
  <c r="C27" i="60" a="1"/>
  <c r="C26" i="60"/>
  <c r="C26" i="60" a="1"/>
  <c r="C25" i="60"/>
  <c r="C25" i="60" a="1"/>
  <c r="C24" i="60"/>
  <c r="C24" i="60" a="1"/>
  <c r="BJ18" i="60"/>
  <c r="BH18" i="60"/>
  <c r="BF18" i="60"/>
  <c r="BD18" i="60"/>
  <c r="BB18" i="60"/>
  <c r="AZ18" i="60"/>
  <c r="AX18" i="60"/>
  <c r="AV18" i="60"/>
  <c r="AT18" i="60"/>
  <c r="AR18" i="60"/>
  <c r="AP18" i="60"/>
  <c r="AN18" i="60"/>
  <c r="AL18" i="60"/>
  <c r="AJ18" i="60"/>
  <c r="AH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T18" i="57"/>
  <c r="AR18" i="57"/>
  <c r="AP18" i="57"/>
  <c r="AN18" i="57"/>
  <c r="AL18" i="57"/>
  <c r="AJ18" i="57"/>
  <c r="AH18" i="57"/>
  <c r="AF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C37" i="57" a="1"/>
  <c r="C3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C34" i="57" s="1" a="1"/>
  <c r="C34" i="57" s="1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C33" i="57" s="1" a="1"/>
  <c r="C33" i="57" s="1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C32" i="57" s="1" a="1"/>
  <c r="C32" i="57" s="1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C29" i="57" s="1" a="1"/>
  <c r="C29" i="57" s="1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C28" i="57" a="1"/>
  <c r="C2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C25" i="57" s="1" a="1"/>
  <c r="C25" i="57" s="1"/>
  <c r="X7" i="57"/>
  <c r="C27" i="57" a="1"/>
  <c r="C27" i="57" s="1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C36" i="57" s="1" a="1"/>
  <c r="C36" i="57" s="1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C24" i="57" s="1" a="1"/>
  <c r="C24" i="57" s="1"/>
  <c r="Z5" i="57"/>
  <c r="X5" i="57"/>
  <c r="V5" i="57"/>
  <c r="T5" i="57"/>
  <c r="R5" i="57"/>
  <c r="P5" i="57"/>
  <c r="N5" i="57"/>
  <c r="L5" i="57"/>
  <c r="J5" i="57"/>
  <c r="H5" i="57"/>
  <c r="F5" i="57"/>
  <c r="D5" i="57"/>
  <c r="C37" i="58"/>
  <c r="C37" i="58" a="1"/>
  <c r="C36" i="58" a="1"/>
  <c r="C36" i="58" s="1"/>
  <c r="C32" i="58" a="1"/>
  <c r="C32" i="58" s="1"/>
  <c r="BJ18" i="58"/>
  <c r="BH18" i="58"/>
  <c r="BF18" i="58"/>
  <c r="BD18" i="58"/>
  <c r="BB18" i="58"/>
  <c r="AZ18" i="58"/>
  <c r="AX18" i="58"/>
  <c r="AV18" i="58"/>
  <c r="AT18" i="58"/>
  <c r="AR18" i="58"/>
  <c r="AP18" i="58"/>
  <c r="AN18" i="58"/>
  <c r="AL18" i="58"/>
  <c r="AJ18" i="58"/>
  <c r="AH18" i="58"/>
  <c r="AF18" i="58"/>
  <c r="AD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C34" i="58" s="1" a="1"/>
  <c r="C34" i="58" s="1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C33" i="58" s="1" a="1"/>
  <c r="C33" i="58" s="1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C31" i="58" s="1" a="1"/>
  <c r="C31" i="58" s="1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C29" i="58" s="1" a="1"/>
  <c r="C29" i="58" s="1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C28" i="58" s="1" a="1"/>
  <c r="C28" i="58" s="1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C27" i="58" s="1" a="1"/>
  <c r="C27" i="58" s="1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AN6" i="58"/>
  <c r="AL6" i="58"/>
  <c r="AJ6" i="58"/>
  <c r="AH6" i="58"/>
  <c r="AF6" i="58"/>
  <c r="AD6" i="58"/>
  <c r="AB6" i="58"/>
  <c r="Z6" i="58"/>
  <c r="C35" i="58" s="1" a="1"/>
  <c r="C35" i="58" s="1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C24" i="58" s="1" a="1"/>
  <c r="C24" i="58" s="1"/>
  <c r="X5" i="58"/>
  <c r="V5" i="58"/>
  <c r="T5" i="58"/>
  <c r="R5" i="58"/>
  <c r="P5" i="58"/>
  <c r="N5" i="58"/>
  <c r="L5" i="58"/>
  <c r="J5" i="58"/>
  <c r="H5" i="58"/>
  <c r="F5" i="58"/>
  <c r="D5" i="58"/>
  <c r="C37" i="56"/>
  <c r="C37" i="56" a="1"/>
  <c r="C35" i="56" a="1"/>
  <c r="C35" i="56"/>
  <c r="BJ18" i="56"/>
  <c r="BH18" i="56"/>
  <c r="BF18" i="56"/>
  <c r="BD18" i="56"/>
  <c r="BB18" i="56"/>
  <c r="AZ18" i="56"/>
  <c r="AX18" i="56"/>
  <c r="AV18" i="56"/>
  <c r="AT18" i="56"/>
  <c r="AR18" i="56"/>
  <c r="AP18" i="56"/>
  <c r="AN18" i="56"/>
  <c r="AL18" i="56"/>
  <c r="AJ18" i="56"/>
  <c r="AH18" i="56"/>
  <c r="AF18" i="56"/>
  <c r="AD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C34" i="56" s="1" a="1"/>
  <c r="C34" i="56" s="1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C33" i="56" s="1" a="1"/>
  <c r="C33" i="56" s="1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C32" i="56" a="1"/>
  <c r="C32" i="56" s="1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C31" i="56" a="1"/>
  <c r="C3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C30" i="56" s="1" a="1"/>
  <c r="C30" i="56" s="1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C29" i="56" a="1"/>
  <c r="C2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C28" i="56" s="1" a="1"/>
  <c r="C28" i="56" s="1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C27" i="56" s="1" a="1"/>
  <c r="C27" i="56" s="1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AB6" i="56"/>
  <c r="C36" i="56" s="1" a="1"/>
  <c r="C36" i="56" s="1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C36" i="55" a="1"/>
  <c r="C36" i="55" s="1"/>
  <c r="C35" i="55" a="1"/>
  <c r="C35" i="55" s="1"/>
  <c r="C34" i="55" a="1"/>
  <c r="C34" i="55" s="1"/>
  <c r="C32" i="55" a="1"/>
  <c r="C32" i="55" s="1"/>
  <c r="C31" i="55" a="1"/>
  <c r="C31" i="55" s="1"/>
  <c r="C28" i="55" a="1"/>
  <c r="C28" i="55" s="1"/>
  <c r="BJ18" i="55"/>
  <c r="BH18" i="55"/>
  <c r="BF18" i="55"/>
  <c r="BD18" i="55"/>
  <c r="BB18" i="55"/>
  <c r="AZ18" i="55"/>
  <c r="AX18" i="55"/>
  <c r="AV18" i="55"/>
  <c r="AT18" i="55"/>
  <c r="AR18" i="55"/>
  <c r="AP18" i="55"/>
  <c r="AN18" i="55"/>
  <c r="AL18" i="55"/>
  <c r="AJ18" i="55"/>
  <c r="AH18" i="55"/>
  <c r="AF18" i="55"/>
  <c r="AD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C33" i="55" s="1" a="1"/>
  <c r="C33" i="55" s="1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C30" i="55" s="1" a="1"/>
  <c r="C30" i="55" s="1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C27" i="55" s="1" a="1"/>
  <c r="C27" i="55" s="1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C37" i="18"/>
  <c r="C37" i="18" a="1"/>
  <c r="BJ18" i="18"/>
  <c r="BH18" i="18"/>
  <c r="BF18" i="18"/>
  <c r="BD18" i="18"/>
  <c r="BB18" i="18"/>
  <c r="AZ18" i="18"/>
  <c r="AX18" i="18"/>
  <c r="AV18" i="18"/>
  <c r="AT18" i="18"/>
  <c r="AR18" i="18"/>
  <c r="AP18" i="18"/>
  <c r="AN18" i="18"/>
  <c r="AL18" i="18"/>
  <c r="AJ18" i="18"/>
  <c r="AH18" i="18"/>
  <c r="AF18" i="18"/>
  <c r="AD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C34" i="18" s="1" a="1"/>
  <c r="C34" i="18" s="1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C32" i="18" s="1" a="1"/>
  <c r="C32" i="18" s="1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C31" i="18" s="1" a="1"/>
  <c r="C31" i="18" s="1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C30" i="18" s="1" a="1"/>
  <c r="C30" i="18" s="1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C29" i="18" s="1" a="1"/>
  <c r="C29" i="18" s="1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C28" i="18" s="1" a="1"/>
  <c r="C28" i="18" s="1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C26" i="18" s="1" a="1"/>
  <c r="C26" i="18" s="1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C36" i="18" s="1" a="1"/>
  <c r="C36" i="18" s="1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C37" i="71"/>
  <c r="C37" i="71" a="1"/>
  <c r="C36" i="71"/>
  <c r="C36" i="71" a="1"/>
  <c r="C35" i="71"/>
  <c r="C35" i="71" a="1"/>
  <c r="C34" i="71"/>
  <c r="C34" i="71" a="1"/>
  <c r="C33" i="71"/>
  <c r="C33" i="71" a="1"/>
  <c r="C32" i="71"/>
  <c r="C32" i="71" a="1"/>
  <c r="C31" i="71"/>
  <c r="C31" i="71" a="1"/>
  <c r="C30" i="71"/>
  <c r="C30" i="71" a="1"/>
  <c r="C29" i="71"/>
  <c r="C29" i="71" a="1"/>
  <c r="C28" i="71"/>
  <c r="C28" i="71" a="1"/>
  <c r="C27" i="71"/>
  <c r="C27" i="71" a="1"/>
  <c r="C26" i="71"/>
  <c r="C26" i="71" a="1"/>
  <c r="C25" i="71"/>
  <c r="C25" i="71" a="1"/>
  <c r="C24" i="71"/>
  <c r="C24" i="71" a="1"/>
  <c r="BJ18" i="71"/>
  <c r="BH18" i="71"/>
  <c r="BF18" i="71"/>
  <c r="BD18" i="71"/>
  <c r="BB18" i="71"/>
  <c r="AZ18" i="71"/>
  <c r="AX18" i="71"/>
  <c r="AV18" i="71"/>
  <c r="AT18" i="71"/>
  <c r="AR18" i="71"/>
  <c r="AP18" i="71"/>
  <c r="AN18" i="71"/>
  <c r="AL18" i="71"/>
  <c r="AJ18" i="71"/>
  <c r="AH18" i="71"/>
  <c r="AF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C37" i="53"/>
  <c r="C37" i="53" a="1"/>
  <c r="C32" i="53" a="1"/>
  <c r="C32" i="53"/>
  <c r="C31" i="53" a="1"/>
  <c r="C31" i="53"/>
  <c r="BJ18" i="53"/>
  <c r="BH18" i="53"/>
  <c r="BF18" i="53"/>
  <c r="BD18" i="53"/>
  <c r="BB18" i="53"/>
  <c r="AZ18" i="53"/>
  <c r="AX18" i="53"/>
  <c r="AV18" i="53"/>
  <c r="AT18" i="53"/>
  <c r="AR18" i="53"/>
  <c r="AP18" i="53"/>
  <c r="AN18" i="53"/>
  <c r="AL18" i="53"/>
  <c r="AJ18" i="53"/>
  <c r="AH18" i="53"/>
  <c r="AF18" i="53"/>
  <c r="AD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C34" i="53" a="1"/>
  <c r="C34" i="53" s="1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C33" i="53" s="1" a="1"/>
  <c r="C33" i="53" s="1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C29" i="53" s="1" a="1"/>
  <c r="C29" i="53" s="1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C28" i="53" s="1" a="1"/>
  <c r="C28" i="53" s="1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C27" i="53" s="1" a="1"/>
  <c r="C27" i="53" s="1"/>
  <c r="X7" i="53"/>
  <c r="C26" i="53" a="1"/>
  <c r="C26" i="53" s="1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C36" i="53" s="1" a="1"/>
  <c r="C36" i="53" s="1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C34" i="50" a="1"/>
  <c r="C34" i="50" s="1"/>
  <c r="C30" i="50" a="1"/>
  <c r="C30" i="50"/>
  <c r="C24" i="50" a="1"/>
  <c r="C24" i="50" s="1"/>
  <c r="BJ18" i="50"/>
  <c r="BH18" i="50"/>
  <c r="BF18" i="50"/>
  <c r="BD18" i="50"/>
  <c r="BB18" i="50"/>
  <c r="AZ18" i="50"/>
  <c r="AX18" i="50"/>
  <c r="AV18" i="50"/>
  <c r="AT18" i="50"/>
  <c r="AR18" i="50"/>
  <c r="AP18" i="50"/>
  <c r="AN18" i="50"/>
  <c r="AL18" i="50"/>
  <c r="AJ18" i="50"/>
  <c r="AH18" i="50"/>
  <c r="AF18" i="50"/>
  <c r="AD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C33" i="50" s="1" a="1"/>
  <c r="C33" i="50" s="1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C31" i="50" s="1" a="1"/>
  <c r="C31" i="50" s="1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C29" i="50" s="1" a="1"/>
  <c r="C29" i="50" s="1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C28" i="50" s="1" a="1"/>
  <c r="C28" i="50" s="1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C35" i="50" s="1" a="1"/>
  <c r="C35" i="50" s="1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C34" i="52" a="1"/>
  <c r="C34" i="52" s="1"/>
  <c r="C32" i="52" a="1"/>
  <c r="C32" i="52" s="1"/>
  <c r="C29" i="52" a="1"/>
  <c r="C29" i="52" s="1"/>
  <c r="C27" i="52" a="1"/>
  <c r="C27" i="52" s="1"/>
  <c r="C26" i="52" a="1"/>
  <c r="C26" i="52" s="1"/>
  <c r="C25" i="52" a="1"/>
  <c r="C25" i="52" s="1"/>
  <c r="C24" i="52" a="1"/>
  <c r="C24" i="52" s="1"/>
  <c r="BJ18" i="52"/>
  <c r="BH18" i="52"/>
  <c r="BF18" i="52"/>
  <c r="BD18" i="52"/>
  <c r="BB18" i="52"/>
  <c r="AZ18" i="52"/>
  <c r="AX18" i="52"/>
  <c r="AV18" i="52"/>
  <c r="AT18" i="52"/>
  <c r="AR18" i="52"/>
  <c r="AP18" i="52"/>
  <c r="AN18" i="52"/>
  <c r="AL18" i="52"/>
  <c r="AJ18" i="52"/>
  <c r="AH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C33" i="52" a="1"/>
  <c r="C33" i="52" s="1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C31" i="52" s="1" a="1"/>
  <c r="C31" i="52" s="1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C30" i="52" s="1" a="1"/>
  <c r="C30" i="52" s="1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C28" i="52" s="1" a="1"/>
  <c r="C28" i="52" s="1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C36" i="52" s="1" a="1"/>
  <c r="C36" i="52" s="1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C34" i="51" a="1"/>
  <c r="C34" i="51" s="1"/>
  <c r="C32" i="51" a="1"/>
  <c r="C32" i="51" s="1"/>
  <c r="C31" i="51" a="1"/>
  <c r="C31" i="51" s="1"/>
  <c r="C24" i="51"/>
  <c r="C24" i="51" a="1"/>
  <c r="BJ18" i="51"/>
  <c r="BH18" i="51"/>
  <c r="BF18" i="51"/>
  <c r="BD18" i="51"/>
  <c r="BB18" i="51"/>
  <c r="AZ18" i="51"/>
  <c r="AX18" i="51"/>
  <c r="AV18" i="51"/>
  <c r="AT18" i="51"/>
  <c r="AR18" i="51"/>
  <c r="AP18" i="51"/>
  <c r="AN18" i="51"/>
  <c r="AL18" i="51"/>
  <c r="AJ18" i="51"/>
  <c r="AH18" i="51"/>
  <c r="AF18" i="51"/>
  <c r="AD18" i="51"/>
  <c r="AB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C33" i="51" s="1" a="1"/>
  <c r="C33" i="51" s="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C30" i="51" s="1" a="1"/>
  <c r="C30" i="51" s="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C29" i="51" s="1" a="1"/>
  <c r="C29" i="51" s="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C28" i="51" s="1" a="1"/>
  <c r="C28" i="51" s="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C26" i="51" s="1" a="1"/>
  <c r="C26" i="51" s="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C35" i="51" s="1" a="1"/>
  <c r="C35" i="51" s="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C37" i="49"/>
  <c r="C37" i="49" a="1"/>
  <c r="C36" i="49" a="1"/>
  <c r="C36" i="49" s="1"/>
  <c r="C35" i="49" a="1"/>
  <c r="C35" i="49" s="1"/>
  <c r="C34" i="49" a="1"/>
  <c r="C34" i="49" s="1"/>
  <c r="C33" i="49"/>
  <c r="C33" i="49" a="1"/>
  <c r="C30" i="49" a="1"/>
  <c r="C30" i="49" s="1"/>
  <c r="C28" i="49" a="1"/>
  <c r="C28" i="49" s="1"/>
  <c r="BJ18" i="49"/>
  <c r="BH18" i="49"/>
  <c r="BF18" i="49"/>
  <c r="BD18" i="49"/>
  <c r="BB18" i="49"/>
  <c r="AZ18" i="49"/>
  <c r="AX18" i="49"/>
  <c r="AV18" i="49"/>
  <c r="AT18" i="49"/>
  <c r="AR18" i="49"/>
  <c r="AP18" i="49"/>
  <c r="AN18" i="49"/>
  <c r="AL18" i="49"/>
  <c r="AJ18" i="49"/>
  <c r="AH18" i="49"/>
  <c r="AF18" i="49"/>
  <c r="AD18" i="49"/>
  <c r="AB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C32" i="49" s="1" a="1"/>
  <c r="C32" i="49" s="1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C31" i="49" s="1" a="1"/>
  <c r="C31" i="49" s="1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C29" i="49" s="1" a="1"/>
  <c r="C29" i="49" s="1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C27" i="49" s="1" a="1"/>
  <c r="C27" i="49" s="1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/>
  <c r="C37" i="48" a="1"/>
  <c r="C32" i="48" a="1"/>
  <c r="C32" i="48" s="1"/>
  <c r="C27" i="48" a="1"/>
  <c r="C27" i="48" s="1"/>
  <c r="C26" i="48" a="1"/>
  <c r="C26" i="48" s="1"/>
  <c r="BJ18" i="48"/>
  <c r="BH18" i="48"/>
  <c r="BF18" i="48"/>
  <c r="BD18" i="48"/>
  <c r="BB18" i="48"/>
  <c r="AZ18" i="48"/>
  <c r="AX18" i="48"/>
  <c r="AV18" i="48"/>
  <c r="AT18" i="48"/>
  <c r="AR18" i="48"/>
  <c r="AP18" i="48"/>
  <c r="AN18" i="48"/>
  <c r="AL18" i="48"/>
  <c r="AJ18" i="48"/>
  <c r="AH18" i="48"/>
  <c r="AF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C34" i="48" s="1" a="1"/>
  <c r="C34" i="48" s="1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C33" i="48" s="1" a="1"/>
  <c r="C33" i="48" s="1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C31" i="48" s="1" a="1"/>
  <c r="C31" i="48" s="1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C30" i="48" s="1" a="1"/>
  <c r="C30" i="48" s="1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C29" i="48" s="1" a="1"/>
  <c r="C29" i="48" s="1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C28" i="48" s="1" a="1"/>
  <c r="C28" i="48" s="1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C25" i="48" s="1" a="1"/>
  <c r="C25" i="48" s="1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C36" i="48" s="1" a="1"/>
  <c r="C36" i="48" s="1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C24" i="48" s="1" a="1"/>
  <c r="C24" i="48" s="1"/>
  <c r="Z5" i="48"/>
  <c r="X5" i="48"/>
  <c r="V5" i="48"/>
  <c r="T5" i="48"/>
  <c r="R5" i="48"/>
  <c r="P5" i="48"/>
  <c r="N5" i="48"/>
  <c r="L5" i="48"/>
  <c r="J5" i="48"/>
  <c r="H5" i="48"/>
  <c r="F5" i="48"/>
  <c r="D5" i="48"/>
  <c r="C36" i="47"/>
  <c r="C36" i="47" a="1"/>
  <c r="C35" i="47" a="1"/>
  <c r="C35" i="47" s="1"/>
  <c r="C32" i="47" a="1"/>
  <c r="C32" i="47" s="1"/>
  <c r="C31" i="47" a="1"/>
  <c r="C31" i="47" s="1"/>
  <c r="C29" i="47" a="1"/>
  <c r="C29" i="47" s="1"/>
  <c r="BJ18" i="47"/>
  <c r="BH18" i="47"/>
  <c r="BF18" i="47"/>
  <c r="BD18" i="47"/>
  <c r="BB18" i="47"/>
  <c r="AZ18" i="47"/>
  <c r="AX18" i="47"/>
  <c r="AV18" i="47"/>
  <c r="AT18" i="47"/>
  <c r="AR18" i="47"/>
  <c r="AP18" i="47"/>
  <c r="AN18" i="47"/>
  <c r="AL18" i="47"/>
  <c r="AJ18" i="47"/>
  <c r="AH18" i="47"/>
  <c r="AF18" i="47"/>
  <c r="AD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C37" i="47" s="1" a="1"/>
  <c r="C37" i="47" s="1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C34" i="47" s="1" a="1"/>
  <c r="C34" i="47" s="1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C33" i="47" s="1" a="1"/>
  <c r="C33" i="47" s="1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C30" i="47" s="1" a="1"/>
  <c r="C30" i="47" s="1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C28" i="47" s="1" a="1"/>
  <c r="C28" i="47" s="1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C26" i="47" s="1" a="1"/>
  <c r="C26" i="47" s="1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C24" i="47" s="1" a="1"/>
  <c r="C24" i="47" s="1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5" i="3" a="1"/>
  <c r="C25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AD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L15" i="3" a="1"/>
  <c r="BL15" i="3" s="1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C27" i="3" s="1" a="1"/>
  <c r="C27" i="3" s="1"/>
  <c r="Z7" i="3"/>
  <c r="C26" i="3" s="1" a="1"/>
  <c r="C26" i="3" s="1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C35" i="78" a="1"/>
  <c r="C35" i="78"/>
  <c r="X18" i="78"/>
  <c r="C24" i="78" a="1"/>
  <c r="C24" i="78"/>
  <c r="C25" i="78" a="1"/>
  <c r="C25" i="78" s="1"/>
  <c r="C26" i="78" a="1"/>
  <c r="C26" i="78" s="1"/>
  <c r="X18" i="76"/>
  <c r="C27" i="76" a="1"/>
  <c r="C27" i="76"/>
  <c r="C25" i="76" a="1"/>
  <c r="C25" i="76"/>
  <c r="X18" i="73"/>
  <c r="C35" i="73" a="1"/>
  <c r="C35" i="73"/>
  <c r="X18" i="59"/>
  <c r="C25" i="59" a="1"/>
  <c r="C25" i="59"/>
  <c r="C26" i="59" a="1"/>
  <c r="C26" i="59"/>
  <c r="X18" i="69"/>
  <c r="X18" i="57"/>
  <c r="X18" i="58"/>
  <c r="X18" i="56"/>
  <c r="C24" i="56" a="1"/>
  <c r="C24" i="56" s="1"/>
  <c r="X18" i="18"/>
  <c r="C25" i="18" a="1"/>
  <c r="C25" i="18" s="1"/>
  <c r="C24" i="18" a="1"/>
  <c r="C24" i="18" s="1"/>
  <c r="X18" i="53"/>
  <c r="X18" i="50"/>
  <c r="X18" i="52"/>
  <c r="X15" i="2" a="1"/>
  <c r="W13" i="2" a="1"/>
  <c r="AA4" i="2" a="1"/>
  <c r="AB3" i="2" a="1"/>
  <c r="Z16" i="2" a="1"/>
  <c r="E17" i="2" a="1"/>
  <c r="N25" i="2" a="1"/>
  <c r="I20" i="1" a="1"/>
  <c r="Z17" i="2" a="1"/>
  <c r="H14" i="2" a="1"/>
  <c r="H13" i="1" a="1"/>
  <c r="AC24" i="2" a="1"/>
  <c r="F10" i="1" a="1"/>
  <c r="F6" i="1" a="1"/>
  <c r="X23" i="2" a="1"/>
  <c r="D10" i="2" a="1"/>
  <c r="K3" i="2" a="1"/>
  <c r="AC25" i="2" a="1"/>
  <c r="AF3" i="2" a="1"/>
  <c r="I27" i="2" a="1"/>
  <c r="Y18" i="2" a="1"/>
  <c r="N16" i="2" a="1"/>
  <c r="AD21" i="2" a="1"/>
  <c r="AC5" i="2" a="1"/>
  <c r="F19" i="1" a="1"/>
  <c r="K17" i="1" a="1"/>
  <c r="T4" i="2" a="1"/>
  <c r="F10" i="2" a="1"/>
  <c r="K9" i="2" a="1"/>
  <c r="Z5" i="2" a="1"/>
  <c r="H4" i="2" a="1"/>
  <c r="Z13" i="2" a="1"/>
  <c r="H6" i="2" a="1"/>
  <c r="H8" i="1" a="1"/>
  <c r="AA21" i="2" a="1"/>
  <c r="M24" i="1" a="1"/>
  <c r="V5" i="2" a="1"/>
  <c r="S25" i="2" a="1"/>
  <c r="Y19" i="2" a="1"/>
  <c r="N26" i="2" a="1"/>
  <c r="S18" i="1" a="1"/>
  <c r="M26" i="2" a="1"/>
  <c r="AB26" i="2" a="1"/>
  <c r="AC20" i="2" a="1"/>
  <c r="J27" i="2" a="1"/>
  <c r="F20" i="1" a="1"/>
  <c r="J13" i="2" a="1"/>
  <c r="C12" i="2" a="1"/>
  <c r="L9" i="1" a="1"/>
  <c r="G24" i="2" a="1"/>
  <c r="M10" i="2" a="1"/>
  <c r="K20" i="2" a="1"/>
  <c r="D13" i="1" a="1"/>
  <c r="L18" i="1" a="1"/>
  <c r="C27" i="2" a="1"/>
  <c r="J22" i="2" a="1"/>
  <c r="AB22" i="2" a="1"/>
  <c r="AC28" i="2" a="1"/>
  <c r="AB12" i="2" a="1"/>
  <c r="Y14" i="2" a="1"/>
  <c r="D16" i="1" a="1"/>
  <c r="X9" i="2" a="1"/>
  <c r="I15" i="2" a="1"/>
  <c r="R27" i="2" a="1"/>
  <c r="Q3" i="2" a="1"/>
  <c r="D3" i="1" a="1"/>
  <c r="J17" i="2" a="1"/>
  <c r="L15" i="1" a="1"/>
  <c r="D4" i="1" a="1"/>
  <c r="D15" i="1" a="1"/>
  <c r="M17" i="2" a="1"/>
  <c r="AF9" i="2" a="1"/>
  <c r="Z24" i="2" a="1"/>
  <c r="AD17" i="2" a="1"/>
  <c r="Z8" i="2" a="1"/>
  <c r="F12" i="2" a="1"/>
  <c r="P2" i="2" a="1"/>
  <c r="AF15" i="2" a="1"/>
  <c r="E16" i="2" a="1"/>
  <c r="AB10" i="2" a="1"/>
  <c r="U15" i="2" a="1"/>
  <c r="Z2" i="2" a="1"/>
  <c r="G9" i="1" a="1"/>
  <c r="D19" i="2" a="1"/>
  <c r="AF10" i="2" a="1"/>
  <c r="K16" i="1" a="1"/>
  <c r="C16" i="1" a="1"/>
  <c r="E4" i="2" a="1"/>
  <c r="S16" i="2" a="1"/>
  <c r="L12" i="1" a="1"/>
  <c r="E14" i="2" a="1"/>
  <c r="W19" i="2" a="1"/>
  <c r="L26" i="1" a="1"/>
  <c r="P28" i="2" a="1"/>
  <c r="Y20" i="2" a="1"/>
  <c r="I16" i="1" a="1"/>
  <c r="AA28" i="2" a="1"/>
  <c r="AA20" i="2" a="1"/>
  <c r="H16" i="1" a="1"/>
  <c r="AE7" i="2" a="1"/>
  <c r="U11" i="2" a="1"/>
  <c r="D8" i="2" a="1"/>
  <c r="L12" i="2" a="1"/>
  <c r="H19" i="1" a="1"/>
  <c r="M5" i="2" a="1"/>
  <c r="AF23" i="2" a="1"/>
  <c r="K8" i="1" a="1"/>
  <c r="R4" i="2" a="1"/>
  <c r="V27" i="2" a="1"/>
  <c r="AB5" i="2" a="1"/>
  <c r="H23" i="1" a="1"/>
  <c r="J5" i="2" a="1"/>
  <c r="Y28" i="2" a="1"/>
  <c r="Z7" i="2" a="1"/>
  <c r="W12" i="2" a="1"/>
  <c r="P15" i="2" a="1"/>
  <c r="S12" i="1" a="1"/>
  <c r="I11" i="2" a="1"/>
  <c r="O18" i="2" a="1"/>
  <c r="F19" i="2" a="1"/>
  <c r="AF24" i="2" a="1"/>
  <c r="H7" i="2" a="1"/>
  <c r="I11" i="1" a="1"/>
  <c r="W22" i="2" a="1"/>
  <c r="V17" i="2" a="1"/>
  <c r="J2" i="2" a="1"/>
  <c r="Q28" i="2" a="1"/>
  <c r="C13" i="1" a="1"/>
  <c r="H17" i="2" a="1"/>
  <c r="I15" i="1" a="1"/>
  <c r="J20" i="2" a="1"/>
  <c r="AE10" i="2" a="1"/>
  <c r="V15" i="2" a="1"/>
  <c r="AE22" i="2" a="1"/>
  <c r="H11" i="2" a="1"/>
  <c r="F17" i="2" a="1"/>
  <c r="S13" i="2" a="1"/>
  <c r="B22" i="1" a="1"/>
  <c r="C9" i="2" a="1"/>
  <c r="S24" i="2" a="1"/>
  <c r="M7" i="1" a="1"/>
  <c r="J10" i="2" a="1"/>
  <c r="C20" i="1" a="1"/>
  <c r="AE12" i="2" a="1"/>
  <c r="N21" i="2" a="1"/>
  <c r="X3" i="2" a="1"/>
  <c r="U24" i="2" a="1"/>
  <c r="AD26" i="2" a="1"/>
  <c r="K17" i="2" a="1"/>
  <c r="G21" i="1" a="1"/>
  <c r="U10" i="2" a="1"/>
  <c r="Y23" i="2" a="1"/>
  <c r="H18" i="1" a="1"/>
  <c r="H24" i="2" a="1"/>
  <c r="M4" i="2" a="1"/>
  <c r="C15" i="2" a="1"/>
  <c r="L4" i="2" a="1"/>
  <c r="R16" i="2" a="1"/>
  <c r="V23" i="2" a="1"/>
  <c r="H12" i="1" a="1"/>
  <c r="S6" i="2" a="1"/>
  <c r="K8" i="2" a="1"/>
  <c r="E9" i="2" a="1"/>
  <c r="K2" i="1" a="1"/>
  <c r="AB11" i="2" a="1"/>
  <c r="H9" i="2" a="1"/>
  <c r="K4" i="1" a="1"/>
  <c r="H21" i="1" a="1"/>
  <c r="X6" i="2" a="1"/>
  <c r="F26" i="2" a="1"/>
  <c r="M10" i="1" a="1"/>
  <c r="L6" i="1" a="1"/>
  <c r="C16" i="2" a="1"/>
  <c r="F17" i="1" a="1"/>
  <c r="C4" i="2" a="1"/>
  <c r="V9" i="2" a="1"/>
  <c r="C19" i="1" a="1"/>
  <c r="AC19" i="2" a="1"/>
  <c r="R18" i="2" a="1"/>
  <c r="D6" i="2" a="1"/>
  <c r="P16" i="2" a="1"/>
  <c r="F23" i="2" a="1"/>
  <c r="C18" i="1" a="1"/>
  <c r="T16" i="2" a="1"/>
  <c r="I21" i="1" a="1"/>
  <c r="B17" i="1" a="1"/>
  <c r="F24" i="2" a="1"/>
  <c r="W25" i="2" a="1"/>
  <c r="D18" i="1" a="1"/>
  <c r="M15" i="1" a="1"/>
  <c r="AF11" i="2" a="1"/>
  <c r="AD28" i="2" a="1"/>
  <c r="G19" i="1" a="1"/>
  <c r="B18" i="1" a="1"/>
  <c r="K22" i="1" a="1"/>
  <c r="K2" i="2" a="1"/>
  <c r="V22" i="2" a="1"/>
  <c r="Z3" i="2" a="1"/>
  <c r="V20" i="2" a="1"/>
  <c r="L16" i="2" a="1"/>
  <c r="G20" i="2" a="1"/>
  <c r="V8" i="2" a="1"/>
  <c r="M16" i="1" a="1"/>
  <c r="AF7" i="2" a="1"/>
  <c r="K24" i="2" a="1"/>
  <c r="C25" i="2" a="1"/>
  <c r="Y9" i="2" a="1"/>
  <c r="K11" i="2" a="1"/>
  <c r="X5" i="2" a="1"/>
  <c r="D22" i="2" a="1"/>
  <c r="D17" i="1" a="1"/>
  <c r="AB7" i="2" a="1"/>
  <c r="AC27" i="2" a="1"/>
  <c r="G18" i="2" a="1"/>
  <c r="D5" i="1" a="1"/>
  <c r="Q19" i="2" a="1"/>
  <c r="X20" i="2" a="1"/>
  <c r="C6" i="1" a="1"/>
  <c r="L24" i="1" a="1"/>
  <c r="AB8" i="2" a="1"/>
  <c r="Q22" i="2" a="1"/>
  <c r="E21" i="1" a="1"/>
  <c r="AC6" i="2" a="1"/>
  <c r="AA22" i="2" a="1"/>
  <c r="AA14" i="2" a="1"/>
  <c r="X7" i="2" a="1"/>
  <c r="S11" i="1" a="1"/>
  <c r="C8" i="1" a="1"/>
  <c r="C23" i="1" a="1"/>
  <c r="E22" i="2" a="1"/>
  <c r="E21" i="2" a="1"/>
  <c r="T10" i="2" a="1"/>
  <c r="Z18" i="2" a="1"/>
  <c r="U9" i="2" a="1"/>
  <c r="E28" i="2" a="1"/>
  <c r="B16" i="1" a="1"/>
  <c r="S11" i="2" a="1"/>
  <c r="W20" i="2" a="1"/>
  <c r="M22" i="1" a="1"/>
  <c r="G21" i="2" a="1"/>
  <c r="B20" i="1" a="1"/>
  <c r="O27" i="2" a="1"/>
  <c r="D7" i="1" a="1"/>
  <c r="Q16" i="2" a="1"/>
  <c r="AA18" i="2" a="1"/>
  <c r="P8" i="2" a="1"/>
  <c r="H2" i="1" a="1"/>
  <c r="H20" i="2" a="1"/>
  <c r="R21" i="2" a="1"/>
  <c r="AE28" i="2" a="1"/>
  <c r="AA7" i="2" a="1"/>
  <c r="Q25" i="2" a="1"/>
  <c r="AC11" i="2" a="1"/>
  <c r="J15" i="2" a="1"/>
  <c r="N28" i="2" a="1"/>
  <c r="H12" i="2" a="1"/>
  <c r="J25" i="2" a="1"/>
  <c r="Z27" i="2" a="1"/>
  <c r="AB9" i="2" a="1"/>
  <c r="R23" i="2" a="1"/>
  <c r="AA23" i="2" a="1"/>
  <c r="X14" i="2" a="1"/>
  <c r="M6" i="2" a="1"/>
  <c r="G3" i="2" a="1"/>
  <c r="H16" i="2" a="1"/>
  <c r="AC12" i="2" a="1"/>
  <c r="I25" i="2" a="1"/>
  <c r="E2" i="2" a="1"/>
  <c r="X22" i="2" a="1"/>
  <c r="AA2" i="2" a="1"/>
  <c r="G14" i="2" a="1"/>
  <c r="AB2" i="2" a="1"/>
  <c r="U8" i="2" a="1"/>
  <c r="V21" i="2" a="1"/>
  <c r="D9" i="2" a="1"/>
  <c r="C14" i="1" a="1"/>
  <c r="O19" i="2" a="1"/>
  <c r="E18" i="2" a="1"/>
  <c r="L21" i="1" a="1"/>
  <c r="M2" i="2" a="1"/>
  <c r="P25" i="2" a="1"/>
  <c r="T25" i="2" a="1"/>
  <c r="AA19" i="2" a="1"/>
  <c r="M26" i="1" a="1"/>
  <c r="D21" i="1" a="1"/>
  <c r="Q13" i="2" a="1"/>
  <c r="M3" i="1" a="1"/>
  <c r="U17" i="2" a="1"/>
  <c r="X16" i="2" a="1"/>
  <c r="AC4" i="2" a="1"/>
  <c r="K4" i="2" a="1"/>
  <c r="T22" i="2" a="1"/>
  <c r="N20" i="2" a="1"/>
  <c r="D24" i="1" a="1"/>
  <c r="E19" i="1" a="1"/>
  <c r="AD2" i="2" a="1"/>
  <c r="T26" i="2" a="1"/>
  <c r="K6" i="2" a="1"/>
  <c r="P19" i="2" a="1"/>
  <c r="Z25" i="2" a="1"/>
  <c r="I10" i="2" a="1"/>
  <c r="V16" i="2" a="1"/>
  <c r="G13" i="1" a="1"/>
  <c r="M6" i="1" a="1"/>
  <c r="H3" i="2" a="1"/>
  <c r="E17" i="1" a="1"/>
  <c r="V24" i="2" a="1"/>
  <c r="E20" i="1" a="1"/>
  <c r="S22" i="1" a="1"/>
  <c r="R14" i="2" a="1"/>
  <c r="F9" i="2" a="1"/>
  <c r="AB21" i="2" a="1"/>
  <c r="G10" i="2" a="1"/>
  <c r="AC17" i="2" a="1"/>
  <c r="R10" i="2" a="1"/>
  <c r="N17" i="2" a="1"/>
  <c r="AB14" i="2" a="1"/>
  <c r="M28" i="2" a="1"/>
  <c r="F4" i="1" a="1"/>
  <c r="Z22" i="2" a="1"/>
  <c r="F21" i="2" a="1"/>
  <c r="R15" i="2" a="1"/>
  <c r="S9" i="1" a="1"/>
  <c r="AF20" i="2" a="1"/>
  <c r="S22" i="2" a="1"/>
  <c r="Y8" i="2" a="1"/>
  <c r="D3" i="2" a="1"/>
  <c r="L10" i="2" a="1"/>
  <c r="V25" i="2" a="1"/>
  <c r="AE2" i="2" a="1"/>
  <c r="E5" i="2" a="1"/>
  <c r="R5" i="2" a="1"/>
  <c r="I14" i="2" a="1"/>
  <c r="G11" i="2" a="1"/>
  <c r="I7" i="1" a="1"/>
  <c r="AE21" i="2" a="1"/>
  <c r="D7" i="2" a="1"/>
  <c r="L14" i="1" a="1"/>
  <c r="AF28" i="2" a="1"/>
  <c r="H6" i="1" a="1"/>
  <c r="S24" i="1" a="1"/>
  <c r="H28" i="2" a="1"/>
  <c r="H3" i="1" a="1"/>
  <c r="S16" i="1" a="1"/>
  <c r="Q26" i="2" a="1"/>
  <c r="S9" i="2" a="1"/>
  <c r="G12" i="2" a="1"/>
  <c r="AF27" i="2" a="1"/>
  <c r="AD15" i="2" a="1"/>
  <c r="C28" i="2" a="1"/>
  <c r="Q21" i="2" a="1"/>
  <c r="M14" i="1" a="1"/>
  <c r="G8" i="2" a="1"/>
  <c r="AC2" i="2" a="1"/>
  <c r="AD5" i="2" a="1"/>
  <c r="Q27" i="2" a="1"/>
  <c r="Y5" i="2" a="1"/>
  <c r="F11" i="1" a="1"/>
  <c r="D4" i="2" a="1"/>
  <c r="K19" i="2" a="1"/>
  <c r="W28" i="2" a="1"/>
  <c r="U25" i="2" a="1"/>
  <c r="Z20" i="2" a="1"/>
  <c r="W8" i="2" a="1"/>
  <c r="F7" i="1" a="1"/>
  <c r="C5" i="1" a="1"/>
  <c r="L19" i="1" a="1"/>
  <c r="AA9" i="2" a="1"/>
  <c r="K13" i="1" a="1"/>
  <c r="D24" i="2" a="1"/>
  <c r="W17" i="2" a="1"/>
  <c r="T7" i="2" a="1"/>
  <c r="S20" i="2" a="1"/>
  <c r="C3" i="1" a="1"/>
  <c r="AD9" i="2" a="1"/>
  <c r="T12" i="2" a="1"/>
  <c r="G17" i="1" a="1"/>
  <c r="H11" i="1" a="1"/>
  <c r="U12" i="2" a="1"/>
  <c r="K6" i="1" a="1"/>
  <c r="L5" i="1" a="1"/>
  <c r="D15" i="2" a="1"/>
  <c r="AC15" i="2" a="1"/>
  <c r="L5" i="2" a="1"/>
  <c r="W2" i="2" a="1"/>
  <c r="K25" i="2" a="1"/>
  <c r="K18" i="2" a="1"/>
  <c r="AE11" i="2" a="1"/>
  <c r="Y13" i="2" a="1"/>
  <c r="Y6" i="2" a="1"/>
  <c r="M4" i="1" a="1"/>
  <c r="B4" i="1" a="1"/>
  <c r="AE27" i="2" a="1"/>
  <c r="H25" i="2" a="1"/>
  <c r="S21" i="2" a="1"/>
  <c r="X25" i="2" a="1"/>
  <c r="AE9" i="2" a="1"/>
  <c r="B25" i="1" a="1"/>
  <c r="P18" i="2" a="1"/>
  <c r="O10" i="2" a="1"/>
  <c r="P9" i="2" a="1"/>
  <c r="Z9" i="2" a="1"/>
  <c r="L13" i="1" a="1"/>
  <c r="E10" i="1" a="1"/>
  <c r="L7" i="1" a="1"/>
  <c r="L24" i="2" a="1"/>
  <c r="E11" i="1" a="1"/>
  <c r="V7" i="2" a="1"/>
  <c r="Q6" i="2" a="1"/>
  <c r="Z28" i="2" a="1"/>
  <c r="Q11" i="2" a="1"/>
  <c r="AC22" i="2" a="1"/>
  <c r="D9" i="1" a="1"/>
  <c r="G5" i="1" a="1"/>
  <c r="AD3" i="2" a="1"/>
  <c r="D28" i="2" a="1"/>
  <c r="S20" i="1" a="1"/>
  <c r="C2" i="2" a="1"/>
  <c r="P20" i="2" a="1"/>
  <c r="M14" i="2" a="1"/>
  <c r="W27" i="2" a="1"/>
  <c r="AB13" i="2" a="1"/>
  <c r="J11" i="2" a="1"/>
  <c r="AF8" i="2" a="1"/>
  <c r="B10" i="1" a="1"/>
  <c r="U23" i="2" a="1"/>
  <c r="P14" i="2" a="1"/>
  <c r="AD25" i="2" a="1"/>
  <c r="G12" i="1" a="1"/>
  <c r="AF22" i="2" a="1"/>
  <c r="AE23" i="2" a="1"/>
  <c r="V2" i="2" a="1"/>
  <c r="V26" i="2" a="1"/>
  <c r="P23" i="2" a="1"/>
  <c r="I8" i="1" a="1"/>
  <c r="AD20" i="2" a="1"/>
  <c r="G28" i="2" a="1"/>
  <c r="C25" i="1" a="1"/>
  <c r="K16" i="2" a="1"/>
  <c r="D2" i="2" a="1"/>
  <c r="D11" i="2" a="1"/>
  <c r="AE3" i="2" a="1"/>
  <c r="Y27" i="2" a="1"/>
  <c r="C22" i="1" a="1"/>
  <c r="T27" i="2" a="1"/>
  <c r="S25" i="1" a="1"/>
  <c r="AD10" i="2" a="1"/>
  <c r="G14" i="1" a="1"/>
  <c r="S26" i="1" a="1"/>
  <c r="D19" i="1" a="1"/>
  <c r="C18" i="2" a="1"/>
  <c r="AD6" i="2" a="1"/>
  <c r="F2" i="1" a="1"/>
  <c r="K12" i="1" a="1"/>
  <c r="W7" i="2" a="1"/>
  <c r="H22" i="1" a="1"/>
  <c r="H4" i="1" a="1"/>
  <c r="L14" i="2" a="1"/>
  <c r="AA5" i="2" a="1"/>
  <c r="X12" i="2" a="1"/>
  <c r="L10" i="1" a="1"/>
  <c r="AB18" i="2" a="1"/>
  <c r="L25" i="1" a="1"/>
  <c r="D27" i="2" a="1"/>
  <c r="P26" i="2" a="1"/>
  <c r="E10" i="2" a="1"/>
  <c r="AA3" i="2" a="1"/>
  <c r="E7" i="2" a="1"/>
  <c r="L4" i="1" a="1"/>
  <c r="H8" i="2" a="1"/>
  <c r="R6" i="2" a="1"/>
  <c r="L27" i="2" a="1"/>
  <c r="D14" i="2" a="1"/>
  <c r="S17" i="1" a="1"/>
  <c r="L19" i="2" a="1"/>
  <c r="P24" i="2" a="1"/>
  <c r="P21" i="2" a="1"/>
  <c r="I13" i="1" a="1"/>
  <c r="H26" i="1" a="1"/>
  <c r="B14" i="1" a="1"/>
  <c r="D17" i="2" a="1"/>
  <c r="AC13" i="2" a="1"/>
  <c r="S23" i="2" a="1"/>
  <c r="S3" i="1" a="1"/>
  <c r="C10" i="1" a="1"/>
  <c r="B19" i="1" a="1"/>
  <c r="L3" i="1" a="1"/>
  <c r="F14" i="2" a="1"/>
  <c r="O26" i="2" a="1"/>
  <c r="AB4" i="2" a="1"/>
  <c r="AA25" i="2" a="1"/>
  <c r="W11" i="2" a="1"/>
  <c r="D8" i="1" a="1"/>
  <c r="Y11" i="2" a="1"/>
  <c r="X18" i="2" a="1"/>
  <c r="X8" i="2" a="1"/>
  <c r="AF13" i="2" a="1"/>
  <c r="AF18" i="2" a="1"/>
  <c r="S18" i="2" a="1"/>
  <c r="F9" i="1" a="1"/>
  <c r="M18" i="1" a="1"/>
  <c r="M7" i="2" a="1"/>
  <c r="C17" i="1" a="1"/>
  <c r="AC16" i="2" a="1"/>
  <c r="G4" i="2" a="1"/>
  <c r="Q4" i="2" a="1"/>
  <c r="B8" i="1" a="1"/>
  <c r="C20" i="2" a="1"/>
  <c r="E19" i="2" a="1"/>
  <c r="K25" i="1" a="1"/>
  <c r="M21" i="2" a="1"/>
  <c r="AF21" i="2" a="1"/>
  <c r="AA15" i="2" a="1"/>
  <c r="AD23" i="2" a="1"/>
  <c r="AD11" i="2" a="1"/>
  <c r="D5" i="2" a="1"/>
  <c r="P6" i="2" a="1"/>
  <c r="U3" i="2" a="1"/>
  <c r="X21" i="2" a="1"/>
  <c r="M13" i="2" a="1"/>
  <c r="K21" i="1" a="1"/>
  <c r="AC8" i="2" a="1"/>
  <c r="Z10" i="2" a="1"/>
  <c r="AF2" i="2" a="1"/>
  <c r="B2" i="1" a="1"/>
  <c r="AC21" i="2" a="1"/>
  <c r="Q2" i="2" a="1"/>
  <c r="K11" i="1" a="1"/>
  <c r="E25" i="2" a="1"/>
  <c r="Y16" i="2" a="1"/>
  <c r="P10" i="2" a="1"/>
  <c r="X10" i="2" a="1"/>
  <c r="G7" i="2" a="1"/>
  <c r="F15" i="2" a="1"/>
  <c r="F7" i="2" a="1"/>
  <c r="H14" i="1" a="1"/>
  <c r="U7" i="2" a="1"/>
  <c r="U13" i="2" a="1"/>
  <c r="Z19" i="2" a="1"/>
  <c r="I6" i="2" a="1"/>
  <c r="P5" i="2" a="1"/>
  <c r="M21" i="1" a="1"/>
  <c r="S5" i="2" a="1"/>
  <c r="J4" i="2" a="1"/>
  <c r="E7" i="1" a="1"/>
  <c r="AF19" i="2" a="1"/>
  <c r="E4" i="1" a="1"/>
  <c r="L11" i="2" a="1"/>
  <c r="C6" i="2" a="1"/>
  <c r="B7" i="1" a="1"/>
  <c r="X28" i="2" a="1"/>
  <c r="Y12" i="2" a="1"/>
  <c r="H2" i="2" a="1"/>
  <c r="T21" i="2" a="1"/>
  <c r="L7" i="2" a="1"/>
  <c r="D14" i="1" a="1"/>
  <c r="L2" i="2" a="1"/>
  <c r="S7" i="2" a="1"/>
  <c r="C17" i="2" a="1"/>
  <c r="AA26" i="2" a="1"/>
  <c r="J24" i="2" a="1"/>
  <c r="P12" i="2" a="1"/>
  <c r="L17" i="1" a="1"/>
  <c r="H27" i="2" a="1"/>
  <c r="E8" i="2" a="1"/>
  <c r="F25" i="2" a="1"/>
  <c r="F21" i="1" a="1"/>
  <c r="G26" i="1" a="1"/>
  <c r="M8" i="1" a="1"/>
  <c r="W26" i="2" a="1"/>
  <c r="H24" i="1" a="1"/>
  <c r="Y7" i="2" a="1"/>
  <c r="S17" i="2" a="1"/>
  <c r="O17" i="2" a="1"/>
  <c r="AC18" i="2" a="1"/>
  <c r="L8" i="2" a="1"/>
  <c r="B26" i="1" a="1"/>
  <c r="AB19" i="2" a="1"/>
  <c r="I14" i="1" a="1"/>
  <c r="D22" i="1" a="1"/>
  <c r="R13" i="2" a="1"/>
  <c r="W4" i="2" a="1"/>
  <c r="I7" i="2" a="1"/>
  <c r="E22" i="1" a="1"/>
  <c r="C21" i="2" a="1"/>
  <c r="D26" i="1" a="1"/>
  <c r="W3" i="2" a="1"/>
  <c r="Q20" i="2" a="1"/>
  <c r="AF16" i="2" a="1"/>
  <c r="Y17" i="2" a="1"/>
  <c r="P17" i="2" a="1"/>
  <c r="K18" i="1" a="1"/>
  <c r="R11" i="2" a="1"/>
  <c r="K20" i="1" a="1"/>
  <c r="Z15" i="2" a="1"/>
  <c r="X11" i="2" a="1"/>
  <c r="D11" i="1" a="1"/>
  <c r="H18" i="2" a="1"/>
  <c r="D20" i="1" a="1"/>
  <c r="D26" i="2" a="1"/>
  <c r="Z4" i="2" a="1"/>
  <c r="L18" i="2" a="1"/>
  <c r="M5" i="1" a="1"/>
  <c r="L26" i="2" a="1"/>
  <c r="G2" i="1" a="1"/>
  <c r="K27" i="2" a="1"/>
  <c r="AB28" i="2" a="1"/>
  <c r="O25" i="2" a="1"/>
  <c r="AE15" i="2" a="1"/>
  <c r="AD22" i="2" a="1"/>
  <c r="M27" i="2" a="1"/>
  <c r="L6" i="2" a="1"/>
  <c r="R19" i="2" a="1"/>
  <c r="L25" i="2" a="1"/>
  <c r="D21" i="2" a="1"/>
  <c r="G7" i="1" a="1"/>
  <c r="S14" i="1" a="1"/>
  <c r="L22" i="2" a="1"/>
  <c r="H25" i="1" a="1"/>
  <c r="K12" i="2" a="1"/>
  <c r="Y22" i="2" a="1"/>
  <c r="G15" i="1" a="1"/>
  <c r="T14" i="2" a="1"/>
  <c r="I17" i="2" a="1"/>
  <c r="R8" i="2" a="1"/>
  <c r="P3" i="2" a="1"/>
  <c r="R28" i="2" a="1"/>
  <c r="AF5" i="2" a="1"/>
  <c r="D25" i="2" a="1"/>
  <c r="AB17" i="2" a="1"/>
  <c r="Q17" i="2" a="1"/>
  <c r="D13" i="2" a="1"/>
  <c r="G18" i="1" a="1"/>
  <c r="H5" i="2" a="1"/>
  <c r="F22" i="2" a="1"/>
  <c r="AD14" i="2" a="1"/>
  <c r="T17" i="2" a="1"/>
  <c r="T15" i="2" a="1"/>
  <c r="L23" i="1" a="1"/>
  <c r="E25" i="1" a="1"/>
  <c r="J12" i="2" a="1"/>
  <c r="P7" i="2" a="1"/>
  <c r="C5" i="2" a="1"/>
  <c r="AD27" i="2" a="1"/>
  <c r="D12" i="2" a="1"/>
  <c r="G4" i="1" a="1"/>
  <c r="S8" i="2" a="1"/>
  <c r="G19" i="2" a="1"/>
  <c r="Q12" i="2" a="1"/>
  <c r="K22" i="2" a="1"/>
  <c r="L16" i="1" a="1"/>
  <c r="J21" i="2" a="1"/>
  <c r="T8" i="2" a="1"/>
  <c r="V11" i="2" a="1"/>
  <c r="Y3" i="2" a="1"/>
  <c r="M3" i="2" a="1"/>
  <c r="U20" i="2" a="1"/>
  <c r="C14" i="2" a="1"/>
  <c r="I22" i="2" a="1"/>
  <c r="I3" i="1" a="1"/>
  <c r="T20" i="2" a="1"/>
  <c r="W5" i="2" a="1"/>
  <c r="G23" i="1" a="1"/>
  <c r="Q24" i="2" a="1"/>
  <c r="I8" i="2" a="1"/>
  <c r="E24" i="2" a="1"/>
  <c r="F8" i="2" a="1"/>
  <c r="AD19" i="2" a="1"/>
  <c r="D10" i="1" a="1"/>
  <c r="K10" i="2" a="1"/>
  <c r="L28" i="2" a="1"/>
  <c r="G16" i="1" a="1"/>
  <c r="D2" i="1" a="1"/>
  <c r="J7" i="2" a="1"/>
  <c r="T11" i="2" a="1"/>
  <c r="K7" i="1" a="1"/>
  <c r="Q7" i="2" a="1"/>
  <c r="Q8" i="2" a="1"/>
  <c r="C24" i="2" a="1"/>
  <c r="AC10" i="2" a="1"/>
  <c r="D23" i="2" a="1"/>
  <c r="V6" i="2" a="1"/>
  <c r="T3" i="2" a="1"/>
  <c r="I18" i="1" a="1"/>
  <c r="S27" i="2" a="1"/>
  <c r="J6" i="2" a="1"/>
  <c r="F20" i="2" a="1"/>
  <c r="E13" i="2" a="1"/>
  <c r="X19" i="2" a="1"/>
  <c r="L11" i="1" a="1"/>
  <c r="S8" i="1" a="1"/>
  <c r="M20" i="2" a="1"/>
  <c r="H17" i="1" a="1"/>
  <c r="C8" i="2" a="1"/>
  <c r="Q23" i="2" a="1"/>
  <c r="U2" i="2" a="1"/>
  <c r="C12" i="1" a="1"/>
  <c r="G2" i="2" a="1"/>
  <c r="AB23" i="2" a="1"/>
  <c r="T23" i="2" a="1"/>
  <c r="I25" i="1" a="1"/>
  <c r="Y4" i="2" a="1"/>
  <c r="AB27" i="2" a="1"/>
  <c r="U21" i="2" a="1"/>
  <c r="Z14" i="2" a="1"/>
  <c r="B15" i="1" a="1"/>
  <c r="S15" i="2" a="1"/>
  <c r="K26" i="1" a="1"/>
  <c r="AE25" i="2" a="1"/>
  <c r="I24" i="1" a="1"/>
  <c r="X17" i="2" a="1"/>
  <c r="U14" i="2" a="1"/>
  <c r="E2" i="1" a="1"/>
  <c r="S4" i="1" a="1"/>
  <c r="I19" i="2" a="1"/>
  <c r="L17" i="2" a="1"/>
  <c r="P11" i="2" a="1"/>
  <c r="V10" i="2" a="1"/>
  <c r="E11" i="2" a="1"/>
  <c r="M16" i="2" a="1"/>
  <c r="AF4" i="2" a="1"/>
  <c r="AE8" i="2" a="1"/>
  <c r="I19" i="1" a="1"/>
  <c r="AF6" i="2" a="1"/>
  <c r="L20" i="1" a="1"/>
  <c r="AB24" i="2" a="1"/>
  <c r="L9" i="2" a="1"/>
  <c r="V3" i="2" a="1"/>
  <c r="K3" i="1" a="1"/>
  <c r="G26" i="2" a="1"/>
  <c r="K10" i="1" a="1"/>
  <c r="S3" i="2" a="1"/>
  <c r="M9" i="1" a="1"/>
  <c r="B21" i="1" a="1"/>
  <c r="AF17" i="2" a="1"/>
  <c r="H9" i="1" a="1"/>
  <c r="V18" i="2" a="1"/>
  <c r="I3" i="2" a="1"/>
  <c r="R25" i="2" a="1"/>
  <c r="U26" i="2" a="1"/>
  <c r="L21" i="2" a="1"/>
  <c r="S7" i="1" a="1"/>
  <c r="I10" i="1" a="1"/>
  <c r="I12" i="2" a="1"/>
  <c r="H10" i="1" a="1"/>
  <c r="F2" i="2" a="1"/>
  <c r="AA6" i="2" a="1"/>
  <c r="Y15" i="2" a="1"/>
  <c r="G22" i="2" a="1"/>
  <c r="W21" i="2" a="1"/>
  <c r="J8" i="2" a="1"/>
  <c r="G5" i="2" a="1"/>
  <c r="I17" i="1" a="1"/>
  <c r="H15" i="2" a="1"/>
  <c r="O7" i="2" a="1"/>
  <c r="K26" i="2" a="1"/>
  <c r="R17" i="2" a="1"/>
  <c r="Z21" i="2" a="1"/>
  <c r="W14" i="2" a="1"/>
  <c r="R7" i="2" a="1"/>
  <c r="U16" i="2" a="1"/>
  <c r="M24" i="2" a="1"/>
  <c r="C22" i="2" a="1"/>
  <c r="AA27" i="2" a="1"/>
  <c r="W10" i="2" a="1"/>
  <c r="E20" i="2" a="1"/>
  <c r="G25" i="2" a="1"/>
  <c r="S14" i="2" a="1"/>
  <c r="I9" i="1" a="1"/>
  <c r="Q18" i="2" a="1"/>
  <c r="G13" i="2" a="1"/>
  <c r="W18" i="2" a="1"/>
  <c r="AC3" i="2" a="1"/>
  <c r="U6" i="2" a="1"/>
  <c r="E15" i="1" a="1"/>
  <c r="T19" i="2" a="1"/>
  <c r="H22" i="2" a="1"/>
  <c r="AD8" i="2" a="1"/>
  <c r="S2" i="1" a="1"/>
  <c r="W9" i="2" a="1"/>
  <c r="O22" i="2" a="1"/>
  <c r="AB16" i="2" a="1"/>
  <c r="F8" i="1" a="1"/>
  <c r="I18" i="2" a="1"/>
  <c r="M11" i="2" a="1"/>
  <c r="L15" i="2" a="1"/>
  <c r="V4" i="2" a="1"/>
  <c r="F25" i="1" a="1"/>
  <c r="AD16" i="2" a="1"/>
  <c r="G16" i="2" a="1"/>
  <c r="M22" i="2" a="1"/>
  <c r="AA8" i="2" a="1"/>
  <c r="L3" i="2" a="1"/>
  <c r="AD18" i="2" a="1"/>
  <c r="AB6" i="2" a="1"/>
  <c r="Z6" i="2" a="1"/>
  <c r="Y25" i="2" a="1"/>
  <c r="I23" i="2" a="1"/>
  <c r="J26" i="2" a="1"/>
  <c r="T13" i="2" a="1"/>
  <c r="K14" i="2" a="1"/>
  <c r="L20" i="2" a="1"/>
  <c r="S4" i="2" a="1"/>
  <c r="M8" i="2" a="1"/>
  <c r="Q14" i="2" a="1"/>
  <c r="C19" i="2" a="1"/>
  <c r="H7" i="1" a="1"/>
  <c r="F3" i="1" a="1"/>
  <c r="M12" i="2" a="1"/>
  <c r="S19" i="2" a="1"/>
  <c r="I6" i="1" a="1"/>
  <c r="Q10" i="2" a="1"/>
  <c r="I28" i="2" a="1"/>
  <c r="C23" i="2" a="1"/>
  <c r="T18" i="2" a="1"/>
  <c r="AC14" i="2" a="1"/>
  <c r="E26" i="2" a="1"/>
  <c r="O16" i="2" a="1"/>
  <c r="F4" i="2" a="1"/>
  <c r="AE18" i="2" a="1"/>
  <c r="C11" i="2" a="1"/>
  <c r="X4" i="2" a="1"/>
  <c r="AB25" i="2" a="1"/>
  <c r="E27" i="2" a="1"/>
  <c r="I2" i="2" a="1"/>
  <c r="H19" i="2" a="1"/>
  <c r="AD13" i="2" a="1"/>
  <c r="F5" i="2" a="1"/>
  <c r="K21" i="2" a="1"/>
  <c r="F27" i="2" a="1"/>
  <c r="L23" i="2" a="1"/>
  <c r="K28" i="2" a="1"/>
  <c r="AE4" i="2" a="1"/>
  <c r="T2" i="2" a="1"/>
  <c r="K7" i="2" a="1"/>
  <c r="R3" i="2" a="1"/>
  <c r="Q5" i="2" a="1"/>
  <c r="U22" i="2" a="1"/>
  <c r="AF25" i="2" a="1"/>
  <c r="M13" i="1" a="1"/>
  <c r="I4" i="2" a="1"/>
  <c r="G6" i="2" a="1"/>
  <c r="M25" i="1" a="1"/>
  <c r="AE6" i="2" a="1"/>
  <c r="I2" i="1" a="1"/>
  <c r="I5" i="1" a="1"/>
  <c r="G8" i="1" a="1"/>
  <c r="N4" i="2" a="1"/>
  <c r="O28" i="2" a="1"/>
  <c r="S10" i="2" a="1"/>
  <c r="J16" i="2" a="1"/>
  <c r="I22" i="1" a="1"/>
  <c r="AD12" i="2" a="1"/>
  <c r="M18" i="2" a="1"/>
  <c r="B13" i="1" a="1"/>
  <c r="AA11" i="2" a="1"/>
  <c r="AD7" i="2" a="1"/>
  <c r="F18" i="2" a="1"/>
  <c r="R22" i="2" a="1"/>
  <c r="U5" i="2" a="1"/>
  <c r="U18" i="2" a="1"/>
  <c r="W15" i="2" a="1"/>
  <c r="AC26" i="2" a="1"/>
  <c r="S26" i="2" a="1"/>
  <c r="D16" i="2" a="1"/>
  <c r="AE20" i="2" a="1"/>
  <c r="W16" i="2" a="1"/>
  <c r="AA12" i="2" a="1"/>
  <c r="J14" i="2" a="1"/>
  <c r="C7" i="2" a="1"/>
  <c r="X27" i="2" a="1"/>
  <c r="AE17" i="2" a="1"/>
  <c r="U27" i="2" a="1"/>
  <c r="J9" i="2" a="1"/>
  <c r="I4" i="1" a="1"/>
  <c r="M19" i="1" a="1"/>
  <c r="AC7" i="2" a="1"/>
  <c r="T28" i="2" a="1"/>
  <c r="W6" i="2" a="1"/>
  <c r="E15" i="2" a="1"/>
  <c r="T24" i="2" a="1"/>
  <c r="Z23" i="2" a="1"/>
  <c r="R24" i="2" a="1"/>
  <c r="V13" i="2" a="1"/>
  <c r="H5" i="1" a="1"/>
  <c r="AE5" i="2" a="1"/>
  <c r="O6" i="2" a="1"/>
  <c r="R20" i="2" a="1"/>
  <c r="L2" i="1" a="1"/>
  <c r="V12" i="2" a="1"/>
  <c r="AA13" i="2" a="1"/>
  <c r="R12" i="2" a="1"/>
  <c r="H23" i="2" a="1"/>
  <c r="I13" i="2" a="1"/>
  <c r="AD24" i="2" a="1"/>
  <c r="K13" i="2" a="1"/>
  <c r="P27" i="2" a="1"/>
  <c r="K5" i="2" a="1"/>
  <c r="D18" i="2" a="1"/>
  <c r="W24" i="2" a="1"/>
  <c r="P22" i="2" a="1"/>
  <c r="U4" i="2" a="1"/>
  <c r="F3" i="2" a="1"/>
  <c r="AA16" i="2" a="1"/>
  <c r="I21" i="2" a="1"/>
  <c r="C10" i="2" a="1"/>
  <c r="C26" i="2" a="1"/>
  <c r="S19" i="1" a="1"/>
  <c r="O5" i="2" a="1"/>
  <c r="E3" i="2" a="1"/>
  <c r="G25" i="1" a="1"/>
  <c r="J3" i="2" a="1"/>
  <c r="R2" i="2" a="1"/>
  <c r="H15" i="1" a="1"/>
  <c r="S23" i="1" a="1"/>
  <c r="B3" i="1" a="1"/>
  <c r="F11" i="2" a="1"/>
  <c r="M20" i="1" a="1"/>
  <c r="AE26" i="2" a="1"/>
  <c r="I9" i="2" a="1"/>
  <c r="AC23" i="2" a="1"/>
  <c r="Z26" i="2" a="1"/>
  <c r="N19" i="2" a="1"/>
  <c r="C3" i="2" a="1"/>
  <c r="B23" i="1" a="1"/>
  <c r="J23" i="2" a="1"/>
  <c r="Q9" i="2" a="1"/>
  <c r="S28" i="2" a="1"/>
  <c r="V19" i="2" a="1"/>
  <c r="Z11" i="2" a="1"/>
  <c r="G23" i="2" a="1"/>
  <c r="W23" i="2" a="1"/>
  <c r="S10" i="1" a="1"/>
  <c r="Y24" i="2" a="1"/>
  <c r="T9" i="2" a="1"/>
  <c r="E12" i="2" a="1"/>
  <c r="M12" i="1" a="1"/>
  <c r="D12" i="1" a="1"/>
  <c r="AE16" i="2" a="1"/>
  <c r="N10" i="2" a="1"/>
  <c r="J28" i="2" a="1"/>
  <c r="D20" i="2" a="1"/>
  <c r="G27" i="2" a="1"/>
  <c r="M25" i="2" a="1"/>
  <c r="S15" i="1" a="1"/>
  <c r="AA24" i="2" a="1"/>
  <c r="I23" i="1" a="1"/>
  <c r="X2" i="2" a="1"/>
  <c r="M17" i="1" a="1"/>
  <c r="G20" i="1" a="1"/>
  <c r="E16" i="1" a="1"/>
  <c r="H13" i="2" a="1"/>
  <c r="H20" i="1" a="1"/>
  <c r="E6" i="2" a="1"/>
  <c r="G10" i="1" a="1"/>
  <c r="AE14" i="2" a="1"/>
  <c r="AC9" i="2" a="1"/>
  <c r="D23" i="1" a="1"/>
  <c r="S5" i="1" a="1"/>
  <c r="M19" i="2" a="1"/>
  <c r="K5" i="1" a="1"/>
  <c r="Z12" i="2" a="1"/>
  <c r="S13" i="1" a="1"/>
  <c r="T5" i="2" a="1"/>
  <c r="Y10" i="2" a="1"/>
  <c r="I24" i="2" a="1"/>
  <c r="R9" i="2" a="1"/>
  <c r="M15" i="2" a="1"/>
  <c r="B11" i="1" a="1"/>
  <c r="Y2" i="2" a="1"/>
  <c r="E23" i="2" a="1"/>
  <c r="T6" i="2" a="1"/>
  <c r="J19" i="2" a="1"/>
  <c r="I26" i="1" a="1"/>
  <c r="AE13" i="2" a="1"/>
  <c r="U19" i="2" a="1"/>
  <c r="L22" i="1" a="1"/>
  <c r="O20" i="2" a="1"/>
  <c r="K23" i="2" a="1"/>
  <c r="F13" i="2" a="1"/>
  <c r="X26" i="2" a="1"/>
  <c r="H21" i="2" a="1"/>
  <c r="C21" i="1" a="1"/>
  <c r="P4" i="2" a="1"/>
  <c r="P13" i="2" a="1"/>
  <c r="L13" i="2" a="1"/>
  <c r="H26" i="2" a="1"/>
  <c r="G17" i="2" a="1"/>
  <c r="M9" i="2" a="1"/>
  <c r="AE19" i="2" a="1"/>
  <c r="F16" i="2" a="1"/>
  <c r="AF12" i="2" a="1"/>
  <c r="Y26" i="2" a="1"/>
  <c r="K15" i="2" a="1"/>
  <c r="M23" i="1" a="1"/>
  <c r="F16" i="1" a="1"/>
  <c r="F28" i="2" a="1"/>
  <c r="AF14" i="2" a="1"/>
  <c r="D25" i="1" a="1"/>
  <c r="U28" i="2" a="1"/>
  <c r="AF26" i="2" a="1"/>
  <c r="I20" i="2" a="1"/>
  <c r="S21" i="1" a="1"/>
  <c r="AA17" i="2" a="1"/>
  <c r="V28" i="2" a="1"/>
  <c r="S12" i="2" a="1"/>
  <c r="C13" i="2" a="1"/>
  <c r="I16" i="2" a="1"/>
  <c r="AA10" i="2" a="1"/>
  <c r="F6" i="2" a="1"/>
  <c r="Y21" i="2" a="1"/>
  <c r="H10" i="2" a="1"/>
  <c r="X24" i="2" a="1"/>
  <c r="AD4" i="2" a="1"/>
  <c r="B6" i="1" a="1"/>
  <c r="K19" i="1" a="1"/>
  <c r="S2" i="2" a="1"/>
  <c r="I26" i="2" a="1"/>
  <c r="I5" i="2" a="1"/>
  <c r="AE24" i="2" a="1"/>
  <c r="C26" i="1" a="1"/>
  <c r="G15" i="2" a="1"/>
  <c r="J18" i="2" a="1"/>
  <c r="V14" i="2" a="1"/>
  <c r="X13" i="2" a="1"/>
  <c r="S6" i="1" a="1"/>
  <c r="AB15" i="2" a="1"/>
  <c r="AB20" i="2" a="1"/>
  <c r="G9" i="2" a="1"/>
  <c r="R26" i="2" a="1"/>
  <c r="Q15" i="2" a="1"/>
  <c r="M23" i="2" a="1"/>
  <c r="C30" i="75" l="1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L15" i="2"/>
  <c r="Y3" i="2"/>
  <c r="C22" i="2"/>
  <c r="U23" i="2"/>
  <c r="R22" i="2"/>
  <c r="G15" i="1"/>
  <c r="U9" i="2"/>
  <c r="AB14" i="2"/>
  <c r="Z3" i="2"/>
  <c r="K16" i="1"/>
  <c r="Y22" i="2"/>
  <c r="AF21" i="2"/>
  <c r="M23" i="2"/>
  <c r="P4" i="2"/>
  <c r="B10" i="1"/>
  <c r="B11" i="1"/>
  <c r="N19" i="2"/>
  <c r="R2" i="2"/>
  <c r="S24" i="1"/>
  <c r="N17" i="2"/>
  <c r="V22" i="2"/>
  <c r="AF10" i="2"/>
  <c r="W24" i="2"/>
  <c r="AD27" i="2"/>
  <c r="G22" i="2"/>
  <c r="F18" i="2"/>
  <c r="I3" i="2"/>
  <c r="K12" i="2"/>
  <c r="M21" i="2"/>
  <c r="Z18" i="2"/>
  <c r="R10" i="2"/>
  <c r="K2" i="2"/>
  <c r="D19" i="2"/>
  <c r="I5" i="2"/>
  <c r="S2" i="2"/>
  <c r="AB6" i="2"/>
  <c r="AF8" i="2"/>
  <c r="D10" i="1"/>
  <c r="P5" i="2"/>
  <c r="M24" i="2"/>
  <c r="J5" i="2"/>
  <c r="AC17" i="2"/>
  <c r="K22" i="1"/>
  <c r="G9" i="1"/>
  <c r="U27" i="2"/>
  <c r="AD7" i="2"/>
  <c r="V18" i="2"/>
  <c r="H25" i="1"/>
  <c r="J11" i="2"/>
  <c r="K25" i="1"/>
  <c r="AF12" i="2"/>
  <c r="AD4" i="2"/>
  <c r="T10" i="2"/>
  <c r="G10" i="2"/>
  <c r="B18" i="1"/>
  <c r="Z2" i="2"/>
  <c r="M8" i="2"/>
  <c r="M25" i="2"/>
  <c r="M11" i="2"/>
  <c r="E15" i="1"/>
  <c r="AB13" i="2"/>
  <c r="Y16" i="2"/>
  <c r="AC8" i="2"/>
  <c r="AA11" i="2"/>
  <c r="H6" i="1"/>
  <c r="AB21" i="2"/>
  <c r="G19" i="1"/>
  <c r="U15" i="2"/>
  <c r="H9" i="1"/>
  <c r="L22" i="2"/>
  <c r="E19" i="2"/>
  <c r="X24" i="2"/>
  <c r="W27" i="2"/>
  <c r="M9" i="2"/>
  <c r="F21" i="1"/>
  <c r="K5" i="1"/>
  <c r="E21" i="2"/>
  <c r="F9" i="2"/>
  <c r="AD28" i="2"/>
  <c r="AB10" i="2"/>
  <c r="AD19" i="2"/>
  <c r="V11" i="2"/>
  <c r="C5" i="2"/>
  <c r="AE17" i="2"/>
  <c r="M14" i="2"/>
  <c r="B13" i="1"/>
  <c r="AF17" i="2"/>
  <c r="S14" i="1"/>
  <c r="H23" i="1"/>
  <c r="R14" i="2"/>
  <c r="AF11" i="2"/>
  <c r="E16" i="2"/>
  <c r="C20" i="2"/>
  <c r="G17" i="2"/>
  <c r="F13" i="2"/>
  <c r="G23" i="2"/>
  <c r="P20" i="2"/>
  <c r="C17" i="2"/>
  <c r="J3" i="2"/>
  <c r="D18" i="2"/>
  <c r="AF28" i="2"/>
  <c r="S22" i="1"/>
  <c r="M15" i="1"/>
  <c r="AF15" i="2"/>
  <c r="AE5" i="2"/>
  <c r="Y15" i="2"/>
  <c r="M18" i="2"/>
  <c r="B21" i="1"/>
  <c r="C2" i="2"/>
  <c r="G7" i="1"/>
  <c r="B8" i="1"/>
  <c r="AF14" i="2"/>
  <c r="E22" i="2"/>
  <c r="E20" i="1"/>
  <c r="D18" i="1"/>
  <c r="P2" i="2"/>
  <c r="C13" i="2"/>
  <c r="J6" i="2"/>
  <c r="Q8" i="2"/>
  <c r="B7" i="1"/>
  <c r="S20" i="1"/>
  <c r="U6" i="2"/>
  <c r="U16" i="2"/>
  <c r="G18" i="1"/>
  <c r="AB5" i="2"/>
  <c r="V24" i="2"/>
  <c r="W25" i="2"/>
  <c r="F12" i="2"/>
  <c r="AD12" i="2"/>
  <c r="M9" i="1"/>
  <c r="D21" i="2"/>
  <c r="Q4" i="2"/>
  <c r="D28" i="2"/>
  <c r="F16" i="1"/>
  <c r="V28" i="2"/>
  <c r="M15" i="2"/>
  <c r="C23" i="1"/>
  <c r="E17" i="1"/>
  <c r="F24" i="2"/>
  <c r="Z8" i="2"/>
  <c r="Z26" i="2"/>
  <c r="F8" i="2"/>
  <c r="I6" i="2"/>
  <c r="R7" i="2"/>
  <c r="AD3" i="2"/>
  <c r="X27" i="2"/>
  <c r="I22" i="1"/>
  <c r="S3" i="2"/>
  <c r="L14" i="1"/>
  <c r="B17" i="1"/>
  <c r="AD17" i="2"/>
  <c r="L25" i="2"/>
  <c r="G4" i="2"/>
  <c r="K15" i="2"/>
  <c r="Y26" i="2"/>
  <c r="G5" i="1"/>
  <c r="G20" i="1"/>
  <c r="AD18" i="2"/>
  <c r="I18" i="2"/>
  <c r="C8" i="1"/>
  <c r="H3" i="2"/>
  <c r="I21" i="1"/>
  <c r="Z24" i="2"/>
  <c r="K5" i="2"/>
  <c r="P7" i="2"/>
  <c r="K21" i="1"/>
  <c r="J16" i="2"/>
  <c r="D9" i="1"/>
  <c r="R19" i="2"/>
  <c r="AC16" i="2"/>
  <c r="V27" i="2"/>
  <c r="M6" i="1"/>
  <c r="T16" i="2"/>
  <c r="AF9" i="2"/>
  <c r="I20" i="2"/>
  <c r="AF26" i="2"/>
  <c r="S4" i="2"/>
  <c r="G27" i="2"/>
  <c r="AC22" i="2"/>
  <c r="T8" i="2"/>
  <c r="H5" i="1"/>
  <c r="S11" i="1"/>
  <c r="C18" i="1"/>
  <c r="M17" i="2"/>
  <c r="AA6" i="2"/>
  <c r="S10" i="2"/>
  <c r="K10" i="1"/>
  <c r="L6" i="2"/>
  <c r="Q11" i="2"/>
  <c r="C17" i="1"/>
  <c r="H10" i="2"/>
  <c r="AE14" i="2"/>
  <c r="D7" i="2"/>
  <c r="G13" i="1"/>
  <c r="F23" i="2"/>
  <c r="D15" i="1"/>
  <c r="F25" i="2"/>
  <c r="S7" i="2"/>
  <c r="E24" i="2"/>
  <c r="AC3" i="2"/>
  <c r="Z28" i="2"/>
  <c r="E25" i="2"/>
  <c r="D13" i="2"/>
  <c r="O28" i="2"/>
  <c r="X7" i="2"/>
  <c r="V16" i="2"/>
  <c r="P16" i="2"/>
  <c r="D4" i="1"/>
  <c r="G26" i="2"/>
  <c r="M27" i="2"/>
  <c r="M7" i="2"/>
  <c r="C21" i="1"/>
  <c r="Q6" i="2"/>
  <c r="U19" i="2"/>
  <c r="Z11" i="2"/>
  <c r="AC23" i="2"/>
  <c r="AA14" i="2"/>
  <c r="I10" i="2"/>
  <c r="D6" i="2"/>
  <c r="L15" i="1"/>
  <c r="G25" i="1"/>
  <c r="P27" i="2"/>
  <c r="W14" i="2"/>
  <c r="C7" i="2"/>
  <c r="V7" i="2"/>
  <c r="N4" i="2"/>
  <c r="K3" i="1"/>
  <c r="AD22" i="2"/>
  <c r="AA22" i="2"/>
  <c r="Z25" i="2"/>
  <c r="R18" i="2"/>
  <c r="J17" i="2"/>
  <c r="M18" i="1"/>
  <c r="X26" i="2"/>
  <c r="I6" i="1"/>
  <c r="R9" i="2"/>
  <c r="E11" i="1"/>
  <c r="M19" i="2"/>
  <c r="F8" i="1"/>
  <c r="Z19" i="2"/>
  <c r="R4" i="2"/>
  <c r="P19" i="2"/>
  <c r="AC19" i="2"/>
  <c r="D3" i="1"/>
  <c r="V13" i="2"/>
  <c r="Q17" i="2"/>
  <c r="G8" i="1"/>
  <c r="V3" i="2"/>
  <c r="L24" i="2"/>
  <c r="AE15" i="2"/>
  <c r="F9" i="1"/>
  <c r="K23" i="2"/>
  <c r="AC6" i="2"/>
  <c r="K6" i="2"/>
  <c r="C19" i="1"/>
  <c r="Q3" i="2"/>
  <c r="S17" i="2"/>
  <c r="S27" i="2"/>
  <c r="Q7" i="2"/>
  <c r="I8" i="2"/>
  <c r="L7" i="1"/>
  <c r="J21" i="2"/>
  <c r="M13" i="2"/>
  <c r="K8" i="1"/>
  <c r="T26" i="2"/>
  <c r="V9" i="2"/>
  <c r="R27" i="2"/>
  <c r="I5" i="1"/>
  <c r="L9" i="2"/>
  <c r="O25" i="2"/>
  <c r="S18" i="2"/>
  <c r="E10" i="1"/>
  <c r="J18" i="2"/>
  <c r="H17" i="1"/>
  <c r="L20" i="2"/>
  <c r="AE21" i="2"/>
  <c r="AD2" i="2"/>
  <c r="C4" i="2"/>
  <c r="I15" i="2"/>
  <c r="D20" i="2"/>
  <c r="C6" i="2"/>
  <c r="K13" i="2"/>
  <c r="Z21" i="2"/>
  <c r="L13" i="1"/>
  <c r="J14" i="2"/>
  <c r="I2" i="1"/>
  <c r="AB24" i="2"/>
  <c r="E21" i="1"/>
  <c r="E19" i="1"/>
  <c r="F17" i="1"/>
  <c r="X9" i="2"/>
  <c r="AB28" i="2"/>
  <c r="AF18" i="2"/>
  <c r="R26" i="2"/>
  <c r="M12" i="1"/>
  <c r="Z9" i="2"/>
  <c r="E8" i="2"/>
  <c r="L3" i="2"/>
  <c r="D12" i="1"/>
  <c r="AF23" i="2"/>
  <c r="D24" i="1"/>
  <c r="C16" i="2"/>
  <c r="D16" i="1"/>
  <c r="W18" i="2"/>
  <c r="R24" i="2"/>
  <c r="F2" i="2"/>
  <c r="AE6" i="2"/>
  <c r="P9" i="2"/>
  <c r="L20" i="1"/>
  <c r="K27" i="2"/>
  <c r="AF13" i="2"/>
  <c r="Q22" i="2"/>
  <c r="N20" i="2"/>
  <c r="L6" i="1"/>
  <c r="Y14" i="2"/>
  <c r="S12" i="2"/>
  <c r="S19" i="2"/>
  <c r="V19" i="2"/>
  <c r="I9" i="2"/>
  <c r="O10" i="2"/>
  <c r="E3" i="2"/>
  <c r="U13" i="2"/>
  <c r="K11" i="1"/>
  <c r="M5" i="2"/>
  <c r="T22" i="2"/>
  <c r="M10" i="1"/>
  <c r="AB12" i="2"/>
  <c r="AB17" i="2"/>
  <c r="M25" i="1"/>
  <c r="AF6" i="2"/>
  <c r="G2" i="1"/>
  <c r="P18" i="2"/>
  <c r="X8" i="2"/>
  <c r="AE24" i="2"/>
  <c r="G10" i="1"/>
  <c r="I7" i="1"/>
  <c r="K4" i="2"/>
  <c r="F26" i="2"/>
  <c r="AC28" i="2"/>
  <c r="M17" i="1"/>
  <c r="L2" i="2"/>
  <c r="AB16" i="2"/>
  <c r="AD24" i="2"/>
  <c r="B25" i="1"/>
  <c r="J12" i="2"/>
  <c r="AA12" i="2"/>
  <c r="G6" i="2"/>
  <c r="AB8" i="2"/>
  <c r="AC4" i="2"/>
  <c r="X6" i="2"/>
  <c r="AB22" i="2"/>
  <c r="I19" i="1"/>
  <c r="L26" i="2"/>
  <c r="X18" i="2"/>
  <c r="I26" i="2"/>
  <c r="AE9" i="2"/>
  <c r="AE13" i="2"/>
  <c r="I24" i="2"/>
  <c r="S5" i="1"/>
  <c r="H19" i="1"/>
  <c r="X16" i="2"/>
  <c r="H21" i="1"/>
  <c r="J22" i="2"/>
  <c r="Q24" i="2"/>
  <c r="L16" i="1"/>
  <c r="R17" i="2"/>
  <c r="X25" i="2"/>
  <c r="I4" i="2"/>
  <c r="AE8" i="2"/>
  <c r="M5" i="1"/>
  <c r="G11" i="2"/>
  <c r="U17" i="2"/>
  <c r="K4" i="1"/>
  <c r="C27" i="2"/>
  <c r="Y11" i="2"/>
  <c r="K19" i="1"/>
  <c r="Y7" i="2"/>
  <c r="K14" i="2"/>
  <c r="S21" i="2"/>
  <c r="K7" i="1"/>
  <c r="L11" i="2"/>
  <c r="G13" i="2"/>
  <c r="L24" i="1"/>
  <c r="M3" i="1"/>
  <c r="H9" i="2"/>
  <c r="Z23" i="2"/>
  <c r="D25" i="2"/>
  <c r="M13" i="1"/>
  <c r="H25" i="2"/>
  <c r="L18" i="2"/>
  <c r="D8" i="1"/>
  <c r="F16" i="2"/>
  <c r="L12" i="2"/>
  <c r="Q13" i="2"/>
  <c r="AB11" i="2"/>
  <c r="L18" i="1"/>
  <c r="M20" i="2"/>
  <c r="S28" i="2"/>
  <c r="J28" i="2"/>
  <c r="O5" i="2"/>
  <c r="AE27" i="2"/>
  <c r="I13" i="2"/>
  <c r="E25" i="1"/>
  <c r="H10" i="1"/>
  <c r="I14" i="2"/>
  <c r="D21" i="1"/>
  <c r="K2" i="1"/>
  <c r="D13" i="1"/>
  <c r="AF25" i="2"/>
  <c r="AF4" i="2"/>
  <c r="Z4" i="2"/>
  <c r="W11" i="2"/>
  <c r="B4" i="1"/>
  <c r="AE19" i="2"/>
  <c r="E12" i="2"/>
  <c r="I18" i="1"/>
  <c r="C6" i="1"/>
  <c r="E9" i="2"/>
  <c r="K20" i="2"/>
  <c r="AA8" i="2"/>
  <c r="O22" i="2"/>
  <c r="K22" i="2"/>
  <c r="T24" i="2"/>
  <c r="M4" i="1"/>
  <c r="W16" i="2"/>
  <c r="U22" i="2"/>
  <c r="M16" i="2"/>
  <c r="D8" i="2"/>
  <c r="M26" i="1"/>
  <c r="K8" i="2"/>
  <c r="M10" i="2"/>
  <c r="D26" i="2"/>
  <c r="AA25" i="2"/>
  <c r="Y21" i="2"/>
  <c r="M12" i="2"/>
  <c r="Y6" i="2"/>
  <c r="H27" i="2"/>
  <c r="T11" i="2"/>
  <c r="G23" i="1"/>
  <c r="R5" i="2"/>
  <c r="AA19" i="2"/>
  <c r="S6" i="2"/>
  <c r="G24" i="2"/>
  <c r="U7" i="2"/>
  <c r="K26" i="2"/>
  <c r="X21" i="2"/>
  <c r="Q5" i="2"/>
  <c r="Y13" i="2"/>
  <c r="E11" i="2"/>
  <c r="D20" i="1"/>
  <c r="AB4" i="2"/>
  <c r="X20" i="2"/>
  <c r="H12" i="1"/>
  <c r="H21" i="2"/>
  <c r="E6" i="2"/>
  <c r="Y10" i="2"/>
  <c r="AE26" i="2"/>
  <c r="AE11" i="2"/>
  <c r="E4" i="1"/>
  <c r="H23" i="2"/>
  <c r="Q2" i="2"/>
  <c r="U11" i="2"/>
  <c r="T25" i="2"/>
  <c r="V23" i="2"/>
  <c r="L9" i="1"/>
  <c r="AF5" i="2"/>
  <c r="R3" i="2"/>
  <c r="V10" i="2"/>
  <c r="K18" i="2"/>
  <c r="O26" i="2"/>
  <c r="H26" i="2"/>
  <c r="I26" i="1"/>
  <c r="E5" i="2"/>
  <c r="P25" i="2"/>
  <c r="R16" i="2"/>
  <c r="C12" i="2"/>
  <c r="X2" i="2"/>
  <c r="D14" i="1"/>
  <c r="S19" i="1"/>
  <c r="Q12" i="2"/>
  <c r="K25" i="2"/>
  <c r="L23" i="1"/>
  <c r="AE20" i="2"/>
  <c r="K7" i="2"/>
  <c r="Q19" i="2"/>
  <c r="M2" i="2"/>
  <c r="L4" i="2"/>
  <c r="J13" i="2"/>
  <c r="P11" i="2"/>
  <c r="H18" i="2"/>
  <c r="F14" i="2"/>
  <c r="O20" i="2"/>
  <c r="W2" i="2"/>
  <c r="S8" i="1"/>
  <c r="T13" i="2"/>
  <c r="M22" i="2"/>
  <c r="AE2" i="2"/>
  <c r="L21" i="1"/>
  <c r="F20" i="1"/>
  <c r="W5" i="2"/>
  <c r="Q18" i="2"/>
  <c r="E15" i="2"/>
  <c r="I12" i="2"/>
  <c r="L5" i="2"/>
  <c r="T2" i="2"/>
  <c r="L17" i="2"/>
  <c r="D11" i="1"/>
  <c r="AE7" i="2"/>
  <c r="E18" i="2"/>
  <c r="C15" i="2"/>
  <c r="J27" i="2"/>
  <c r="L3" i="1"/>
  <c r="I16" i="2"/>
  <c r="T9" i="2"/>
  <c r="Q9" i="2"/>
  <c r="AC15" i="2"/>
  <c r="N10" i="2"/>
  <c r="W9" i="2"/>
  <c r="R12" i="2"/>
  <c r="D5" i="1"/>
  <c r="O19" i="2"/>
  <c r="M4" i="2"/>
  <c r="AC20" i="2"/>
  <c r="O7" i="2"/>
  <c r="U3" i="2"/>
  <c r="AE4" i="2"/>
  <c r="I19" i="2"/>
  <c r="D15" i="2"/>
  <c r="X11" i="2"/>
  <c r="B19" i="1"/>
  <c r="G15" i="2"/>
  <c r="V25" i="2"/>
  <c r="C14" i="1"/>
  <c r="H24" i="2"/>
  <c r="AB26" i="2"/>
  <c r="F3" i="1"/>
  <c r="T3" i="2"/>
  <c r="D23" i="1"/>
  <c r="AF19" i="2"/>
  <c r="L5" i="1"/>
  <c r="H14" i="1"/>
  <c r="W6" i="2"/>
  <c r="R28" i="2"/>
  <c r="H16" i="1"/>
  <c r="D9" i="2"/>
  <c r="H18" i="1"/>
  <c r="M26" i="2"/>
  <c r="K28" i="2"/>
  <c r="S4" i="1"/>
  <c r="Z15" i="2"/>
  <c r="C10" i="1"/>
  <c r="K6" i="1"/>
  <c r="G9" i="2"/>
  <c r="H24" i="1"/>
  <c r="L17" i="1"/>
  <c r="G18" i="2"/>
  <c r="V21" i="2"/>
  <c r="Y23" i="2"/>
  <c r="S18" i="1"/>
  <c r="L7" i="2"/>
  <c r="C26" i="2"/>
  <c r="AA13" i="2"/>
  <c r="D16" i="2"/>
  <c r="L23" i="2"/>
  <c r="E2" i="1"/>
  <c r="L10" i="2"/>
  <c r="U8" i="2"/>
  <c r="U10" i="2"/>
  <c r="N26" i="2"/>
  <c r="K20" i="1"/>
  <c r="S3" i="1"/>
  <c r="AB20" i="2"/>
  <c r="J19" i="2"/>
  <c r="U12" i="2"/>
  <c r="T5" i="2"/>
  <c r="J7" i="2"/>
  <c r="T20" i="2"/>
  <c r="AA20" i="2"/>
  <c r="AB2" i="2"/>
  <c r="G21" i="1"/>
  <c r="Y19" i="2"/>
  <c r="G19" i="2"/>
  <c r="T28" i="2"/>
  <c r="P6" i="2"/>
  <c r="F27" i="2"/>
  <c r="H11" i="1"/>
  <c r="U14" i="2"/>
  <c r="R11" i="2"/>
  <c r="S23" i="2"/>
  <c r="AC27" i="2"/>
  <c r="G14" i="2"/>
  <c r="K17" i="2"/>
  <c r="S25" i="2"/>
  <c r="AA17" i="2"/>
  <c r="H20" i="1"/>
  <c r="J26" i="2"/>
  <c r="G17" i="1"/>
  <c r="M20" i="1"/>
  <c r="C10" i="2"/>
  <c r="I9" i="1"/>
  <c r="D3" i="2"/>
  <c r="AA2" i="2"/>
  <c r="AD26" i="2"/>
  <c r="V5" i="2"/>
  <c r="T15" i="2"/>
  <c r="I10" i="1"/>
  <c r="K21" i="2"/>
  <c r="L25" i="1"/>
  <c r="T12" i="2"/>
  <c r="X17" i="2"/>
  <c r="K18" i="1"/>
  <c r="AC13" i="2"/>
  <c r="AA28" i="2"/>
  <c r="X22" i="2"/>
  <c r="U24" i="2"/>
  <c r="M24" i="1"/>
  <c r="S21" i="1"/>
  <c r="L11" i="1"/>
  <c r="I23" i="1"/>
  <c r="AB18" i="2"/>
  <c r="AD9" i="2"/>
  <c r="G16" i="2"/>
  <c r="S2" i="1"/>
  <c r="F7" i="2"/>
  <c r="AB7" i="2"/>
  <c r="E2" i="2"/>
  <c r="X3" i="2"/>
  <c r="AA21" i="2"/>
  <c r="H15" i="2"/>
  <c r="P3" i="2"/>
  <c r="F5" i="2"/>
  <c r="L10" i="1"/>
  <c r="C3" i="1"/>
  <c r="I24" i="1"/>
  <c r="P17" i="2"/>
  <c r="D17" i="2"/>
  <c r="Y8" i="2"/>
  <c r="I25" i="2"/>
  <c r="N21" i="2"/>
  <c r="H8" i="1"/>
  <c r="B6" i="1"/>
  <c r="Y24" i="2"/>
  <c r="V6" i="2"/>
  <c r="X12" i="2"/>
  <c r="S20" i="2"/>
  <c r="T21" i="2"/>
  <c r="E7" i="1"/>
  <c r="V12" i="2"/>
  <c r="I16" i="1"/>
  <c r="AC12" i="2"/>
  <c r="AE12" i="2"/>
  <c r="H6" i="2"/>
  <c r="AC21" i="2"/>
  <c r="S26" i="2"/>
  <c r="AD13" i="2"/>
  <c r="AA5" i="2"/>
  <c r="T7" i="2"/>
  <c r="AE25" i="2"/>
  <c r="Y17" i="2"/>
  <c r="B14" i="1"/>
  <c r="D17" i="1"/>
  <c r="H16" i="2"/>
  <c r="C20" i="1"/>
  <c r="Z13" i="2"/>
  <c r="X13" i="2"/>
  <c r="T6" i="2"/>
  <c r="J23" i="2"/>
  <c r="L14" i="2"/>
  <c r="W17" i="2"/>
  <c r="D2" i="1"/>
  <c r="I3" i="1"/>
  <c r="S14" i="2"/>
  <c r="S22" i="2"/>
  <c r="G3" i="2"/>
  <c r="J10" i="2"/>
  <c r="H4" i="2"/>
  <c r="T17" i="2"/>
  <c r="D5" i="2"/>
  <c r="H19" i="2"/>
  <c r="H4" i="1"/>
  <c r="D24" i="2"/>
  <c r="K26" i="1"/>
  <c r="AF16" i="2"/>
  <c r="H26" i="1"/>
  <c r="Y20" i="2"/>
  <c r="M6" i="2"/>
  <c r="M7" i="1"/>
  <c r="Z5" i="2"/>
  <c r="F6" i="2"/>
  <c r="H7" i="1"/>
  <c r="P12" i="2"/>
  <c r="H22" i="1"/>
  <c r="K13" i="1"/>
  <c r="F11" i="2"/>
  <c r="I21" i="2"/>
  <c r="D22" i="2"/>
  <c r="X14" i="2"/>
  <c r="S24" i="2"/>
  <c r="K9" i="2"/>
  <c r="AC7" i="2"/>
  <c r="R8" i="2"/>
  <c r="I2" i="2"/>
  <c r="W7" i="2"/>
  <c r="AA9" i="2"/>
  <c r="S15" i="2"/>
  <c r="Q20" i="2"/>
  <c r="I13" i="1"/>
  <c r="X5" i="2"/>
  <c r="AA23" i="2"/>
  <c r="C9" i="2"/>
  <c r="F10" i="2"/>
  <c r="U28" i="2"/>
  <c r="X19" i="2"/>
  <c r="I23" i="2"/>
  <c r="K12" i="1"/>
  <c r="L19" i="1"/>
  <c r="H2" i="2"/>
  <c r="AD8" i="2"/>
  <c r="F15" i="2"/>
  <c r="P28" i="2"/>
  <c r="R23" i="2"/>
  <c r="B22" i="1"/>
  <c r="T4" i="2"/>
  <c r="AD14" i="2"/>
  <c r="AC26" i="2"/>
  <c r="E27" i="2"/>
  <c r="F2" i="1"/>
  <c r="C5" i="1"/>
  <c r="B15" i="1"/>
  <c r="W3" i="2"/>
  <c r="P21" i="2"/>
  <c r="AF20" i="2"/>
  <c r="AB9" i="2"/>
  <c r="S13" i="2"/>
  <c r="K17" i="1"/>
  <c r="L13" i="2"/>
  <c r="H13" i="2"/>
  <c r="D23" i="2"/>
  <c r="AD6" i="2"/>
  <c r="F7" i="1"/>
  <c r="G16" i="1"/>
  <c r="J4" i="2"/>
  <c r="G25" i="2"/>
  <c r="K11" i="2"/>
  <c r="Z27" i="2"/>
  <c r="F17" i="2"/>
  <c r="F19" i="1"/>
  <c r="I17" i="1"/>
  <c r="S7" i="1"/>
  <c r="AB25" i="2"/>
  <c r="C18" i="2"/>
  <c r="W8" i="2"/>
  <c r="Z14" i="2"/>
  <c r="D26" i="1"/>
  <c r="P24" i="2"/>
  <c r="L26" i="1"/>
  <c r="J25" i="2"/>
  <c r="H11" i="2"/>
  <c r="AC5" i="2"/>
  <c r="L22" i="1"/>
  <c r="W26" i="2"/>
  <c r="S13" i="1"/>
  <c r="D19" i="1"/>
  <c r="Z20" i="2"/>
  <c r="B3" i="1"/>
  <c r="I22" i="2"/>
  <c r="L2" i="1"/>
  <c r="Y9" i="2"/>
  <c r="H12" i="2"/>
  <c r="AE22" i="2"/>
  <c r="AD21" i="2"/>
  <c r="M19" i="1"/>
  <c r="AD11" i="2"/>
  <c r="S26" i="1"/>
  <c r="U25" i="2"/>
  <c r="U21" i="2"/>
  <c r="C21" i="2"/>
  <c r="L19" i="2"/>
  <c r="S9" i="1"/>
  <c r="N28" i="2"/>
  <c r="V15" i="2"/>
  <c r="N16" i="2"/>
  <c r="Q15" i="2"/>
  <c r="E23" i="2"/>
  <c r="AA24" i="2"/>
  <c r="G14" i="1"/>
  <c r="W28" i="2"/>
  <c r="AD16" i="2"/>
  <c r="AA16" i="2"/>
  <c r="S8" i="2"/>
  <c r="C25" i="2"/>
  <c r="J15" i="2"/>
  <c r="AE10" i="2"/>
  <c r="Y18" i="2"/>
  <c r="B2" i="1"/>
  <c r="I17" i="2"/>
  <c r="X4" i="2"/>
  <c r="AD10" i="2"/>
  <c r="K19" i="2"/>
  <c r="AB27" i="2"/>
  <c r="E22" i="1"/>
  <c r="S17" i="1"/>
  <c r="W19" i="2"/>
  <c r="AC11" i="2"/>
  <c r="J20" i="2"/>
  <c r="I27" i="2"/>
  <c r="F28" i="2"/>
  <c r="C19" i="2"/>
  <c r="B23" i="1"/>
  <c r="S25" i="1"/>
  <c r="D4" i="2"/>
  <c r="Y12" i="2"/>
  <c r="H22" i="2"/>
  <c r="G7" i="2"/>
  <c r="R15" i="2"/>
  <c r="Q25" i="2"/>
  <c r="I15" i="1"/>
  <c r="AF3" i="2"/>
  <c r="F22" i="2"/>
  <c r="L21" i="2"/>
  <c r="C11" i="2"/>
  <c r="T27" i="2"/>
  <c r="F11" i="1"/>
  <c r="Y4" i="2"/>
  <c r="I7" i="2"/>
  <c r="D14" i="2"/>
  <c r="K24" i="2"/>
  <c r="AA7" i="2"/>
  <c r="H17" i="2"/>
  <c r="AC25" i="2"/>
  <c r="C26" i="1"/>
  <c r="S10" i="1"/>
  <c r="Y25" i="2"/>
  <c r="C22" i="1"/>
  <c r="Y5" i="2"/>
  <c r="L28" i="2"/>
  <c r="C14" i="2"/>
  <c r="E20" i="2"/>
  <c r="AE28" i="2"/>
  <c r="C13" i="1"/>
  <c r="K3" i="2"/>
  <c r="G5" i="2"/>
  <c r="W15" i="2"/>
  <c r="AE18" i="2"/>
  <c r="Y27" i="2"/>
  <c r="Q27" i="2"/>
  <c r="I25" i="1"/>
  <c r="W4" i="2"/>
  <c r="L27" i="2"/>
  <c r="E14" i="2"/>
  <c r="R21" i="2"/>
  <c r="Q28" i="2"/>
  <c r="D10" i="2"/>
  <c r="M23" i="1"/>
  <c r="E13" i="2"/>
  <c r="J24" i="2"/>
  <c r="AE3" i="2"/>
  <c r="AD5" i="2"/>
  <c r="S23" i="1"/>
  <c r="F3" i="2"/>
  <c r="R20" i="2"/>
  <c r="H20" i="2"/>
  <c r="J2" i="2"/>
  <c r="X23" i="2"/>
  <c r="AF2" i="2"/>
  <c r="AD23" i="2"/>
  <c r="F4" i="2"/>
  <c r="D11" i="2"/>
  <c r="AC2" i="2"/>
  <c r="T23" i="2"/>
  <c r="R13" i="2"/>
  <c r="R6" i="2"/>
  <c r="F21" i="2"/>
  <c r="H2" i="1"/>
  <c r="F6" i="1"/>
  <c r="M8" i="1"/>
  <c r="AC10" i="2"/>
  <c r="D2" i="2"/>
  <c r="AE16" i="2"/>
  <c r="S5" i="2"/>
  <c r="X10" i="2"/>
  <c r="L12" i="1"/>
  <c r="P8" i="2"/>
  <c r="V17" i="2"/>
  <c r="F10" i="1"/>
  <c r="I4" i="1"/>
  <c r="U26" i="2"/>
  <c r="O16" i="2"/>
  <c r="K16" i="2"/>
  <c r="G8" i="2"/>
  <c r="AB23" i="2"/>
  <c r="D22" i="1"/>
  <c r="H8" i="2"/>
  <c r="AF7" i="2"/>
  <c r="AA18" i="2"/>
  <c r="W22" i="2"/>
  <c r="AC24" i="2"/>
  <c r="AB15" i="2"/>
  <c r="E16" i="1"/>
  <c r="C3" i="2"/>
  <c r="C25" i="1"/>
  <c r="M14" i="1"/>
  <c r="F25" i="1"/>
  <c r="U20" i="2"/>
  <c r="W10" i="2"/>
  <c r="S16" i="2"/>
  <c r="I11" i="1"/>
  <c r="H13" i="1"/>
  <c r="U18" i="2"/>
  <c r="E26" i="2"/>
  <c r="G28" i="2"/>
  <c r="Q21" i="2"/>
  <c r="I14" i="1"/>
  <c r="L4" i="1"/>
  <c r="Z22" i="2"/>
  <c r="Q16" i="2"/>
  <c r="H7" i="2"/>
  <c r="H14" i="2"/>
  <c r="S6" i="1"/>
  <c r="W23" i="2"/>
  <c r="Z12" i="2"/>
  <c r="AD20" i="2"/>
  <c r="C28" i="2"/>
  <c r="X28" i="2"/>
  <c r="U4" i="2"/>
  <c r="G4" i="1"/>
  <c r="M16" i="1"/>
  <c r="D7" i="1"/>
  <c r="AF24" i="2"/>
  <c r="Z17" i="2"/>
  <c r="J8" i="2"/>
  <c r="T14" i="2"/>
  <c r="AC14" i="2"/>
  <c r="I8" i="1"/>
  <c r="AD15" i="2"/>
  <c r="G2" i="2"/>
  <c r="AB19" i="2"/>
  <c r="E7" i="2"/>
  <c r="V8" i="2"/>
  <c r="O27" i="2"/>
  <c r="F19" i="2"/>
  <c r="I20" i="1"/>
  <c r="V14" i="2"/>
  <c r="Q14" i="2"/>
  <c r="Z6" i="2"/>
  <c r="P23" i="2"/>
  <c r="AF27" i="2"/>
  <c r="V4" i="2"/>
  <c r="T19" i="2"/>
  <c r="O6" i="2"/>
  <c r="G20" i="2"/>
  <c r="B20" i="1"/>
  <c r="O18" i="2"/>
  <c r="N25" i="2"/>
  <c r="J9" i="2"/>
  <c r="R25" i="2"/>
  <c r="T18" i="2"/>
  <c r="V26" i="2"/>
  <c r="C12" i="1"/>
  <c r="B26" i="1"/>
  <c r="AA3" i="2"/>
  <c r="E4" i="2"/>
  <c r="G21" i="2"/>
  <c r="I11" i="2"/>
  <c r="E17" i="2"/>
  <c r="AA10" i="2"/>
  <c r="Y2" i="2"/>
  <c r="AA26" i="2"/>
  <c r="V2" i="2"/>
  <c r="G12" i="2"/>
  <c r="K10" i="2"/>
  <c r="M3" i="2"/>
  <c r="P10" i="2"/>
  <c r="F4" i="1"/>
  <c r="M22" i="1"/>
  <c r="S12" i="1"/>
  <c r="Z16" i="2"/>
  <c r="Z10" i="2"/>
  <c r="AA15" i="2"/>
  <c r="C23" i="2"/>
  <c r="AE23" i="2"/>
  <c r="S9" i="2"/>
  <c r="U2" i="2"/>
  <c r="L8" i="2"/>
  <c r="E10" i="2"/>
  <c r="L16" i="2"/>
  <c r="W20" i="2"/>
  <c r="P15" i="2"/>
  <c r="AB3" i="2"/>
  <c r="D25" i="1"/>
  <c r="G26" i="1"/>
  <c r="S15" i="1"/>
  <c r="AF22" i="2"/>
  <c r="Q26" i="2"/>
  <c r="AC9" i="2"/>
  <c r="P22" i="2"/>
  <c r="D12" i="2"/>
  <c r="C16" i="1"/>
  <c r="S11" i="2"/>
  <c r="W12" i="2"/>
  <c r="AA4" i="2"/>
  <c r="W21" i="2"/>
  <c r="I28" i="2"/>
  <c r="G12" i="1"/>
  <c r="S16" i="1"/>
  <c r="Q23" i="2"/>
  <c r="AC18" i="2"/>
  <c r="P26" i="2"/>
  <c r="M28" i="2"/>
  <c r="B16" i="1"/>
  <c r="Z7" i="2"/>
  <c r="W13" i="2"/>
  <c r="P13" i="2"/>
  <c r="F20" i="2"/>
  <c r="C24" i="2"/>
  <c r="AD25" i="2"/>
  <c r="H3" i="1"/>
  <c r="H15" i="1"/>
  <c r="M21" i="1"/>
  <c r="AA27" i="2"/>
  <c r="V20" i="2"/>
  <c r="E28" i="2"/>
  <c r="Y28" i="2"/>
  <c r="X15" i="2"/>
  <c r="H5" i="2"/>
  <c r="U5" i="2"/>
  <c r="Q10" i="2"/>
  <c r="P14" i="2"/>
  <c r="H28" i="2"/>
  <c r="C8" i="2"/>
  <c r="O17" i="2"/>
  <c r="D27" i="2"/>
  <c r="K24" i="1" a="1"/>
  <c r="O24" i="2" a="1"/>
  <c r="E24" i="1" a="1"/>
  <c r="O23" i="2" a="1"/>
  <c r="K23" i="1" a="1"/>
  <c r="E23" i="1" a="1"/>
  <c r="F23" i="1" a="1"/>
  <c r="O21" i="2" a="1"/>
  <c r="O15" i="2" a="1"/>
  <c r="C15" i="1" a="1"/>
  <c r="K15" i="1" a="1"/>
  <c r="O14" i="2" a="1"/>
  <c r="K14" i="1" a="1"/>
  <c r="E13" i="1" a="1"/>
  <c r="O13" i="2" a="1"/>
  <c r="F13" i="1" a="1"/>
  <c r="I12" i="1" a="1"/>
  <c r="O12" i="2" a="1"/>
  <c r="M11" i="1" a="1"/>
  <c r="C11" i="1" a="1"/>
  <c r="O11" i="2" a="1"/>
  <c r="G11" i="1" a="1"/>
  <c r="C9" i="1" a="1"/>
  <c r="O9" i="2" a="1"/>
  <c r="K9" i="1" a="1"/>
  <c r="L8" i="1" a="1"/>
  <c r="O8" i="2" a="1"/>
  <c r="C4" i="1" a="1"/>
  <c r="O4" i="2" a="1"/>
  <c r="O3" i="2" a="1"/>
  <c r="O2" i="2" a="1"/>
  <c r="B24" i="1" a="1"/>
  <c r="F15" i="1" a="1"/>
  <c r="B9" i="1" a="1"/>
  <c r="F5" i="1" a="1"/>
  <c r="F14" i="1" a="1"/>
  <c r="G3" i="1" a="1"/>
  <c r="N23" i="2" a="1"/>
  <c r="N8" i="2" a="1"/>
  <c r="E14" i="1" a="1"/>
  <c r="N3" i="2" a="1"/>
  <c r="N13" i="2" a="1"/>
  <c r="E6" i="1" a="1"/>
  <c r="E12" i="1" a="1"/>
  <c r="F12" i="1" a="1"/>
  <c r="N24" i="2" a="1"/>
  <c r="C24" i="1" a="1"/>
  <c r="F22" i="1" a="1"/>
  <c r="E8" i="1" a="1"/>
  <c r="N22" i="2" a="1"/>
  <c r="F18" i="1" a="1"/>
  <c r="G6" i="1" a="1"/>
  <c r="B12" i="1" a="1"/>
  <c r="F26" i="1" a="1"/>
  <c r="E26" i="1" a="1"/>
  <c r="G22" i="1" a="1"/>
  <c r="N14" i="2" a="1"/>
  <c r="C7" i="1" a="1"/>
  <c r="E3" i="1" a="1"/>
  <c r="N7" i="2" a="1"/>
  <c r="C2" i="1" a="1"/>
  <c r="E18" i="1" a="1"/>
  <c r="N2" i="2" a="1"/>
  <c r="N18" i="2" a="1"/>
  <c r="N6" i="2" a="1"/>
  <c r="G24" i="1" a="1"/>
  <c r="N9" i="2" a="1"/>
  <c r="N15" i="2" a="1"/>
  <c r="E5" i="1" a="1"/>
  <c r="M2" i="1" a="1"/>
  <c r="N12" i="2" a="1"/>
  <c r="D6" i="1" a="1"/>
  <c r="B5" i="1" a="1"/>
  <c r="E9" i="1" a="1"/>
  <c r="F24" i="1" a="1"/>
  <c r="N27" i="2" a="1"/>
  <c r="N11" i="2" a="1"/>
  <c r="N5" i="2" a="1"/>
  <c r="K24" i="1" l="1"/>
  <c r="O24" i="2"/>
  <c r="E24" i="1"/>
  <c r="O23" i="2"/>
  <c r="K23" i="1"/>
  <c r="F23" i="1"/>
  <c r="E23" i="1"/>
  <c r="P23" i="1" s="1"/>
  <c r="O21" i="2"/>
  <c r="B21" i="2" s="1"/>
  <c r="C15" i="1"/>
  <c r="Q15" i="1" s="1"/>
  <c r="O15" i="2"/>
  <c r="K15" i="1"/>
  <c r="O14" i="2"/>
  <c r="K14" i="1"/>
  <c r="E13" i="1"/>
  <c r="P13" i="1" s="1"/>
  <c r="O13" i="2"/>
  <c r="F13" i="1"/>
  <c r="I12" i="1"/>
  <c r="J12" i="1" s="1"/>
  <c r="R12" i="1" s="1"/>
  <c r="O12" i="2"/>
  <c r="M11" i="1"/>
  <c r="C11" i="1"/>
  <c r="U11" i="1" s="1"/>
  <c r="G11" i="1"/>
  <c r="O11" i="2"/>
  <c r="O9" i="2"/>
  <c r="C9" i="1"/>
  <c r="Q9" i="1" s="1"/>
  <c r="K9" i="1"/>
  <c r="L8" i="1"/>
  <c r="O8" i="2"/>
  <c r="C4" i="1"/>
  <c r="O4" i="1" s="1"/>
  <c r="O4" i="2"/>
  <c r="B4" i="2" s="1"/>
  <c r="O3" i="2"/>
  <c r="O2" i="2"/>
  <c r="G24" i="1"/>
  <c r="F24" i="1"/>
  <c r="C24" i="1"/>
  <c r="P24" i="1" s="1"/>
  <c r="N24" i="2"/>
  <c r="B24" i="2" s="1"/>
  <c r="B24" i="1"/>
  <c r="V24" i="1" s="1"/>
  <c r="N23" i="2"/>
  <c r="G22" i="1"/>
  <c r="Q22" i="1" s="1"/>
  <c r="F22" i="1"/>
  <c r="N22" i="2"/>
  <c r="B22" i="2" s="1"/>
  <c r="E18" i="1"/>
  <c r="P18" i="1" s="1"/>
  <c r="F18" i="1"/>
  <c r="N18" i="2"/>
  <c r="B18" i="2" s="1"/>
  <c r="F26" i="1"/>
  <c r="N27" i="2"/>
  <c r="B27" i="2" s="1"/>
  <c r="E26" i="1"/>
  <c r="P26" i="1" s="1"/>
  <c r="N15" i="2"/>
  <c r="F15" i="1"/>
  <c r="E14" i="1"/>
  <c r="P14" i="1" s="1"/>
  <c r="F14" i="1"/>
  <c r="N14" i="2"/>
  <c r="N13" i="2"/>
  <c r="N12" i="2"/>
  <c r="F12" i="1"/>
  <c r="B12" i="1"/>
  <c r="V12" i="1" s="1"/>
  <c r="E12" i="1"/>
  <c r="P12" i="1" s="1"/>
  <c r="N11" i="2"/>
  <c r="N9" i="2"/>
  <c r="E9" i="1"/>
  <c r="B9" i="1"/>
  <c r="N8" i="2"/>
  <c r="E8" i="1"/>
  <c r="P8" i="1" s="1"/>
  <c r="N7" i="2"/>
  <c r="B7" i="2" s="1"/>
  <c r="C7" i="1"/>
  <c r="O7" i="1" s="1"/>
  <c r="G6" i="1"/>
  <c r="E6" i="1"/>
  <c r="D6" i="1"/>
  <c r="N6" i="1" s="1"/>
  <c r="N6" i="2"/>
  <c r="B6" i="2" s="1"/>
  <c r="N5" i="2"/>
  <c r="B5" i="2" s="1"/>
  <c r="F5" i="1"/>
  <c r="E5" i="1"/>
  <c r="P5" i="1" s="1"/>
  <c r="B5" i="1"/>
  <c r="V5" i="1" s="1"/>
  <c r="G3" i="1"/>
  <c r="Q3" i="1" s="1"/>
  <c r="E3" i="1"/>
  <c r="P3" i="1" s="1"/>
  <c r="N3" i="2"/>
  <c r="J18" i="1"/>
  <c r="T18" i="1" s="1"/>
  <c r="M2" i="1"/>
  <c r="J3" i="1"/>
  <c r="T3" i="1" s="1"/>
  <c r="Q12" i="1"/>
  <c r="J15" i="1"/>
  <c r="J21" i="1"/>
  <c r="R21" i="1" s="1"/>
  <c r="N2" i="2"/>
  <c r="C2" i="1"/>
  <c r="U2" i="1" s="1"/>
  <c r="J5" i="1"/>
  <c r="J23" i="1"/>
  <c r="T23" i="1" s="1"/>
  <c r="J4" i="1"/>
  <c r="P22" i="1"/>
  <c r="J16" i="1"/>
  <c r="T16" i="1" s="1"/>
  <c r="J6" i="1"/>
  <c r="Q26" i="1"/>
  <c r="J17" i="1"/>
  <c r="T17" i="1" s="1"/>
  <c r="B17" i="2"/>
  <c r="J22" i="1"/>
  <c r="T22" i="1" s="1"/>
  <c r="J7" i="1"/>
  <c r="J13" i="1"/>
  <c r="T13" i="1" s="1"/>
  <c r="P10" i="1"/>
  <c r="Q13" i="1"/>
  <c r="V21" i="1"/>
  <c r="U21" i="1"/>
  <c r="V13" i="1"/>
  <c r="U13" i="1"/>
  <c r="U22" i="1"/>
  <c r="V22" i="1"/>
  <c r="N18" i="1"/>
  <c r="O18" i="1"/>
  <c r="P16" i="1"/>
  <c r="N22" i="1"/>
  <c r="O22" i="1"/>
  <c r="V3" i="1"/>
  <c r="U3" i="1"/>
  <c r="Q17" i="1"/>
  <c r="J14" i="1"/>
  <c r="U16" i="1"/>
  <c r="V16" i="1"/>
  <c r="U23" i="1"/>
  <c r="V23" i="1"/>
  <c r="Q14" i="1"/>
  <c r="Q16" i="1"/>
  <c r="J11" i="1"/>
  <c r="Q23" i="1"/>
  <c r="B19" i="2"/>
  <c r="O8" i="1"/>
  <c r="N8" i="1"/>
  <c r="V17" i="1"/>
  <c r="U17" i="1"/>
  <c r="V11" i="1"/>
  <c r="V20" i="1"/>
  <c r="U20" i="1"/>
  <c r="N26" i="1"/>
  <c r="O26" i="1"/>
  <c r="V2" i="1"/>
  <c r="V15" i="1"/>
  <c r="V6" i="1"/>
  <c r="J20" i="1"/>
  <c r="P25" i="1"/>
  <c r="J19" i="1"/>
  <c r="P17" i="1"/>
  <c r="J10" i="1"/>
  <c r="N5" i="1"/>
  <c r="O5" i="1"/>
  <c r="O20" i="1"/>
  <c r="N20" i="1"/>
  <c r="J8" i="1"/>
  <c r="B26" i="2"/>
  <c r="V4" i="1"/>
  <c r="B16" i="2"/>
  <c r="Q8" i="1"/>
  <c r="O17" i="1"/>
  <c r="N17" i="1"/>
  <c r="N23" i="1"/>
  <c r="O23" i="1"/>
  <c r="U10" i="1"/>
  <c r="V10" i="1"/>
  <c r="O25" i="1"/>
  <c r="N25" i="1"/>
  <c r="O3" i="1"/>
  <c r="N3" i="1"/>
  <c r="J24" i="1"/>
  <c r="O13" i="1"/>
  <c r="N13" i="1"/>
  <c r="N21" i="1"/>
  <c r="O21" i="1"/>
  <c r="Q20" i="1"/>
  <c r="B20" i="2"/>
  <c r="J9" i="1"/>
  <c r="U8" i="1"/>
  <c r="V8" i="1"/>
  <c r="B10" i="2"/>
  <c r="V19" i="1"/>
  <c r="U19" i="1"/>
  <c r="O16" i="1"/>
  <c r="N16" i="1"/>
  <c r="N10" i="1"/>
  <c r="O10" i="1"/>
  <c r="J2" i="1"/>
  <c r="Q10" i="1"/>
  <c r="P19" i="1"/>
  <c r="Q18" i="1"/>
  <c r="P20" i="1"/>
  <c r="O12" i="1"/>
  <c r="N12" i="1"/>
  <c r="B25" i="2"/>
  <c r="J26" i="1"/>
  <c r="U14" i="1"/>
  <c r="V14" i="1"/>
  <c r="Q21" i="1"/>
  <c r="P21" i="1"/>
  <c r="N19" i="1"/>
  <c r="O19" i="1"/>
  <c r="Q25" i="1"/>
  <c r="Q5" i="1"/>
  <c r="Q19" i="1"/>
  <c r="V18" i="1"/>
  <c r="U18" i="1"/>
  <c r="V7" i="1"/>
  <c r="J25" i="1"/>
  <c r="V26" i="1"/>
  <c r="U26" i="1"/>
  <c r="B28" i="2"/>
  <c r="O14" i="1"/>
  <c r="N14" i="1"/>
  <c r="V25" i="1"/>
  <c r="U25" i="1"/>
  <c r="B23" i="2" l="1"/>
  <c r="U15" i="1"/>
  <c r="O15" i="1"/>
  <c r="N15" i="1"/>
  <c r="P15" i="1"/>
  <c r="R15" i="1"/>
  <c r="B15" i="2"/>
  <c r="B14" i="2"/>
  <c r="Q11" i="1"/>
  <c r="B13" i="2"/>
  <c r="B12" i="2"/>
  <c r="N9" i="1"/>
  <c r="O9" i="1"/>
  <c r="B11" i="2"/>
  <c r="O11" i="1"/>
  <c r="U9" i="1"/>
  <c r="N11" i="1"/>
  <c r="P11" i="1"/>
  <c r="B9" i="2"/>
  <c r="U4" i="1"/>
  <c r="P4" i="1"/>
  <c r="B8" i="2"/>
  <c r="Q4" i="1"/>
  <c r="P9" i="1"/>
  <c r="R4" i="1"/>
  <c r="B3" i="2"/>
  <c r="Q24" i="1"/>
  <c r="N24" i="1"/>
  <c r="O24" i="1"/>
  <c r="N4" i="1"/>
  <c r="B2" i="2"/>
  <c r="U24" i="1"/>
  <c r="U12" i="1"/>
  <c r="V9" i="1"/>
  <c r="N7" i="1"/>
  <c r="R7" i="1"/>
  <c r="P7" i="1"/>
  <c r="U7" i="1"/>
  <c r="Q7" i="1"/>
  <c r="U6" i="1"/>
  <c r="O6" i="1"/>
  <c r="O2" i="1"/>
  <c r="Q6" i="1"/>
  <c r="R6" i="1"/>
  <c r="P6" i="1"/>
  <c r="P2" i="1"/>
  <c r="R18" i="1"/>
  <c r="U5" i="1"/>
  <c r="T5" i="1"/>
  <c r="T6" i="1"/>
  <c r="R3" i="1"/>
  <c r="T15" i="1"/>
  <c r="R5" i="1"/>
  <c r="R23" i="1"/>
  <c r="T21" i="1"/>
  <c r="T4" i="1"/>
  <c r="Q2" i="1"/>
  <c r="T7" i="1"/>
  <c r="R16" i="1"/>
  <c r="N2" i="1"/>
  <c r="R22" i="1"/>
  <c r="R17" i="1"/>
  <c r="R13" i="1"/>
  <c r="T12" i="1"/>
  <c r="T24" i="1"/>
  <c r="R24" i="1"/>
  <c r="T20" i="1"/>
  <c r="R20" i="1"/>
  <c r="R25" i="1"/>
  <c r="T25" i="1"/>
  <c r="T14" i="1"/>
  <c r="R14" i="1"/>
  <c r="T10" i="1"/>
  <c r="R10" i="1"/>
  <c r="R11" i="1"/>
  <c r="T11" i="1"/>
  <c r="R8" i="1"/>
  <c r="T8" i="1"/>
  <c r="T2" i="1"/>
  <c r="R2" i="1"/>
  <c r="T26" i="1"/>
  <c r="R26" i="1"/>
  <c r="R9" i="1"/>
  <c r="T9" i="1"/>
  <c r="T19" i="1"/>
  <c r="R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<sst xmlns="http://schemas.openxmlformats.org/spreadsheetml/2006/main" count="2893" uniqueCount="75">
  <si>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</si>
  <si>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</si>
  <si>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</si>
  <si>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</si>
  <si>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</si>
  <si>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</si>
  <si>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</si>
  <si>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</si>
  <si>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</si>
  <si>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</si>
  <si>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</si>
  <si>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</si>
  <si>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</si>
  <si>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</si>
  <si>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</si>
  <si>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</si>
  <si>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</si>
  <si>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</si>
  <si>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</si>
  <si>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</si>
  <si>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</si>
  <si>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</si>
  <si>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</si>
  <si>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</si>
  <si>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</si>
  <si>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</si>
  <si>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</si>
  <si>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</si>
  <si>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</si>
  <si>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</si>
  <si>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</si>
  <si>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</si>
  <si>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</si>
  <si>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</si>
  <si>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</si>
  <si>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</si>
  <si>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</si>
  <si>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</si>
  <si>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</si>
  <si>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</si>
  <si>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</si>
  <si>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</si>
  <si>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</si>
  <si>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</si>
  <si>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</si>
  <si>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</si>
  <si>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</si>
  <si>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Partidos</t>
  </si>
  <si>
    <t>total</t>
  </si>
  <si>
    <t>Herrera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</si>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</sst>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Estadisticas!$B$2:$B$26</c:f>
              <c:numCache>
                <c:formatCode>General</c:formatCode>
                <c:ptCount val="25"/>
                <c:pt idx="0">
                  <c:v>900</c:v>
                </c:pt>
                <c:pt idx="1">
                  <c:v>858</c:v>
                </c:pt>
                <c:pt idx="2">
                  <c:v>667</c:v>
                </c:pt>
                <c:pt idx="3">
                  <c:v>290</c:v>
                </c:pt>
                <c:pt idx="4">
                  <c:v>512</c:v>
                </c:pt>
                <c:pt idx="5">
                  <c:v>222</c:v>
                </c:pt>
                <c:pt idx="6">
                  <c:v>582</c:v>
                </c:pt>
                <c:pt idx="7">
                  <c:v>1059</c:v>
                </c:pt>
                <c:pt idx="8">
                  <c:v>3</c:v>
                </c:pt>
                <c:pt idx="9">
                  <c:v>692</c:v>
                </c:pt>
                <c:pt idx="10">
                  <c:v>187</c:v>
                </c:pt>
                <c:pt idx="11">
                  <c:v>944</c:v>
                </c:pt>
                <c:pt idx="12">
                  <c:v>828</c:v>
                </c:pt>
                <c:pt idx="13">
                  <c:v>590</c:v>
                </c:pt>
                <c:pt idx="14">
                  <c:v>109</c:v>
                </c:pt>
                <c:pt idx="15">
                  <c:v>594</c:v>
                </c:pt>
                <c:pt idx="16">
                  <c:v>535</c:v>
                </c:pt>
                <c:pt idx="17">
                  <c:v>224</c:v>
                </c:pt>
                <c:pt idx="18">
                  <c:v>121</c:v>
                </c:pt>
                <c:pt idx="19">
                  <c:v>532</c:v>
                </c:pt>
                <c:pt idx="20">
                  <c:v>218</c:v>
                </c:pt>
                <c:pt idx="21">
                  <c:v>145</c:v>
                </c:pt>
                <c:pt idx="22">
                  <c:v>602</c:v>
                </c:pt>
                <c:pt idx="23">
                  <c:v>146</c:v>
                </c:pt>
                <c:pt idx="24">
                  <c:v>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Titularidades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Estadisticas!$C$2:$C$26</c:f>
              <c:numCache>
                <c:formatCode>General</c:formatCode>
                <c:ptCount val="25"/>
                <c:pt idx="0">
                  <c:v>10</c:v>
                </c:pt>
                <c:pt idx="1">
                  <c:v>10</c:v>
                </c:pt>
                <c:pt idx="2">
                  <c:v>8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7</c:v>
                </c:pt>
                <c:pt idx="7">
                  <c:v>12</c:v>
                </c:pt>
                <c:pt idx="8">
                  <c:v>0</c:v>
                </c:pt>
                <c:pt idx="9">
                  <c:v>8</c:v>
                </c:pt>
                <c:pt idx="10">
                  <c:v>2</c:v>
                </c:pt>
                <c:pt idx="11">
                  <c:v>11</c:v>
                </c:pt>
                <c:pt idx="12">
                  <c:v>10</c:v>
                </c:pt>
                <c:pt idx="13">
                  <c:v>5</c:v>
                </c:pt>
                <c:pt idx="14">
                  <c:v>0</c:v>
                </c:pt>
                <c:pt idx="15">
                  <c:v>7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7</c:v>
                </c:pt>
                <c:pt idx="20">
                  <c:v>2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tx>
            <c:v>Suplencias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Estadisticas!$D$2:$D$26</c:f>
              <c:numCache>
                <c:formatCode>General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0</c:v>
                </c:pt>
                <c:pt idx="12">
                  <c:v>1</c:v>
                </c:pt>
                <c:pt idx="13">
                  <c:v>5</c:v>
                </c:pt>
                <c:pt idx="14">
                  <c:v>4</c:v>
                </c:pt>
                <c:pt idx="15">
                  <c:v>1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3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v>Victorias</c:v>
          </c:tx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Estadisticas!$E$2:$E$26</c:f>
              <c:numCache>
                <c:formatCode>General</c:formatCode>
                <c:ptCount val="25"/>
                <c:pt idx="0">
                  <c:v>7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  <c:pt idx="8">
                  <c:v>0</c:v>
                </c:pt>
                <c:pt idx="9">
                  <c:v>6</c:v>
                </c:pt>
                <c:pt idx="10">
                  <c:v>3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3</c:v>
                </c:pt>
                <c:pt idx="15">
                  <c:v>7</c:v>
                </c:pt>
                <c:pt idx="16">
                  <c:v>7</c:v>
                </c:pt>
                <c:pt idx="17">
                  <c:v>5</c:v>
                </c:pt>
                <c:pt idx="18">
                  <c:v>1</c:v>
                </c:pt>
                <c:pt idx="19">
                  <c:v>5</c:v>
                </c:pt>
                <c:pt idx="20">
                  <c:v>3</c:v>
                </c:pt>
                <c:pt idx="21">
                  <c:v>2</c:v>
                </c:pt>
                <c:pt idx="22">
                  <c:v>8</c:v>
                </c:pt>
                <c:pt idx="23">
                  <c:v>4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tx>
            <c:v>Empates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tx>
            <c:v>Derrotas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Estadisticas!$G$2:$G$26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Estadisticas!$A$2:$A$26</c:f>
              <c:strCache>
                <c:ptCount val="25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V30"/>
  <sheetViews>
    <sheetView tabSelected="1" topLeftCell="A32" zoomScale="67" zoomScaleNormal="108" zoomScaleSheetLayoutView="100" workbookViewId="0">
      <selection activeCell="Y18" sqref="Y18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>
      <c r="A2" s="2" t="s">
        <v>22</v>
      </c>
      <c r="B2" s="2" cm="1">
        <f t="array" aca="1" ref="B2" ca="1">INDIRECT("'" &amp; $A2 &amp; "'!C24")</f>
        <v>900</v>
      </c>
      <c r="C2" s="2" cm="1">
        <f t="array" aca="1" ref="C2" ca="1">INDIRECT("'" &amp; $A2 &amp; "'!C35")</f>
        <v>10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3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14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6" ca="1" si="0">($B$30-C2-D2)/$B$30*100</f>
        <v>16.666666666666664</v>
      </c>
      <c r="P2" s="10">
        <f ca="1">E2/(D2+C2)*100</f>
        <v>70</v>
      </c>
      <c r="Q2" s="10">
        <f ca="1">G2/(D2+C2)*100</f>
        <v>30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83.333333333333343</v>
      </c>
    </row>
    <row r="3" spans="1:22">
      <c r="A3" s="2" t="s">
        <v>23</v>
      </c>
      <c r="B3" s="2" cm="1">
        <f t="array" aca="1" ref="B3" ca="1">INDIRECT("'" &amp; $A3 &amp; "'!C24")</f>
        <v>858</v>
      </c>
      <c r="C3" s="2" cm="1">
        <f t="array" aca="1" ref="C3" ca="1">INDIRECT("'" &amp; $A3 &amp; "'!C35")</f>
        <v>10</v>
      </c>
      <c r="D3" s="2" cm="1">
        <f t="array" aca="1" ref="D3" ca="1">INDIRECT("'" &amp; $A3 &amp; "'!C36")</f>
        <v>1</v>
      </c>
      <c r="E3" s="2" cm="1">
        <f t="array" aca="1" ref="E3" ca="1">INDIRECT("'" &amp; $A3 &amp; "'!C25")</f>
        <v>8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3</v>
      </c>
      <c r="H3" s="2" cm="1">
        <f t="array" aca="1" ref="H3" ca="1">INDIRECT("'" &amp; $A3 &amp; "'!C28")</f>
        <v>4</v>
      </c>
      <c r="I3" s="2" cm="1">
        <f t="array" aca="1" ref="I3" ca="1">INDIRECT("'" &amp; $A3 &amp; "'!C29")</f>
        <v>0</v>
      </c>
      <c r="J3" s="2">
        <f t="shared" ref="J3:J26" ca="1" si="1">H3+I3</f>
        <v>4</v>
      </c>
      <c r="K3" s="2" cm="1">
        <f t="array" aca="1" ref="K3" ca="1">INDIRECT("'" &amp; $A3 &amp; "'!C30")</f>
        <v>10</v>
      </c>
      <c r="L3" s="2" cm="1">
        <f t="array" aca="1" ref="L3" ca="1">INDIRECT("'" &amp; $A3 &amp; "'!C32")</f>
        <v>1</v>
      </c>
      <c r="M3" s="2" cm="1">
        <f t="array" aca="1" ref="M3" ca="1">INDIRECT("'" &amp; $A3 &amp; "'!C33")</f>
        <v>0</v>
      </c>
      <c r="N3" s="10">
        <f t="shared" ref="N3:N26" ca="1" si="2">C3/(C3+D3)*100</f>
        <v>90.909090909090907</v>
      </c>
      <c r="O3" s="10">
        <f t="shared" ca="1" si="0"/>
        <v>8.3333333333333321</v>
      </c>
      <c r="P3" s="10">
        <f t="shared" ref="P3:P26" ca="1" si="3">E3/(D3+C3)*100</f>
        <v>72.727272727272734</v>
      </c>
      <c r="Q3" s="10">
        <f t="shared" ref="Q3:Q26" ca="1" si="4">G3/(D3+C3)*100</f>
        <v>27.27272727272727</v>
      </c>
      <c r="R3" s="11">
        <f t="shared" ref="R3:R26" ca="1" si="5">J3/(C3+D3)</f>
        <v>0.36363636363636365</v>
      </c>
      <c r="S3" s="10" cm="1">
        <f t="array" aca="1" ref="S3" ca="1">INDIRECT("'" &amp; $A3 &amp; "'!C37")</f>
        <v>1</v>
      </c>
      <c r="T3" s="9">
        <f t="shared" ref="T3:T26" ca="1" si="6">IF(J3=0,"No GyA",B3/J3)</f>
        <v>214.5</v>
      </c>
      <c r="U3" s="10">
        <f t="shared" ref="U3:U26" ca="1" si="7">B3/((C3+D3)*90)*100</f>
        <v>86.666666666666671</v>
      </c>
      <c r="V3" s="9">
        <f t="shared" ref="V3:V26" ca="1" si="8">B3/($B$30*90)*100</f>
        <v>79.444444444444443</v>
      </c>
    </row>
    <row r="4" spans="1:22">
      <c r="A4" s="2" t="s">
        <v>24</v>
      </c>
      <c r="B4" s="2" cm="1">
        <f t="array" aca="1" ref="B4" ca="1">INDIRECT("'" &amp; $A4 &amp; "'!C24")</f>
        <v>667</v>
      </c>
      <c r="C4" s="2" cm="1">
        <f t="array" aca="1" ref="C4" ca="1">INDIRECT("'" &amp; $A4 &amp; "'!C35")</f>
        <v>8</v>
      </c>
      <c r="D4" s="2" cm="1">
        <f t="array" aca="1" ref="D4" ca="1">INDIRECT("'" &amp; $A4 &amp; "'!C36")</f>
        <v>0</v>
      </c>
      <c r="E4" s="2" cm="1">
        <f t="array" aca="1" ref="E4" ca="1">INDIRECT("'" &amp; $A4 &amp; "'!C25")</f>
        <v>6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2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10</v>
      </c>
      <c r="L4" s="2" cm="1">
        <f t="array" aca="1" ref="L4" ca="1">INDIRECT("'" &amp; $A4 &amp; "'!C32")</f>
        <v>2</v>
      </c>
      <c r="M4" s="2" cm="1">
        <f t="array" aca="1" ref="M4" ca="1">INDIRECT("'" &amp; $A4 &amp; "'!C33")</f>
        <v>0</v>
      </c>
      <c r="N4" s="10">
        <f t="shared" ca="1" si="2"/>
        <v>100</v>
      </c>
      <c r="O4" s="10">
        <f t="shared" ca="1" si="0"/>
        <v>33.333333333333329</v>
      </c>
      <c r="P4" s="10">
        <f t="shared" ca="1" si="3"/>
        <v>75</v>
      </c>
      <c r="Q4" s="10">
        <f t="shared" ca="1" si="4"/>
        <v>25</v>
      </c>
      <c r="R4" s="11">
        <f t="shared" ca="1" si="5"/>
        <v>0.125</v>
      </c>
      <c r="S4" s="10" cm="1">
        <f t="array" aca="1" ref="S4" ca="1">INDIRECT("'" &amp; $A4 &amp; "'!C37")</f>
        <v>0</v>
      </c>
      <c r="T4" s="9">
        <f t="shared" ca="1" si="6"/>
        <v>667</v>
      </c>
      <c r="U4" s="10">
        <f t="shared" ca="1" si="7"/>
        <v>92.638888888888886</v>
      </c>
      <c r="V4" s="9">
        <f t="shared" ca="1" si="8"/>
        <v>61.75925925925926</v>
      </c>
    </row>
    <row r="5" spans="1:22">
      <c r="A5" s="2" t="s">
        <v>25</v>
      </c>
      <c r="B5" s="2" cm="1">
        <f t="array" aca="1" ref="B5" ca="1">INDIRECT("'" &amp; $A5 &amp; "'!C24")</f>
        <v>290</v>
      </c>
      <c r="C5" s="2" cm="1">
        <f t="array" aca="1" ref="C5" ca="1">INDIRECT("'" &amp; $A5 &amp; "'!C35")</f>
        <v>3</v>
      </c>
      <c r="D5" s="2" cm="1">
        <f t="array" aca="1" ref="D5" ca="1">INDIRECT("'" &amp; $A5 &amp; "'!C36")</f>
        <v>3</v>
      </c>
      <c r="E5" s="2" cm="1">
        <f t="array" aca="1" ref="E5" ca="1">INDIRECT("'" &amp; $A5 &amp; "'!C25")</f>
        <v>4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2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1</v>
      </c>
      <c r="J5" s="2">
        <f t="shared" ca="1" si="1"/>
        <v>2</v>
      </c>
      <c r="K5" s="2" cm="1">
        <f t="array" aca="1" ref="K5" ca="1">INDIRECT("'" &amp; $A5 &amp; "'!C30")</f>
        <v>4</v>
      </c>
      <c r="L5" s="2" cm="1">
        <f t="array" aca="1" ref="L5" ca="1">INDIRECT("'" &amp; $A5 &amp; "'!C32")</f>
        <v>0</v>
      </c>
      <c r="M5" s="2" cm="1">
        <f t="array" aca="1" ref="M5" ca="1">INDIRECT("'" &amp; $A5 &amp; "'!C33")</f>
        <v>1</v>
      </c>
      <c r="N5" s="10">
        <f t="shared" ca="1" si="2"/>
        <v>50</v>
      </c>
      <c r="O5" s="10">
        <f t="shared" ca="1" si="0"/>
        <v>50</v>
      </c>
      <c r="P5" s="10">
        <f t="shared" ca="1" si="3"/>
        <v>66.666666666666657</v>
      </c>
      <c r="Q5" s="10">
        <f t="shared" ca="1" si="4"/>
        <v>33.333333333333329</v>
      </c>
      <c r="R5" s="11">
        <f t="shared" ca="1" si="5"/>
        <v>0.33333333333333331</v>
      </c>
      <c r="S5" s="10" cm="1">
        <f t="array" aca="1" ref="S5" ca="1">INDIRECT("'" &amp; $A5 &amp; "'!C37")</f>
        <v>0</v>
      </c>
      <c r="T5" s="9">
        <f t="shared" ca="1" si="6"/>
        <v>145</v>
      </c>
      <c r="U5" s="10">
        <f t="shared" ca="1" si="7"/>
        <v>53.703703703703709</v>
      </c>
      <c r="V5" s="9">
        <f t="shared" ca="1" si="8"/>
        <v>26.851851851851855</v>
      </c>
    </row>
    <row r="6" spans="1:22">
      <c r="A6" s="2" t="s">
        <v>26</v>
      </c>
      <c r="B6" s="2" cm="1">
        <f t="array" aca="1" ref="B6" ca="1">INDIRECT("'" &amp; $A6 &amp; "'!C24")</f>
        <v>512</v>
      </c>
      <c r="C6" s="2" cm="1">
        <f t="array" aca="1" ref="C6" ca="1">INDIRECT("'" &amp; $A6 &amp; "'!C35")</f>
        <v>7</v>
      </c>
      <c r="D6" s="2" cm="1">
        <f t="array" aca="1" ref="D6" ca="1">INDIRECT("'" &amp; $A6 &amp; "'!C36")</f>
        <v>0</v>
      </c>
      <c r="E6" s="2" cm="1">
        <f t="array" aca="1" ref="E6" ca="1">INDIRECT("'" &amp; $A6 &amp; "'!C25")</f>
        <v>5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2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3</v>
      </c>
      <c r="J6" s="2">
        <f t="shared" ca="1" si="1"/>
        <v>4</v>
      </c>
      <c r="K6" s="2" cm="1">
        <f t="array" aca="1" ref="K6" ca="1">INDIRECT("'" &amp; $A6 &amp; "'!C30")</f>
        <v>7</v>
      </c>
      <c r="L6" s="2" cm="1">
        <f t="array" aca="1" ref="L6" ca="1">INDIRECT("'" &amp; $A6 &amp; "'!C32")</f>
        <v>1</v>
      </c>
      <c r="M6" s="2" cm="1">
        <f t="array" aca="1" ref="M6" ca="1">INDIRECT("'" &amp; $A6 &amp; "'!C33")</f>
        <v>0</v>
      </c>
      <c r="N6" s="10">
        <f t="shared" ca="1" si="2"/>
        <v>100</v>
      </c>
      <c r="O6" s="10">
        <f t="shared" ca="1" si="0"/>
        <v>41.666666666666671</v>
      </c>
      <c r="P6" s="10">
        <f t="shared" ca="1" si="3"/>
        <v>71.428571428571431</v>
      </c>
      <c r="Q6" s="10">
        <f t="shared" ca="1" si="4"/>
        <v>28.571428571428569</v>
      </c>
      <c r="R6" s="11">
        <f t="shared" ca="1" si="5"/>
        <v>0.5714285714285714</v>
      </c>
      <c r="S6" s="10" cm="1">
        <f t="array" aca="1" ref="S6" ca="1">INDIRECT("'" &amp; $A6 &amp; "'!C37")</f>
        <v>1</v>
      </c>
      <c r="T6" s="9">
        <f t="shared" ca="1" si="6"/>
        <v>128</v>
      </c>
      <c r="U6" s="10">
        <f t="shared" ca="1" si="7"/>
        <v>81.269841269841265</v>
      </c>
      <c r="V6" s="9">
        <f t="shared" ca="1" si="8"/>
        <v>47.407407407407412</v>
      </c>
    </row>
    <row r="7" spans="1:22">
      <c r="A7" s="2" t="s">
        <v>27</v>
      </c>
      <c r="B7" s="2" cm="1">
        <f t="array" aca="1" ref="B7" ca="1">INDIRECT("'" &amp; $A7 &amp; "'!C24")</f>
        <v>222</v>
      </c>
      <c r="C7" s="2" cm="1">
        <f t="array" aca="1" ref="C7" ca="1">INDIRECT("'" &amp; $A7 &amp; "'!C35")</f>
        <v>3</v>
      </c>
      <c r="D7" s="2" cm="1">
        <f t="array" aca="1" ref="D7" ca="1">INDIRECT("'" &amp; $A7 &amp; "'!C36")</f>
        <v>3</v>
      </c>
      <c r="E7" s="2" cm="1">
        <f t="array" aca="1" ref="E7" ca="1">INDIRECT("'" &amp; $A7 &amp; "'!C25")</f>
        <v>4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2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3</v>
      </c>
      <c r="L7" s="2" cm="1">
        <f t="array" aca="1" ref="L7" ca="1">INDIRECT("'" &amp; $A7 &amp; "'!C32")</f>
        <v>0</v>
      </c>
      <c r="M7" s="2" cm="1">
        <f t="array" aca="1" ref="M7" ca="1">INDIRECT("'" &amp; $A7 &amp; "'!C33")</f>
        <v>0</v>
      </c>
      <c r="N7" s="10">
        <f t="shared" ca="1" si="2"/>
        <v>50</v>
      </c>
      <c r="O7" s="10">
        <f t="shared" ca="1" si="0"/>
        <v>50</v>
      </c>
      <c r="P7" s="10">
        <f t="shared" ca="1" si="3"/>
        <v>66.666666666666657</v>
      </c>
      <c r="Q7" s="10">
        <f t="shared" ca="1" si="4"/>
        <v>33.333333333333329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41.111111111111107</v>
      </c>
      <c r="V7" s="9">
        <f t="shared" ca="1" si="8"/>
        <v>20.555555555555554</v>
      </c>
    </row>
    <row r="8" spans="1:22">
      <c r="A8" s="2" t="s">
        <v>28</v>
      </c>
      <c r="B8" s="2" cm="1">
        <f t="array" aca="1" ref="B8" ca="1">INDIRECT("'" &amp; $A8 &amp; "'!C24")</f>
        <v>582</v>
      </c>
      <c r="C8" s="2" cm="1">
        <f t="array" aca="1" ref="C8" ca="1">INDIRECT("'" &amp; $A8 &amp; "'!C35")</f>
        <v>7</v>
      </c>
      <c r="D8" s="2" cm="1">
        <f t="array" aca="1" ref="D8" ca="1">INDIRECT("'" &amp; $A8 &amp; "'!C36")</f>
        <v>1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4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7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87.5</v>
      </c>
      <c r="O8" s="10">
        <f t="shared" ca="1" si="0"/>
        <v>33.333333333333329</v>
      </c>
      <c r="P8" s="10">
        <f t="shared" ca="1" si="3"/>
        <v>50</v>
      </c>
      <c r="Q8" s="10">
        <f t="shared" ca="1" si="4"/>
        <v>50</v>
      </c>
      <c r="R8" s="11">
        <f t="shared" ca="1" si="5"/>
        <v>0.5</v>
      </c>
      <c r="S8" s="10" cm="1">
        <f t="array" aca="1" ref="S8" ca="1">INDIRECT("'" &amp; $A8 &amp; "'!C37")</f>
        <v>0</v>
      </c>
      <c r="T8" s="9">
        <f t="shared" ca="1" si="6"/>
        <v>145.5</v>
      </c>
      <c r="U8" s="10">
        <f t="shared" ca="1" si="7"/>
        <v>80.833333333333329</v>
      </c>
      <c r="V8" s="9">
        <f t="shared" ca="1" si="8"/>
        <v>53.888888888888886</v>
      </c>
    </row>
    <row r="9" spans="1:22">
      <c r="A9" s="2" t="s">
        <v>29</v>
      </c>
      <c r="B9" s="2" cm="1">
        <f t="array" aca="1" ref="B9" ca="1">INDIRECT("'" &amp; $A9 &amp; "'!C24")</f>
        <v>1059</v>
      </c>
      <c r="C9" s="2" cm="1">
        <f t="array" aca="1" ref="C9" ca="1">INDIRECT("'" &amp; $A9 &amp; "'!C35")</f>
        <v>12</v>
      </c>
      <c r="D9" s="2" cm="1">
        <f t="array" aca="1" ref="D9" ca="1">INDIRECT("'" &amp; $A9 &amp; "'!C36")</f>
        <v>0</v>
      </c>
      <c r="E9" s="2" cm="1">
        <f t="array" aca="1" ref="E9" ca="1">INDIRECT("'" &amp; $A9 &amp; "'!C25")</f>
        <v>8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4</v>
      </c>
      <c r="H9" s="2" cm="1">
        <f t="array" aca="1" ref="H9" ca="1">INDIRECT("'" &amp; $A9 &amp; "'!C28")</f>
        <v>2</v>
      </c>
      <c r="I9" s="2" cm="1">
        <f t="array" aca="1" ref="I9" ca="1">INDIRECT("'" &amp; $A9 &amp; "'!C29")</f>
        <v>1</v>
      </c>
      <c r="J9" s="2">
        <f t="shared" ca="1" si="1"/>
        <v>3</v>
      </c>
      <c r="K9" s="2" cm="1">
        <f t="array" aca="1" ref="K9" ca="1">INDIRECT("'" &amp; $A9 &amp; "'!C30")</f>
        <v>15</v>
      </c>
      <c r="L9" s="2" cm="1">
        <f t="array" aca="1" ref="L9" ca="1">INDIRECT("'" &amp; $A9 &amp; "'!C32")</f>
        <v>3</v>
      </c>
      <c r="M9" s="2" cm="1">
        <f t="array" aca="1" ref="M9" ca="1">INDIRECT("'" &amp; $A9 &amp; "'!C33")</f>
        <v>0</v>
      </c>
      <c r="N9" s="10">
        <f t="shared" ca="1" si="2"/>
        <v>100</v>
      </c>
      <c r="O9" s="10">
        <f t="shared" ca="1" si="0"/>
        <v>0</v>
      </c>
      <c r="P9" s="10">
        <f t="shared" ca="1" si="3"/>
        <v>66.666666666666657</v>
      </c>
      <c r="Q9" s="10">
        <f t="shared" ca="1" si="4"/>
        <v>33.333333333333329</v>
      </c>
      <c r="R9" s="11">
        <f t="shared" ca="1" si="5"/>
        <v>0.25</v>
      </c>
      <c r="S9" s="10" cm="1">
        <f t="array" aca="1" ref="S9" ca="1">INDIRECT("'" &amp; $A9 &amp; "'!C37")</f>
        <v>0</v>
      </c>
      <c r="T9" s="9">
        <f t="shared" ca="1" si="6"/>
        <v>353</v>
      </c>
      <c r="U9" s="10">
        <f t="shared" ca="1" si="7"/>
        <v>98.055555555555557</v>
      </c>
      <c r="V9" s="9">
        <f t="shared" ca="1" si="8"/>
        <v>98.055555555555557</v>
      </c>
    </row>
    <row r="10" spans="1:22">
      <c r="A10" s="2" t="s">
        <v>30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91.666666666666657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0.27777777777777779</v>
      </c>
    </row>
    <row r="11" spans="1:22">
      <c r="A11" s="2" t="s">
        <v>31</v>
      </c>
      <c r="B11" s="2" cm="1">
        <f t="array" aca="1" ref="B11" ca="1">INDIRECT("'" &amp; $A11 &amp; "'!C24")</f>
        <v>692</v>
      </c>
      <c r="C11" s="2" cm="1">
        <f t="array" aca="1" ref="C11" ca="1">INDIRECT("'" &amp; $A11 &amp; "'!C35")</f>
        <v>8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6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3</v>
      </c>
      <c r="H11" s="2" cm="1">
        <f t="array" aca="1" ref="H11" ca="1">INDIRECT("'" &amp; $A11 &amp; "'!C28")</f>
        <v>1</v>
      </c>
      <c r="I11" s="2" cm="1">
        <f t="array" aca="1" ref="I11" ca="1">INDIRECT("'" &amp; $A11 &amp; "'!C29")</f>
        <v>0</v>
      </c>
      <c r="J11" s="2">
        <f t="shared" ca="1" si="1"/>
        <v>1</v>
      </c>
      <c r="K11" s="2" cm="1">
        <f t="array" aca="1" ref="K11" ca="1">INDIRECT("'" &amp; $A11 &amp; "'!C30")</f>
        <v>8</v>
      </c>
      <c r="L11" s="2" cm="1">
        <f t="array" aca="1" ref="L11" ca="1">INDIRECT("'" &amp; $A11 &amp; "'!C32")</f>
        <v>3</v>
      </c>
      <c r="M11" s="2" cm="1">
        <f t="array" aca="1" ref="M11" ca="1">INDIRECT("'" &amp; $A11 &amp; "'!C33")</f>
        <v>0</v>
      </c>
      <c r="N11" s="10">
        <f t="shared" ca="1" si="2"/>
        <v>88.888888888888886</v>
      </c>
      <c r="O11" s="10">
        <f t="shared" ca="1" si="0"/>
        <v>25</v>
      </c>
      <c r="P11" s="10">
        <f t="shared" ca="1" si="3"/>
        <v>66.666666666666657</v>
      </c>
      <c r="Q11" s="10">
        <f t="shared" ca="1" si="4"/>
        <v>33.333333333333329</v>
      </c>
      <c r="R11" s="11">
        <f t="shared" ca="1" si="5"/>
        <v>0.1111111111111111</v>
      </c>
      <c r="S11" s="10" cm="1">
        <f t="array" aca="1" ref="S11" ca="1">INDIRECT("'" &amp; $A11 &amp; "'!C37")</f>
        <v>1</v>
      </c>
      <c r="T11" s="9">
        <f t="shared" ca="1" si="6"/>
        <v>692</v>
      </c>
      <c r="U11" s="10">
        <f t="shared" ca="1" si="7"/>
        <v>85.432098765432102</v>
      </c>
      <c r="V11" s="9">
        <f t="shared" ca="1" si="8"/>
        <v>64.074074074074076</v>
      </c>
    </row>
    <row r="12" spans="1:22">
      <c r="A12" s="2" t="s">
        <v>32</v>
      </c>
      <c r="B12" s="2" cm="1">
        <f t="array" aca="1" ref="B12" ca="1">INDIRECT("'" &amp; $A12 &amp; "'!C24")</f>
        <v>187</v>
      </c>
      <c r="C12" s="2" cm="1">
        <f t="array" aca="1" ref="C12" ca="1">INDIRECT("'" &amp; $A12 &amp; "'!C35")</f>
        <v>2</v>
      </c>
      <c r="D12" s="2" cm="1">
        <f t="array" aca="1" ref="D12" ca="1">INDIRECT("'" &amp; $A12 &amp; "'!C36")</f>
        <v>4</v>
      </c>
      <c r="E12" s="2" cm="1">
        <f t="array" aca="1" ref="E12" ca="1">INDIRECT("'" &amp; $A12 &amp; "'!C25")</f>
        <v>3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3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0</v>
      </c>
      <c r="J12" s="2">
        <f t="shared" ca="1" si="1"/>
        <v>0</v>
      </c>
      <c r="K12" s="2" cm="1">
        <f t="array" aca="1" ref="K12" ca="1">INDIRECT("'" &amp; $A12 &amp; "'!C30")</f>
        <v>4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33.333333333333329</v>
      </c>
      <c r="O12" s="10">
        <f t="shared" ca="1" si="0"/>
        <v>50</v>
      </c>
      <c r="P12" s="10">
        <f t="shared" ca="1" si="3"/>
        <v>50</v>
      </c>
      <c r="Q12" s="10">
        <f t="shared" ca="1" si="4"/>
        <v>50</v>
      </c>
      <c r="R12" s="11">
        <f t="shared" ca="1" si="5"/>
        <v>0</v>
      </c>
      <c r="S12" s="10" cm="1">
        <f t="array" aca="1" ref="S12" ca="1">INDIRECT("'" &amp; $A12 &amp; "'!C37")</f>
        <v>0</v>
      </c>
      <c r="T12" s="9" t="str">
        <f t="shared" ca="1" si="6"/>
        <v>No GyA</v>
      </c>
      <c r="U12" s="10">
        <f t="shared" ca="1" si="7"/>
        <v>34.629629629629626</v>
      </c>
      <c r="V12" s="9">
        <f t="shared" ca="1" si="8"/>
        <v>17.314814814814813</v>
      </c>
    </row>
    <row r="13" spans="1:22">
      <c r="A13" s="2" t="s">
        <v>33</v>
      </c>
      <c r="B13" s="2" cm="1">
        <f t="array" aca="1" ref="B13" ca="1">INDIRECT("'" &amp; $A13 &amp; "'!C24")</f>
        <v>944</v>
      </c>
      <c r="C13" s="2" cm="1">
        <f t="array" aca="1" ref="C13" ca="1">INDIRECT("'" &amp; $A13 &amp; "'!C35")</f>
        <v>11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8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3</v>
      </c>
      <c r="H13" s="2" cm="1">
        <f t="array" aca="1" ref="H13" ca="1">INDIRECT("'" &amp; $A13 &amp; "'!C28")</f>
        <v>3</v>
      </c>
      <c r="I13" s="2" cm="1">
        <f t="array" aca="1" ref="I13" ca="1">INDIRECT("'" &amp; $A13 &amp; "'!C29")</f>
        <v>1</v>
      </c>
      <c r="J13" s="2">
        <f t="shared" ca="1" si="1"/>
        <v>4</v>
      </c>
      <c r="K13" s="2" cm="1">
        <f t="array" aca="1" ref="K13" ca="1">INDIRECT("'" &amp; $A13 &amp; "'!C30")</f>
        <v>11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8.3333333333333321</v>
      </c>
      <c r="P13" s="10">
        <f t="shared" ca="1" si="3"/>
        <v>72.727272727272734</v>
      </c>
      <c r="Q13" s="10">
        <f t="shared" ca="1" si="4"/>
        <v>27.27272727272727</v>
      </c>
      <c r="R13" s="11">
        <f t="shared" ca="1" si="5"/>
        <v>0.36363636363636365</v>
      </c>
      <c r="S13" s="10" cm="1">
        <f t="array" aca="1" ref="S13" ca="1">INDIRECT("'" &amp; $A13 &amp; "'!C37")</f>
        <v>0</v>
      </c>
      <c r="T13" s="9">
        <f t="shared" ca="1" si="6"/>
        <v>236</v>
      </c>
      <c r="U13" s="10">
        <f t="shared" ca="1" si="7"/>
        <v>95.353535353535364</v>
      </c>
      <c r="V13" s="9">
        <f t="shared" ca="1" si="8"/>
        <v>87.407407407407405</v>
      </c>
    </row>
    <row r="14" spans="1:22">
      <c r="A14" s="2" t="s">
        <v>34</v>
      </c>
      <c r="B14" s="2" cm="1">
        <f t="array" aca="1" ref="B14" ca="1">INDIRECT("'" &amp; $A14 &amp; "'!C24")</f>
        <v>828</v>
      </c>
      <c r="C14" s="2" cm="1">
        <f t="array" aca="1" ref="C14" ca="1">INDIRECT("'" &amp; $A14 &amp; "'!C35")</f>
        <v>10</v>
      </c>
      <c r="D14" s="2" cm="1">
        <f t="array" aca="1" ref="D14" ca="1">INDIRECT("'" &amp; $A14 &amp; "'!C36")</f>
        <v>1</v>
      </c>
      <c r="E14" s="2" cm="1">
        <f t="array" aca="1" ref="E14" ca="1">INDIRECT("'" &amp; $A14 &amp; "'!C25")</f>
        <v>7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4</v>
      </c>
      <c r="H14" s="2" cm="1">
        <f t="array" aca="1" ref="H14" ca="1">INDIRECT("'" &amp; $A14 &amp; "'!C28")</f>
        <v>1</v>
      </c>
      <c r="I14" s="2" cm="1">
        <f t="array" aca="1" ref="I14" ca="1">INDIRECT("'" &amp; $A14 &amp; "'!C29")</f>
        <v>4</v>
      </c>
      <c r="J14" s="2">
        <f t="shared" ca="1" si="1"/>
        <v>5</v>
      </c>
      <c r="K14" s="2" cm="1">
        <f t="array" aca="1" ref="K14" ca="1">INDIRECT("'" &amp; $A14 &amp; "'!C30")</f>
        <v>12</v>
      </c>
      <c r="L14" s="2" cm="1">
        <f t="array" aca="1" ref="L14" ca="1">INDIRECT("'" &amp; $A14 &amp; "'!C32")</f>
        <v>1</v>
      </c>
      <c r="M14" s="2" cm="1">
        <f t="array" aca="1" ref="M14" ca="1">INDIRECT("'" &amp; $A14 &amp; "'!C33")</f>
        <v>0</v>
      </c>
      <c r="N14" s="10">
        <f t="shared" ca="1" si="2"/>
        <v>90.909090909090907</v>
      </c>
      <c r="O14" s="10">
        <f t="shared" ca="1" si="0"/>
        <v>8.3333333333333321</v>
      </c>
      <c r="P14" s="10">
        <f t="shared" ca="1" si="3"/>
        <v>63.636363636363633</v>
      </c>
      <c r="Q14" s="10">
        <f t="shared" ca="1" si="4"/>
        <v>36.363636363636367</v>
      </c>
      <c r="R14" s="11">
        <f t="shared" ca="1" si="5"/>
        <v>0.45454545454545453</v>
      </c>
      <c r="S14" s="10" cm="1">
        <f t="array" aca="1" ref="S14" ca="1">INDIRECT("'" &amp; $A14 &amp; "'!C37")</f>
        <v>0</v>
      </c>
      <c r="T14" s="9">
        <f t="shared" ca="1" si="6"/>
        <v>165.6</v>
      </c>
      <c r="U14" s="10">
        <f t="shared" ca="1" si="7"/>
        <v>83.636363636363626</v>
      </c>
      <c r="V14" s="9">
        <f t="shared" ca="1" si="8"/>
        <v>76.666666666666671</v>
      </c>
    </row>
    <row r="15" spans="1:22">
      <c r="A15" s="2" t="s">
        <v>35</v>
      </c>
      <c r="B15" s="2" cm="1">
        <f t="array" aca="1" ref="B15" ca="1">INDIRECT("'" &amp; $A15 &amp; "'!C24")</f>
        <v>590</v>
      </c>
      <c r="C15" s="2" cm="1">
        <f t="array" aca="1" ref="C15" ca="1">INDIRECT("'" &amp; $A15 &amp; "'!C35")</f>
        <v>5</v>
      </c>
      <c r="D15" s="2" cm="1">
        <f t="array" aca="1" ref="D15" ca="1">INDIRECT("'" &amp; $A15 &amp; "'!C36")</f>
        <v>5</v>
      </c>
      <c r="E15" s="2" cm="1">
        <f t="array" aca="1" ref="E15" ca="1">INDIRECT("'" &amp; $A15 &amp; "'!C25")</f>
        <v>7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3</v>
      </c>
      <c r="H15" s="2" cm="1">
        <f t="array" aca="1" ref="H15" ca="1">INDIRECT("'" &amp; $A15 &amp; "'!C28")</f>
        <v>2</v>
      </c>
      <c r="I15" s="2" cm="1">
        <f t="array" aca="1" ref="I15" ca="1">INDIRECT("'" &amp; $A15 &amp; "'!C29")</f>
        <v>1</v>
      </c>
      <c r="J15" s="2">
        <f t="shared" ca="1" si="1"/>
        <v>3</v>
      </c>
      <c r="K15" s="2" cm="1">
        <f t="array" aca="1" ref="K15" ca="1">INDIRECT("'" &amp; $A15 &amp; "'!C30")</f>
        <v>10</v>
      </c>
      <c r="L15" s="2" cm="1">
        <f t="array" aca="1" ref="L15" ca="1">INDIRECT("'" &amp; $A15 &amp; "'!C32")</f>
        <v>2</v>
      </c>
      <c r="M15" s="2" cm="1">
        <f t="array" aca="1" ref="M15" ca="1">INDIRECT("'" &amp; $A15 &amp; "'!C33")</f>
        <v>0</v>
      </c>
      <c r="N15" s="10">
        <f t="shared" ca="1" si="2"/>
        <v>50</v>
      </c>
      <c r="O15" s="10">
        <f t="shared" ca="1" si="0"/>
        <v>16.666666666666664</v>
      </c>
      <c r="P15" s="10">
        <f t="shared" ca="1" si="3"/>
        <v>70</v>
      </c>
      <c r="Q15" s="10">
        <f t="shared" ca="1" si="4"/>
        <v>30</v>
      </c>
      <c r="R15" s="11">
        <f t="shared" ca="1" si="5"/>
        <v>0.3</v>
      </c>
      <c r="S15" s="10" cm="1">
        <f t="array" aca="1" ref="S15" ca="1">INDIRECT("'" &amp; $A15 &amp; "'!C37")</f>
        <v>1</v>
      </c>
      <c r="T15" s="9">
        <f t="shared" ca="1" si="6"/>
        <v>196.66666666666666</v>
      </c>
      <c r="U15" s="10">
        <f t="shared" ca="1" si="7"/>
        <v>65.555555555555557</v>
      </c>
      <c r="V15" s="9">
        <f t="shared" ca="1" si="8"/>
        <v>54.629629629629626</v>
      </c>
    </row>
    <row r="16" spans="1:22">
      <c r="A16" s="2" t="s">
        <v>36</v>
      </c>
      <c r="B16" s="2" cm="1">
        <f t="array" aca="1" ref="B16" ca="1">INDIRECT("'" &amp; $A16 &amp; "'!C24")</f>
        <v>109</v>
      </c>
      <c r="C16" s="2" cm="1">
        <f t="array" aca="1" ref="C16" ca="1">INDIRECT("'" &amp; $A16 &amp; "'!C35")</f>
        <v>0</v>
      </c>
      <c r="D16" s="2" cm="1">
        <f t="array" aca="1" ref="D16" ca="1">INDIRECT("'" &amp; $A16 &amp; "'!C36")</f>
        <v>4</v>
      </c>
      <c r="E16" s="2" cm="1">
        <f t="array" aca="1" ref="E16" ca="1">INDIRECT("'" &amp; $A16 &amp; "'!C25")</f>
        <v>3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1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0</v>
      </c>
      <c r="O16" s="10">
        <f t="shared" ca="1" si="0"/>
        <v>66.666666666666657</v>
      </c>
      <c r="P16" s="10">
        <f t="shared" ca="1" si="3"/>
        <v>75</v>
      </c>
      <c r="Q16" s="10">
        <f t="shared" ca="1" si="4"/>
        <v>25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30.277777777777775</v>
      </c>
      <c r="V16" s="9">
        <f t="shared" ca="1" si="8"/>
        <v>10.092592592592593</v>
      </c>
    </row>
    <row r="17" spans="1:22">
      <c r="A17" s="2" t="s">
        <v>37</v>
      </c>
      <c r="B17" s="2" cm="1">
        <f t="array" aca="1" ref="B17" ca="1">INDIRECT("'" &amp; $A17 &amp; "'!C24")</f>
        <v>594</v>
      </c>
      <c r="C17" s="2" cm="1">
        <f t="array" aca="1" ref="C17" ca="1">INDIRECT("'" &amp; $A17 &amp; "'!C35")</f>
        <v>7</v>
      </c>
      <c r="D17" s="2" cm="1">
        <f t="array" aca="1" ref="D17" ca="1">INDIRECT("'" &amp; $A17 &amp; "'!C36")</f>
        <v>1</v>
      </c>
      <c r="E17" s="2" cm="1">
        <f t="array" aca="1" ref="E17" ca="1">INDIRECT("'" &amp; $A17 &amp; "'!C25")</f>
        <v>7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1</v>
      </c>
      <c r="H17" s="2" cm="1">
        <f t="array" aca="1" ref="H17" ca="1">INDIRECT("'" &amp; $A17 &amp; "'!C28")</f>
        <v>2</v>
      </c>
      <c r="I17" s="2" cm="1">
        <f t="array" aca="1" ref="I17" ca="1">INDIRECT("'" &amp; $A17 &amp; "'!C29")</f>
        <v>2</v>
      </c>
      <c r="J17" s="2">
        <f t="shared" ca="1" si="1"/>
        <v>4</v>
      </c>
      <c r="K17" s="2" cm="1">
        <f t="array" aca="1" ref="K17" ca="1">INDIRECT("'" &amp; $A17 &amp; "'!C30")</f>
        <v>6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87.5</v>
      </c>
      <c r="O17" s="10">
        <f t="shared" ca="1" si="0"/>
        <v>33.333333333333329</v>
      </c>
      <c r="P17" s="10">
        <f t="shared" ca="1" si="3"/>
        <v>87.5</v>
      </c>
      <c r="Q17" s="10">
        <f t="shared" ca="1" si="4"/>
        <v>12.5</v>
      </c>
      <c r="R17" s="11">
        <f t="shared" ca="1" si="5"/>
        <v>0.5</v>
      </c>
      <c r="S17" s="10" cm="1">
        <f t="array" aca="1" ref="S17" ca="1">INDIRECT("'" &amp; $A17 &amp; "'!C37")</f>
        <v>1</v>
      </c>
      <c r="T17" s="9">
        <f t="shared" ca="1" si="6"/>
        <v>148.5</v>
      </c>
      <c r="U17" s="10">
        <f t="shared" ca="1" si="7"/>
        <v>82.5</v>
      </c>
      <c r="V17" s="9">
        <f t="shared" ca="1" si="8"/>
        <v>55.000000000000007</v>
      </c>
    </row>
    <row r="18" spans="1:22">
      <c r="A18" s="2" t="s">
        <v>38</v>
      </c>
      <c r="B18" s="2" cm="1">
        <f t="array" aca="1" ref="B18" ca="1">INDIRECT("'" &amp; $A18 &amp; "'!C24")</f>
        <v>535</v>
      </c>
      <c r="C18" s="2" cm="1">
        <f t="array" aca="1" ref="C18" ca="1">INDIRECT("'" &amp; $A18 &amp; "'!C35")</f>
        <v>4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7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3</v>
      </c>
      <c r="H18" s="2" cm="1">
        <f t="array" aca="1" ref="H18" ca="1">INDIRECT("'" &amp; $A18 &amp; "'!C28")</f>
        <v>0</v>
      </c>
      <c r="I18" s="2" cm="1">
        <f t="array" aca="1" ref="I18" ca="1">INDIRECT("'" &amp; $A18 &amp; "'!C29")</f>
        <v>1</v>
      </c>
      <c r="J18" s="2">
        <f t="shared" ca="1" si="1"/>
        <v>1</v>
      </c>
      <c r="K18" s="2" cm="1">
        <f t="array" aca="1" ref="K18" ca="1">INDIRECT("'" &amp; $A18 &amp; "'!C30")</f>
        <v>8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40</v>
      </c>
      <c r="O18" s="10">
        <f t="shared" ca="1" si="0"/>
        <v>16.666666666666664</v>
      </c>
      <c r="P18" s="10">
        <f t="shared" ca="1" si="3"/>
        <v>70</v>
      </c>
      <c r="Q18" s="10">
        <f t="shared" ca="1" si="4"/>
        <v>30</v>
      </c>
      <c r="R18" s="11">
        <f t="shared" ca="1" si="5"/>
        <v>0.1</v>
      </c>
      <c r="S18" s="10" cm="1">
        <f t="array" aca="1" ref="S18" ca="1">INDIRECT("'" &amp; $A18 &amp; "'!C37")</f>
        <v>1</v>
      </c>
      <c r="T18" s="9">
        <f t="shared" ca="1" si="6"/>
        <v>535</v>
      </c>
      <c r="U18" s="10">
        <f t="shared" ca="1" si="7"/>
        <v>59.444444444444443</v>
      </c>
      <c r="V18" s="9">
        <f t="shared" ca="1" si="8"/>
        <v>49.537037037037038</v>
      </c>
    </row>
    <row r="19" spans="1:22">
      <c r="A19" s="2" t="s">
        <v>39</v>
      </c>
      <c r="B19" s="2" cm="1">
        <f t="array" aca="1" ref="B19" ca="1">INDIRECT("'" &amp; $A19 &amp; "'!C24")</f>
        <v>224</v>
      </c>
      <c r="C19" s="2" cm="1">
        <f t="array" aca="1" ref="C19" ca="1">INDIRECT("'" &amp; $A19 &amp; "'!C35")</f>
        <v>2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5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2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2</v>
      </c>
      <c r="L19" s="2" cm="1">
        <f t="array" aca="1" ref="L19" ca="1">INDIRECT("'" &amp; $A19 &amp; "'!C32")</f>
        <v>0</v>
      </c>
      <c r="M19" s="2" cm="1">
        <f t="array" aca="1" ref="M19" ca="1">INDIRECT("'" &amp; $A19 &amp; "'!C33")</f>
        <v>0</v>
      </c>
      <c r="N19" s="10">
        <f t="shared" ca="1" si="2"/>
        <v>28.571428571428569</v>
      </c>
      <c r="O19" s="10">
        <f t="shared" ca="1" si="0"/>
        <v>41.666666666666671</v>
      </c>
      <c r="P19" s="10">
        <f t="shared" ca="1" si="3"/>
        <v>71.428571428571431</v>
      </c>
      <c r="Q19" s="10">
        <f t="shared" ca="1" si="4"/>
        <v>28.571428571428569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35.555555555555557</v>
      </c>
      <c r="V19" s="9">
        <f t="shared" ca="1" si="8"/>
        <v>20.74074074074074</v>
      </c>
    </row>
    <row r="20" spans="1:22">
      <c r="A20" s="2" t="s">
        <v>40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83.333333333333343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11.203703703703702</v>
      </c>
    </row>
    <row r="21" spans="1:22">
      <c r="A21" s="2" t="s">
        <v>41</v>
      </c>
      <c r="B21" s="2" cm="1">
        <f t="array" aca="1" ref="B21" ca="1">INDIRECT("'" &amp; $A21 &amp; "'!C24")</f>
        <v>532</v>
      </c>
      <c r="C21" s="2" cm="1">
        <f t="array" aca="1" ref="C21" ca="1">INDIRECT("'" &amp; $A21 &amp; "'!C35")</f>
        <v>7</v>
      </c>
      <c r="D21" s="2" cm="1">
        <f t="array" aca="1" ref="D21" ca="1">INDIRECT("'" &amp; $A21 &amp; "'!C36")</f>
        <v>0</v>
      </c>
      <c r="E21" s="2" cm="1">
        <f t="array" aca="1" ref="E21" ca="1">INDIRECT("'" &amp; $A21 &amp; "'!C25")</f>
        <v>5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2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3</v>
      </c>
      <c r="L21" s="2" cm="1">
        <f t="array" aca="1" ref="L21" ca="1">INDIRECT("'" &amp; $A21 &amp; "'!C32")</f>
        <v>4</v>
      </c>
      <c r="M21" s="2" cm="1">
        <f t="array" aca="1" ref="M21" ca="1">INDIRECT("'" &amp; $A21 &amp; "'!C33")</f>
        <v>0</v>
      </c>
      <c r="N21" s="10">
        <f t="shared" ca="1" si="2"/>
        <v>100</v>
      </c>
      <c r="O21" s="10">
        <f t="shared" ca="1" si="0"/>
        <v>41.666666666666671</v>
      </c>
      <c r="P21" s="10">
        <f t="shared" ca="1" si="3"/>
        <v>71.428571428571431</v>
      </c>
      <c r="Q21" s="10">
        <f t="shared" ca="1" si="4"/>
        <v>28.571428571428569</v>
      </c>
      <c r="R21" s="11">
        <f t="shared" ca="1" si="5"/>
        <v>0.5714285714285714</v>
      </c>
      <c r="S21" s="10" cm="1">
        <f t="array" aca="1" ref="S21" ca="1">INDIRECT("'" &amp; $A21 &amp; "'!C37")</f>
        <v>2</v>
      </c>
      <c r="T21" s="9">
        <f t="shared" ca="1" si="6"/>
        <v>133</v>
      </c>
      <c r="U21" s="10">
        <f t="shared" ca="1" si="7"/>
        <v>84.444444444444443</v>
      </c>
      <c r="V21" s="9">
        <f t="shared" ca="1" si="8"/>
        <v>49.25925925925926</v>
      </c>
    </row>
    <row r="22" spans="1:22">
      <c r="A22" s="2" t="s">
        <v>42</v>
      </c>
      <c r="B22" s="2" cm="1">
        <f t="array" aca="1" ref="B22" ca="1">INDIRECT("'" &amp; $A22 &amp; "'!C24")</f>
        <v>218</v>
      </c>
      <c r="C22" s="2" cm="1">
        <f t="array" aca="1" ref="C22" ca="1">INDIRECT("'" &amp; $A22 &amp; "'!C35")</f>
        <v>2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3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2</v>
      </c>
      <c r="H22" s="2" cm="1">
        <f t="array" aca="1" ref="H22" ca="1">INDIRECT("'" &amp; $A22 &amp; "'!C28")</f>
        <v>2</v>
      </c>
      <c r="I22" s="2" cm="1">
        <f t="array" aca="1" ref="I22" ca="1">INDIRECT("'" &amp; $A22 &amp; "'!C29")</f>
        <v>0</v>
      </c>
      <c r="J22" s="2">
        <f t="shared" ca="1" si="1"/>
        <v>2</v>
      </c>
      <c r="K22" s="2" cm="1">
        <f t="array" aca="1" ref="K22" ca="1">INDIRECT("'" &amp; $A22 &amp; "'!C30")</f>
        <v>3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40</v>
      </c>
      <c r="O22" s="10">
        <f t="shared" ca="1" si="0"/>
        <v>58.333333333333336</v>
      </c>
      <c r="P22" s="10">
        <f t="shared" ca="1" si="3"/>
        <v>60</v>
      </c>
      <c r="Q22" s="10">
        <f t="shared" ca="1" si="4"/>
        <v>40</v>
      </c>
      <c r="R22" s="11">
        <f t="shared" ca="1" si="5"/>
        <v>0.4</v>
      </c>
      <c r="S22" s="10" cm="1">
        <f t="array" aca="1" ref="S22" ca="1">INDIRECT("'" &amp; $A22 &amp; "'!C37")</f>
        <v>0</v>
      </c>
      <c r="T22" s="9">
        <f t="shared" ca="1" si="6"/>
        <v>109</v>
      </c>
      <c r="U22" s="10">
        <f t="shared" ca="1" si="7"/>
        <v>48.444444444444443</v>
      </c>
      <c r="V22" s="9">
        <f t="shared" ca="1" si="8"/>
        <v>20.185185185185187</v>
      </c>
    </row>
    <row r="23" spans="1:22">
      <c r="A23" s="2" t="s">
        <v>43</v>
      </c>
      <c r="B23" s="2" cm="1">
        <f t="array" aca="1" ref="B23" ca="1">INDIRECT("'" &amp; $A23 &amp; "'!C24")</f>
        <v>145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5</v>
      </c>
      <c r="E23" s="2" cm="1">
        <f t="array" aca="1" ref="E23" ca="1">INDIRECT("'" &amp; $A23 &amp; "'!C25")</f>
        <v>2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4</v>
      </c>
      <c r="H23" s="2" cm="1">
        <f t="array" aca="1" ref="H23" ca="1">INDIRECT("'" &amp; $A23 &amp; "'!C28")</f>
        <v>0</v>
      </c>
      <c r="I23" s="2" cm="1">
        <f t="array" aca="1" ref="I23" ca="1">INDIRECT("'" &amp; $A23 &amp; "'!C29")</f>
        <v>0</v>
      </c>
      <c r="J23" s="2">
        <f t="shared" ca="1" si="1"/>
        <v>0</v>
      </c>
      <c r="K23" s="2" cm="1">
        <f t="array" aca="1" ref="K23" ca="1">INDIRECT("'" &amp; $A23 &amp; "'!C30")</f>
        <v>4</v>
      </c>
      <c r="L23" s="2" cm="1">
        <f t="array" aca="1" ref="L23" ca="1">INDIRECT("'" &amp; $A23 &amp; "'!C32")</f>
        <v>0</v>
      </c>
      <c r="M23" s="2" cm="1">
        <f t="array" aca="1" ref="M23" ca="1">INDIRECT("'" &amp; $A23 &amp; "'!C33")</f>
        <v>0</v>
      </c>
      <c r="N23" s="10">
        <f t="shared" ca="1" si="2"/>
        <v>16.666666666666664</v>
      </c>
      <c r="O23" s="10">
        <f t="shared" ca="1" si="0"/>
        <v>50</v>
      </c>
      <c r="P23" s="10">
        <f t="shared" ca="1" si="3"/>
        <v>33.333333333333329</v>
      </c>
      <c r="Q23" s="10">
        <f t="shared" ca="1" si="4"/>
        <v>66.666666666666657</v>
      </c>
      <c r="R23" s="11">
        <f t="shared" ca="1" si="5"/>
        <v>0</v>
      </c>
      <c r="S23" s="10" cm="1">
        <f t="array" aca="1" ref="S23" ca="1">INDIRECT("'" &amp; $A23 &amp; "'!C37")</f>
        <v>0</v>
      </c>
      <c r="T23" s="9" t="str">
        <f t="shared" ca="1" si="6"/>
        <v>No GyA</v>
      </c>
      <c r="U23" s="10">
        <f t="shared" ca="1" si="7"/>
        <v>26.851851851851855</v>
      </c>
      <c r="V23" s="9">
        <f t="shared" ca="1" si="8"/>
        <v>13.425925925925927</v>
      </c>
    </row>
    <row r="24" spans="1:22">
      <c r="A24" s="2" t="s">
        <v>44</v>
      </c>
      <c r="B24" s="2" cm="1">
        <f t="array" aca="1" ref="B24" ca="1">INDIRECT("'" &amp; $A24 &amp; "'!C24")</f>
        <v>602</v>
      </c>
      <c r="C24" s="2" cm="1">
        <f t="array" aca="1" ref="C24" ca="1">INDIRECT("'" &amp; $A24 &amp; "'!C35")</f>
        <v>7</v>
      </c>
      <c r="D24" s="2" cm="1">
        <f t="array" aca="1" ref="D24" ca="1">INDIRECT("'" &amp; $A24 &amp; "'!C36")</f>
        <v>5</v>
      </c>
      <c r="E24" s="2" cm="1">
        <f t="array" aca="1" ref="E24" ca="1">INDIRECT("'" &amp; $A24 &amp; "'!C25")</f>
        <v>8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4</v>
      </c>
      <c r="H24" s="2" cm="1">
        <f t="array" aca="1" ref="H24" ca="1">INDIRECT("'" &amp; $A24 &amp; "'!C28")</f>
        <v>0</v>
      </c>
      <c r="I24" s="2" cm="1">
        <f t="array" aca="1" ref="I24" ca="1">INDIRECT("'" &amp; $A24 &amp; "'!C29")</f>
        <v>2</v>
      </c>
      <c r="J24" s="2">
        <f t="shared" ca="1" si="1"/>
        <v>2</v>
      </c>
      <c r="K24" s="2" cm="1">
        <f t="array" aca="1" ref="K24" ca="1">INDIRECT("'" &amp; $A24 &amp; "'!C30")</f>
        <v>12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58.333333333333336</v>
      </c>
      <c r="O24" s="10">
        <f t="shared" ca="1" si="0"/>
        <v>0</v>
      </c>
      <c r="P24" s="10">
        <f t="shared" ca="1" si="3"/>
        <v>66.666666666666657</v>
      </c>
      <c r="Q24" s="10">
        <f t="shared" ca="1" si="4"/>
        <v>33.333333333333329</v>
      </c>
      <c r="R24" s="11">
        <f t="shared" ca="1" si="5"/>
        <v>0.16666666666666666</v>
      </c>
      <c r="S24" s="10" cm="1">
        <f t="array" aca="1" ref="S24" ca="1">INDIRECT("'" &amp; $A24 &amp; "'!C37")</f>
        <v>0</v>
      </c>
      <c r="T24" s="9">
        <f t="shared" ca="1" si="6"/>
        <v>301</v>
      </c>
      <c r="U24" s="10">
        <f t="shared" ca="1" si="7"/>
        <v>55.740740740740748</v>
      </c>
      <c r="V24" s="9">
        <f t="shared" ca="1" si="8"/>
        <v>55.740740740740748</v>
      </c>
    </row>
    <row r="25" spans="1:22">
      <c r="A25" s="2" t="s">
        <v>45</v>
      </c>
      <c r="B25" s="2" cm="1">
        <f t="array" aca="1" ref="B25" ca="1">INDIRECT("'" &amp; $A25 &amp; "'!C24")</f>
        <v>146</v>
      </c>
      <c r="C25" s="2" cm="1">
        <f t="array" aca="1" ref="C25" ca="1">INDIRECT("'" &amp; $A25 &amp; "'!C35")</f>
        <v>1</v>
      </c>
      <c r="D25" s="2" cm="1">
        <f t="array" aca="1" ref="D25" ca="1">INDIRECT("'" &amp; $A25 &amp; "'!C36")</f>
        <v>5</v>
      </c>
      <c r="E25" s="2" cm="1">
        <f t="array" aca="1" ref="E25" ca="1">INDIRECT("'" &amp; $A25 &amp; "'!C25")</f>
        <v>4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2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2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16.666666666666664</v>
      </c>
      <c r="O25" s="10">
        <f t="shared" ca="1" si="0"/>
        <v>50</v>
      </c>
      <c r="P25" s="10">
        <f t="shared" ca="1" si="3"/>
        <v>66.666666666666657</v>
      </c>
      <c r="Q25" s="10">
        <f t="shared" ca="1" si="4"/>
        <v>33.333333333333329</v>
      </c>
      <c r="R25" s="11">
        <f t="shared" ca="1" si="5"/>
        <v>0.16666666666666666</v>
      </c>
      <c r="S25" s="10" cm="1">
        <f t="array" aca="1" ref="S25" ca="1">INDIRECT("'" &amp; $A25 &amp; "'!C37")</f>
        <v>0</v>
      </c>
      <c r="T25" s="9">
        <f t="shared" ca="1" si="6"/>
        <v>146</v>
      </c>
      <c r="U25" s="10">
        <f t="shared" ca="1" si="7"/>
        <v>27.037037037037038</v>
      </c>
      <c r="V25" s="9">
        <f t="shared" ca="1" si="8"/>
        <v>13.518518518518519</v>
      </c>
    </row>
    <row r="26" spans="1:22">
      <c r="A26" s="2" t="s">
        <v>46</v>
      </c>
      <c r="B26" s="2" cm="1">
        <f t="array" aca="1" ref="B26" ca="1">INDIRECT("'" &amp; $A26 &amp; "'!C24")</f>
        <v>319</v>
      </c>
      <c r="C26" s="2" cm="1">
        <f t="array" aca="1" ref="C26" ca="1">INDIRECT("'" &amp; $A26 &amp; "'!C35")</f>
        <v>3</v>
      </c>
      <c r="D26" s="2" cm="1">
        <f t="array" aca="1" ref="D26" ca="1">INDIRECT("'" &amp; $A26 &amp; "'!C36")</f>
        <v>3</v>
      </c>
      <c r="E26" s="2" cm="1">
        <f t="array" aca="1" ref="E26" ca="1">INDIRECT("'" &amp; $A26 &amp; "'!C25")</f>
        <v>5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1</v>
      </c>
      <c r="H26" s="2" cm="1">
        <f t="array" aca="1" ref="H26" ca="1">INDIRECT("'" &amp; $A26 &amp; "'!C28")</f>
        <v>0</v>
      </c>
      <c r="I26" s="2" cm="1">
        <f t="array" aca="1" ref="I26" ca="1">INDIRECT("'" &amp; $A26 &amp; "'!C29")</f>
        <v>0</v>
      </c>
      <c r="J26" s="2">
        <f t="shared" ca="1" si="1"/>
        <v>0</v>
      </c>
      <c r="K26" s="2" cm="1">
        <f t="array" aca="1" ref="K26" ca="1">INDIRECT("'" &amp; $A26 &amp; "'!C30")</f>
        <v>4</v>
      </c>
      <c r="L26" s="2" cm="1">
        <f t="array" aca="1" ref="L26" ca="1">INDIRECT("'" &amp; $A26 &amp; "'!C32")</f>
        <v>0</v>
      </c>
      <c r="M26" s="2" cm="1">
        <f t="array" aca="1" ref="M26" ca="1">INDIRECT("'" &amp; $A26 &amp; "'!C33")</f>
        <v>0</v>
      </c>
      <c r="N26" s="10">
        <f t="shared" ca="1" si="2"/>
        <v>50</v>
      </c>
      <c r="O26" s="10">
        <f t="shared" ca="1" si="0"/>
        <v>50</v>
      </c>
      <c r="P26" s="10">
        <f t="shared" ca="1" si="3"/>
        <v>83.333333333333343</v>
      </c>
      <c r="Q26" s="10">
        <f t="shared" ca="1" si="4"/>
        <v>16.666666666666664</v>
      </c>
      <c r="R26" s="11">
        <f t="shared" ca="1" si="5"/>
        <v>0</v>
      </c>
      <c r="S26" s="10" cm="1">
        <f t="array" aca="1" ref="S26" ca="1">INDIRECT("'" &amp; $A26 &amp; "'!C37")</f>
        <v>0</v>
      </c>
      <c r="T26" s="9" t="str">
        <f t="shared" ca="1" si="6"/>
        <v>No GyA</v>
      </c>
      <c r="U26" s="10">
        <f t="shared" ca="1" si="7"/>
        <v>59.074074074074076</v>
      </c>
      <c r="V26" s="9">
        <f t="shared" ca="1" si="8"/>
        <v>29.537037037037038</v>
      </c>
    </row>
    <row r="30" spans="1:22">
      <c r="A30" t="s">
        <v>47</v>
      </c>
      <c r="B30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A5" sqref="A5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48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22</v>
      </c>
      <c r="B2" s="2">
        <f ca="1">SUM($C2:$AF2)</f>
        <v>55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23</v>
      </c>
      <c r="B3" s="2">
        <f t="shared" ref="B3:B28" ca="1" si="0">SUM($C3:$AF3)</f>
        <v>61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24</v>
      </c>
      <c r="B4" s="2">
        <f t="shared" ca="1" si="0"/>
        <v>38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25</v>
      </c>
      <c r="B5" s="2">
        <f t="shared" ca="1" si="0"/>
        <v>22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26</v>
      </c>
      <c r="B6" s="2">
        <f t="shared" ca="1" si="0"/>
        <v>47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27</v>
      </c>
      <c r="B7" s="2">
        <f t="shared" ca="1" si="0"/>
        <v>21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28</v>
      </c>
      <c r="B8" s="2">
        <f t="shared" ca="1" si="0"/>
        <v>50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29</v>
      </c>
      <c r="B9" s="2">
        <f t="shared" ca="1" si="0"/>
        <v>61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30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31</v>
      </c>
      <c r="B11" s="2">
        <f t="shared" ca="1" si="0"/>
        <v>44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32</v>
      </c>
      <c r="B12" s="2">
        <f t="shared" ca="1" si="0"/>
        <v>9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33</v>
      </c>
      <c r="B13" s="2">
        <f t="shared" ca="1" si="0"/>
        <v>63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34</v>
      </c>
      <c r="B14" s="2">
        <f t="shared" ca="1" si="0"/>
        <v>58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35</v>
      </c>
      <c r="B15" s="2">
        <f t="shared" ca="1" si="0"/>
        <v>45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36</v>
      </c>
      <c r="B16" s="2">
        <f t="shared" ca="1" si="0"/>
        <v>8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37</v>
      </c>
      <c r="B17" s="2">
        <f t="shared" ca="1" si="0"/>
        <v>55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38</v>
      </c>
      <c r="B18" s="2">
        <f t="shared" ca="1" si="0"/>
        <v>40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39</v>
      </c>
      <c r="B19" s="2">
        <f t="shared" ca="1" si="0"/>
        <v>24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40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41</v>
      </c>
      <c r="B21" s="2">
        <f t="shared" ca="1" si="0"/>
        <v>50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42</v>
      </c>
      <c r="B22" s="2">
        <f t="shared" ca="1" si="0"/>
        <v>24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43</v>
      </c>
      <c r="B23" s="2">
        <f t="shared" ca="1" si="0"/>
        <v>12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44</v>
      </c>
      <c r="B24" s="2">
        <f t="shared" ca="1" si="0"/>
        <v>34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45</v>
      </c>
      <c r="B25" s="2">
        <f t="shared" ca="1" si="0"/>
        <v>18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49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46</v>
      </c>
      <c r="B27" s="2">
        <f t="shared" ca="1" si="0"/>
        <v>18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50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R2" workbookViewId="0">
      <selection activeCell="AA17" sqref="AA17"/>
    </sheetView>
  </sheetViews>
  <sheetFormatPr defaultColWidth="11.42578125" defaultRowHeight="14.45"/>
  <cols>
    <col min="2" max="2" width="17.855468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900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59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</row>
    <row r="24" spans="2:62">
      <c r="B24" s="2" t="s">
        <v>1</v>
      </c>
      <c r="C24" s="2" cm="1">
        <f t="array" ref="C24">SUMPRODUCT((MOD(COLUMN(C5:BI5)-COLUMN(C5),2)=0)*(ISNUMBER(C5:BI5))*(C5:BI5))</f>
        <v>900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M3" workbookViewId="0">
      <selection activeCell="AA17" sqref="AA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74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858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R1" workbookViewId="0">
      <selection activeCell="AA17" sqref="AA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667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M1" workbookViewId="0">
      <selection activeCell="Y17" sqref="Y17"/>
    </sheetView>
  </sheetViews>
  <sheetFormatPr defaultColWidth="11.42578125" defaultRowHeight="14.45"/>
  <cols>
    <col min="2" max="2" width="16.140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290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M1" workbookViewId="0">
      <selection activeCell="Y17" sqref="Y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74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512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P1" workbookViewId="0">
      <selection activeCell="Y17" sqref="Y17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P1" workbookViewId="0">
      <selection activeCell="AA17" sqref="AA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582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7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L1" workbookViewId="0">
      <selection activeCell="AA17" sqref="AA1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1059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15</v>
      </c>
    </row>
    <row r="31" spans="2:62">
      <c r="B31" s="2" t="s">
        <v>61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A9" workbookViewId="0">
      <selection activeCell="B23" sqref="B23:C37"/>
    </sheetView>
  </sheetViews>
  <sheetFormatPr defaultColWidth="11.42578125" defaultRowHeight="14.45"/>
  <cols>
    <col min="2" max="2" width="16.7109375" customWidth="1"/>
  </cols>
  <sheetData>
    <row r="2" spans="2:64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71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P1" workbookViewId="0">
      <selection activeCell="AA17" sqref="AA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74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692</v>
      </c>
    </row>
    <row r="25" spans="2:62">
      <c r="B25" s="2" t="s">
        <v>69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8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O1" workbookViewId="0">
      <selection activeCell="AA17" sqref="AA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187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M1" workbookViewId="0">
      <selection activeCell="AA17" sqref="AA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944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11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L1" workbookViewId="0">
      <selection activeCell="AA17" sqref="AA17"/>
    </sheetView>
  </sheetViews>
  <sheetFormatPr defaultColWidth="11.42578125" defaultRowHeight="14.45"/>
  <cols>
    <col min="2" max="2" width="17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828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72</v>
      </c>
      <c r="C30" s="2" cm="1">
        <f t="array" ref="C30">SUMPRODUCT((MOD(COLUMN(C10:BI10)-COLUMN(C10),2)=0)*(ISNUMBER(C10:BI10)), C10:BI10)</f>
        <v>12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O1" zoomScale="107" workbookViewId="0">
      <selection activeCell="AA17" sqref="AA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74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590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10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1</v>
      </c>
    </row>
    <row r="35" spans="2:3">
      <c r="B35" s="2" t="s">
        <v>54</v>
      </c>
      <c r="C35" s="2" cm="1">
        <f t="array" ref="C35">SUMPRODUCT((MOD(COLUMN(C6:BI6)-COLUMN(C6),2)=0)*(C6:BI6="YES"))</f>
        <v>5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B1" workbookViewId="0">
      <selection activeCell="C14" sqref="C1:C1048576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109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4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1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146</v>
      </c>
    </row>
    <row r="25" spans="2:62">
      <c r="B25" s="2" t="s">
        <v>69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S1" workbookViewId="0">
      <selection activeCell="Y17" sqref="Y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57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319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K1" workbookViewId="0">
      <selection activeCell="W17" sqref="W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 t="s">
        <v>74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594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6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K1" workbookViewId="0">
      <selection activeCell="Y17" sqref="Y17"/>
    </sheetView>
  </sheetViews>
  <sheetFormatPr defaultColWidth="11.42578125" defaultRowHeight="14.45"/>
  <cols>
    <col min="2" max="2" width="17.140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 t="s">
        <v>57</v>
      </c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74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535</v>
      </c>
    </row>
    <row r="25" spans="2:62">
      <c r="B25" s="2" t="s">
        <v>69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3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72</v>
      </c>
      <c r="C30" s="2" cm="1">
        <f t="array" ref="C30">SUMPRODUCT((MOD(COLUMN(C10:BI10)-COLUMN(C10),2)=0)*(ISNUMBER(C10:BI10)), C10:BI10)</f>
        <v>8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J3" zoomScale="90" workbookViewId="0">
      <selection activeCell="W17" sqref="W17"/>
    </sheetView>
  </sheetViews>
  <sheetFormatPr defaultColWidth="11.42578125" defaultRowHeight="14.45"/>
  <cols>
    <col min="2" max="2" width="16.42578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73</v>
      </c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 t="str">
        <f>IF(Q5&gt;=30,IF(EXACT(Q7,"W"),2,IF(EXACT(Q7,"D"),1,IF(EXACT(Q7,"L"),0,""))),"")</f>
        <v/>
      </c>
      <c r="S7" s="2" t="s">
        <v>57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224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69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1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L1" workbookViewId="0">
      <selection activeCell="AA17" sqref="AA17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55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55</v>
      </c>
      <c r="L6" s="2" t="str">
        <f>IF(EXACT(K6,"SI"), 1, IF(EXACT(K6,"NO"), 0, ""))</f>
        <v/>
      </c>
      <c r="M6" s="2" t="s">
        <v>55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57</v>
      </c>
      <c r="H7" s="2">
        <f>IF(G5&gt;=30,IF(EXACT(G7,"W"),2,IF(EXACT(G7,"D"),1,IF(EXACT(G7,"L"),0,""))),"")</f>
        <v>2</v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57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74</v>
      </c>
      <c r="H17" s="2">
        <f>IF(EXACT(G17,"SI"),3,0)</f>
        <v>3</v>
      </c>
      <c r="I17" s="2"/>
      <c r="J17" s="2">
        <f>IF(EXACT(I17,"SI"),3,0)</f>
        <v>0</v>
      </c>
      <c r="K17" s="2" t="s">
        <v>74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532</v>
      </c>
    </row>
    <row r="25" spans="2:62">
      <c r="B25" s="2" t="s">
        <v>69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J1" workbookViewId="0">
      <selection activeCell="Y18" sqref="Y18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55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73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>
        <f>IF(C5&gt;=30,IF(EXACT(C7,"W"),2,IF(EXACT(C7,"D"),1,IF(EXACT(C7,"L"),0,""))),"")</f>
        <v>2</v>
      </c>
      <c r="E7" s="2" t="s">
        <v>58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57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57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218</v>
      </c>
    </row>
    <row r="25" spans="2:62">
      <c r="B25" s="2" t="s">
        <v>69</v>
      </c>
      <c r="C25" s="2" cm="1">
        <f t="array" ref="C25">SUMPRODUCT((MOD(COLUMN(C7:BI7)-COLUMN(C7),2)=0)*(C7:BI7="W"))</f>
        <v>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2</v>
      </c>
    </row>
    <row r="28" spans="2:62">
      <c r="B28" s="2" t="s">
        <v>71</v>
      </c>
      <c r="C28" s="2" cm="1">
        <f t="array" ref="C28">SUMPRODUCT((MOD(COLUMN(C8:BI8)-COLUMN(C8),2)=0)*(ISNUMBER(C8:BI8))*(C8:BI8))</f>
        <v>2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3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K1" workbookViewId="0">
      <selection activeCell="AA17" sqref="AA17"/>
    </sheetView>
  </sheetViews>
  <sheetFormatPr defaultColWidth="11.42578125" defaultRowHeight="14.45"/>
  <cols>
    <col min="2" max="2" width="16.57031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 t="s">
        <v>73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73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73</v>
      </c>
      <c r="V6" s="2" t="str">
        <f>IF(EXACT(U6,"SI"), 1, IF(EXACT(U6,"NO"), 0, ""))</f>
        <v/>
      </c>
      <c r="W6" s="2" t="s">
        <v>73</v>
      </c>
      <c r="X6" s="2" t="str">
        <f>IF(EXACT(W6,"SI"), 1, IF(EXACT(W6,"NO"), 0, ""))</f>
        <v/>
      </c>
      <c r="Y6" s="2" t="s">
        <v>73</v>
      </c>
      <c r="Z6" s="2" t="str">
        <f>IF(EXACT(Y6,"SI"), 1, IF(EXACT(Y6,"NO"), 0, ""))</f>
        <v/>
      </c>
      <c r="AA6" s="2" t="s">
        <v>55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 t="s">
        <v>58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58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57</v>
      </c>
      <c r="V7" s="2" t="str">
        <f>IF(U5&gt;=30,IF(EXACT(U7,"W"),2,IF(EXACT(U7,"D"),1,IF(EXACT(U7,"L"),0,""))),"")</f>
        <v/>
      </c>
      <c r="W7" s="2" t="s">
        <v>57</v>
      </c>
      <c r="X7" s="2" t="str">
        <f>IF(W5&gt;=30,IF(EXACT(W7,"W"),2,IF(EXACT(W7,"D"),1,IF(EXACT(W7,"L"),0,""))),"")</f>
        <v/>
      </c>
      <c r="Y7" s="2" t="s">
        <v>58</v>
      </c>
      <c r="Z7" s="2" t="str">
        <f>IF(Y5&gt;=30,IF(EXACT(Y7,"W"),2,IF(EXACT(Y7,"D"),1,IF(EXACT(Y7,"L"),0,""))),"")</f>
        <v/>
      </c>
      <c r="AA7" s="2" t="s">
        <v>58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145</v>
      </c>
    </row>
    <row r="25" spans="2:62">
      <c r="B25" s="2" t="s">
        <v>69</v>
      </c>
      <c r="C25" s="2" cm="1">
        <f t="array" ref="C25">SUMPRODUCT((MOD(COLUMN(C7:BI7)-COLUMN(C7),2)=0)*(C7:BI7="W"))</f>
        <v>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4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K1" workbookViewId="0">
      <selection activeCell="AA18" sqref="AA18"/>
    </sheetView>
  </sheetViews>
  <sheetFormatPr defaultColWidth="11.42578125" defaultRowHeight="14.45"/>
  <cols>
    <col min="2" max="2" width="16.710937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 t="s">
        <v>73</v>
      </c>
      <c r="D6" s="2" t="str">
        <f>IF(EXACT(C6,"SI"), 1, IF(EXACT(C6,"NO"), 0, ""))</f>
        <v/>
      </c>
      <c r="E6" s="2" t="s">
        <v>55</v>
      </c>
      <c r="F6" s="2" t="str">
        <f>IF(EXACT(E6,"SI"), 1, IF(EXACT(E6,"NO"), 0, ""))</f>
        <v/>
      </c>
      <c r="G6" s="2" t="s">
        <v>73</v>
      </c>
      <c r="H6" s="2" t="str">
        <f>IF(EXACT(G6,"SI"), 1, IF(EXACT(G6,"NO"), 0, ""))</f>
        <v/>
      </c>
      <c r="I6" s="2" t="s">
        <v>55</v>
      </c>
      <c r="J6" s="2" t="str">
        <f>IF(EXACT(I6,"SI"), 1, IF(EXACT(I6,"NO"), 0, ""))</f>
        <v/>
      </c>
      <c r="K6" s="2" t="s">
        <v>73</v>
      </c>
      <c r="L6" s="2" t="str">
        <f>IF(EXACT(K6,"SI"), 1, IF(EXACT(K6,"NO"), 0, ""))</f>
        <v/>
      </c>
      <c r="M6" s="2" t="s">
        <v>73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55</v>
      </c>
      <c r="R6" s="2" t="str">
        <f>IF(EXACT(Q6,"SI"), 1, IF(EXACT(Q6,"NO"), 0, ""))</f>
        <v/>
      </c>
      <c r="S6" s="2" t="s">
        <v>55</v>
      </c>
      <c r="T6" s="2" t="str">
        <f>IF(EXACT(S6,"SI"), 1, IF(EXACT(S6,"NO"), 0, ""))</f>
        <v/>
      </c>
      <c r="U6" s="2" t="s">
        <v>55</v>
      </c>
      <c r="V6" s="2" t="str">
        <f>IF(EXACT(U6,"SI"), 1, IF(EXACT(U6,"NO"), 0, ""))</f>
        <v/>
      </c>
      <c r="W6" s="2" t="s">
        <v>55</v>
      </c>
      <c r="X6" s="2" t="str">
        <f>IF(EXACT(W6,"SI"), 1, IF(EXACT(W6,"NO"), 0, ""))</f>
        <v/>
      </c>
      <c r="Y6" s="2" t="s">
        <v>55</v>
      </c>
      <c r="Z6" s="2" t="str">
        <f>IF(EXACT(Y6,"SI"), 1, IF(EXACT(Y6,"NO"), 0, ""))</f>
        <v/>
      </c>
      <c r="AA6" s="2" t="s">
        <v>73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 t="s">
        <v>57</v>
      </c>
      <c r="D7" s="2" t="str">
        <f>IF(C5&gt;=30,IF(EXACT(C7,"W"),2,IF(EXACT(C7,"D"),1,IF(EXACT(C7,"L"),0,""))),"")</f>
        <v/>
      </c>
      <c r="E7" s="2" t="s">
        <v>58</v>
      </c>
      <c r="F7" s="2">
        <f>IF(E5&gt;=30,IF(EXACT(E7,"W"),2,IF(EXACT(E7,"D"),1,IF(EXACT(E7,"L"),0,""))),"")</f>
        <v>0</v>
      </c>
      <c r="G7" s="2" t="s">
        <v>57</v>
      </c>
      <c r="H7" s="2" t="str">
        <f>IF(G5&gt;=30,IF(EXACT(G7,"W"),2,IF(EXACT(G7,"D"),1,IF(EXACT(G7,"L"),0,""))),"")</f>
        <v/>
      </c>
      <c r="I7" s="2" t="s">
        <v>58</v>
      </c>
      <c r="J7" s="2">
        <f>IF(I5&gt;=30,IF(EXACT(I7,"W"),2,IF(EXACT(I7,"D"),1,IF(EXACT(I7,"L"),0,""))),"")</f>
        <v>0</v>
      </c>
      <c r="K7" s="2" t="s">
        <v>57</v>
      </c>
      <c r="L7" s="2">
        <f>IF(K5&gt;=30,IF(EXACT(K7,"W"),2,IF(EXACT(K7,"D"),1,IF(EXACT(K7,"L"),0,""))),"")</f>
        <v>2</v>
      </c>
      <c r="M7" s="2" t="s">
        <v>57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57</v>
      </c>
      <c r="R7" s="2">
        <f>IF(Q5&gt;=30,IF(EXACT(Q7,"W"),2,IF(EXACT(Q7,"D"),1,IF(EXACT(Q7,"L"),0,""))),"")</f>
        <v>2</v>
      </c>
      <c r="S7" s="2" t="s">
        <v>57</v>
      </c>
      <c r="T7" s="2">
        <f>IF(S5&gt;=30,IF(EXACT(S7,"W"),2,IF(EXACT(S7,"D"),1,IF(EXACT(S7,"L"),0,""))),"")</f>
        <v>2</v>
      </c>
      <c r="U7" s="2" t="s">
        <v>57</v>
      </c>
      <c r="V7" s="2">
        <f>IF(U5&gt;=30,IF(EXACT(U7,"W"),2,IF(EXACT(U7,"D"),1,IF(EXACT(U7,"L"),0,""))),"")</f>
        <v>2</v>
      </c>
      <c r="W7" s="2" t="s">
        <v>57</v>
      </c>
      <c r="X7" s="2">
        <f>IF(W5&gt;=30,IF(EXACT(W7,"W"),2,IF(EXACT(W7,"D"),1,IF(EXACT(W7,"L"),0,""))),"")</f>
        <v>2</v>
      </c>
      <c r="Y7" s="2" t="s">
        <v>58</v>
      </c>
      <c r="Z7" s="2">
        <f>IF(Y5&gt;=30,IF(EXACT(Y7,"W"),2,IF(EXACT(Y7,"D"),1,IF(EXACT(Y7,"L"),0,""))),"")</f>
        <v>0</v>
      </c>
      <c r="AA7" s="2" t="s">
        <v>58</v>
      </c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602</v>
      </c>
    </row>
    <row r="25" spans="2:62">
      <c r="B25" s="2" t="s">
        <v>69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4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72</v>
      </c>
      <c r="C30" s="2" cm="1">
        <f t="array" ref="C30">SUMPRODUCT((MOD(COLUMN(C10:BI10)-COLUMN(C10),2)=0)*(ISNUMBER(C10:BI10)), C10:BI10)</f>
        <v>12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2</v>
      </c>
    </row>
    <row r="35" spans="2:3">
      <c r="B35" s="2" t="s">
        <v>54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topLeftCell="A11" workbookViewId="0">
      <selection activeCell="B11" sqref="B1:B1048576"/>
    </sheetView>
  </sheetViews>
  <sheetFormatPr defaultColWidth="11.42578125" defaultRowHeight="14.45"/>
  <cols>
    <col min="2" max="2" width="17.28515625" customWidth="1"/>
  </cols>
  <sheetData>
    <row r="2" spans="2:62">
      <c r="C2" s="12" t="s">
        <v>51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52</v>
      </c>
      <c r="D4" s="2" t="s">
        <v>53</v>
      </c>
      <c r="E4" s="2" t="s">
        <v>52</v>
      </c>
      <c r="F4" s="2" t="s">
        <v>53</v>
      </c>
      <c r="G4" s="2" t="s">
        <v>52</v>
      </c>
      <c r="H4" s="2" t="s">
        <v>53</v>
      </c>
      <c r="I4" s="2" t="s">
        <v>52</v>
      </c>
      <c r="J4" s="2" t="s">
        <v>53</v>
      </c>
      <c r="K4" s="2" t="s">
        <v>52</v>
      </c>
      <c r="L4" s="2" t="s">
        <v>53</v>
      </c>
      <c r="M4" s="2" t="s">
        <v>52</v>
      </c>
      <c r="N4" s="2" t="s">
        <v>53</v>
      </c>
      <c r="O4" s="2" t="s">
        <v>52</v>
      </c>
      <c r="P4" s="2" t="s">
        <v>53</v>
      </c>
      <c r="Q4" s="2" t="s">
        <v>52</v>
      </c>
      <c r="R4" s="2" t="s">
        <v>53</v>
      </c>
      <c r="S4" s="2" t="s">
        <v>52</v>
      </c>
      <c r="T4" s="2" t="s">
        <v>53</v>
      </c>
      <c r="U4" s="2" t="s">
        <v>52</v>
      </c>
      <c r="V4" s="2" t="s">
        <v>53</v>
      </c>
      <c r="W4" s="2" t="s">
        <v>52</v>
      </c>
      <c r="X4" s="2" t="s">
        <v>53</v>
      </c>
      <c r="Y4" s="2" t="s">
        <v>52</v>
      </c>
      <c r="Z4" s="2" t="s">
        <v>53</v>
      </c>
      <c r="AA4" s="2" t="s">
        <v>52</v>
      </c>
      <c r="AB4" s="2" t="s">
        <v>53</v>
      </c>
      <c r="AC4" s="2" t="s">
        <v>52</v>
      </c>
      <c r="AD4" s="2" t="s">
        <v>53</v>
      </c>
      <c r="AE4" s="2" t="s">
        <v>52</v>
      </c>
      <c r="AF4" s="2" t="s">
        <v>53</v>
      </c>
      <c r="AG4" s="2" t="s">
        <v>52</v>
      </c>
      <c r="AH4" s="2" t="s">
        <v>53</v>
      </c>
      <c r="AI4" s="2" t="s">
        <v>52</v>
      </c>
      <c r="AJ4" s="2" t="s">
        <v>53</v>
      </c>
      <c r="AK4" s="2" t="s">
        <v>52</v>
      </c>
      <c r="AL4" s="2" t="s">
        <v>53</v>
      </c>
      <c r="AM4" s="2" t="s">
        <v>52</v>
      </c>
      <c r="AN4" s="2" t="s">
        <v>53</v>
      </c>
      <c r="AO4" s="2" t="s">
        <v>52</v>
      </c>
      <c r="AP4" s="2" t="s">
        <v>53</v>
      </c>
      <c r="AQ4" s="2" t="s">
        <v>52</v>
      </c>
      <c r="AR4" s="2" t="s">
        <v>53</v>
      </c>
      <c r="AS4" s="2" t="s">
        <v>52</v>
      </c>
      <c r="AT4" s="2" t="s">
        <v>53</v>
      </c>
      <c r="AU4" s="2" t="s">
        <v>52</v>
      </c>
      <c r="AV4" s="2" t="s">
        <v>53</v>
      </c>
      <c r="AW4" s="2" t="s">
        <v>52</v>
      </c>
      <c r="AX4" s="2" t="s">
        <v>53</v>
      </c>
      <c r="AY4" s="2" t="s">
        <v>52</v>
      </c>
      <c r="AZ4" s="2" t="s">
        <v>53</v>
      </c>
      <c r="BA4" s="2" t="s">
        <v>52</v>
      </c>
      <c r="BB4" s="2" t="s">
        <v>53</v>
      </c>
      <c r="BC4" s="2" t="s">
        <v>52</v>
      </c>
      <c r="BD4" s="2" t="s">
        <v>53</v>
      </c>
      <c r="BE4" s="2" t="s">
        <v>52</v>
      </c>
      <c r="BF4" s="2" t="s">
        <v>53</v>
      </c>
      <c r="BG4" s="2" t="s">
        <v>52</v>
      </c>
      <c r="BH4" s="2" t="s">
        <v>53</v>
      </c>
      <c r="BI4" s="2" t="s">
        <v>52</v>
      </c>
      <c r="BJ4" s="2" t="s">
        <v>53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54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56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71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60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61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62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63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64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65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66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67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68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69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70</v>
      </c>
      <c r="C27" s="2" cm="1">
        <f t="array" ref="C27">SUMPRODUCT((MOD(COLUMN(C7:BI7)-COLUMN(C7),2)=0)*(C7:BI7="L"))</f>
        <v>0</v>
      </c>
    </row>
    <row r="28" spans="2:62">
      <c r="B28" s="2" t="s">
        <v>71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72</v>
      </c>
      <c r="C30" s="2" cm="1">
        <f t="array" ref="C30">SUMPRODUCT((MOD(COLUMN(C10:BI10)-COLUMN(C10),2)=0)*(ISNUMBER(C10:BI10)), C10:BI10)</f>
        <v>0</v>
      </c>
    </row>
    <row r="31" spans="2:62">
      <c r="B31" s="2" t="s">
        <v>61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63</v>
      </c>
      <c r="C34" s="2" cm="1">
        <f t="array" ref="C34">SUMPRODUCT((MOD(COLUMN(C14:BI14)-COLUMN(C14),2)=0)*(ISNUMBER(C14:BI14))*(C14:BI14))</f>
        <v>0</v>
      </c>
    </row>
    <row r="35" spans="2:3">
      <c r="B35" s="2" t="s">
        <v>54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0A9FE74A-0BD6-4D60-B977-9F383147B2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2025-01-20T17:01:52Z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