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7F308CB4-89EA-48F4-A1F3-6029178251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3" i="1"/>
  <c r="H132" i="1"/>
  <c r="J132" i="1" s="1"/>
  <c r="H127" i="1"/>
  <c r="J127" i="1" s="1"/>
  <c r="H44" i="1"/>
  <c r="J44" i="1" s="1"/>
  <c r="H43" i="1"/>
  <c r="J43" i="1" s="1"/>
  <c r="H42" i="1"/>
  <c r="J42" i="1" s="1"/>
  <c r="H33" i="1"/>
  <c r="J33" i="1" s="1"/>
</calcChain>
</file>

<file path=xl/sharedStrings.xml><?xml version="1.0" encoding="utf-8"?>
<sst xmlns="http://schemas.openxmlformats.org/spreadsheetml/2006/main" count="344" uniqueCount="77">
  <si>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</si>
  <si>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</si>
  <si>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</si>
  <si>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</si>
  <si>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</si>
  <si>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</si>
  <si>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</si>
  <si>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</si>
  <si>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</si>
  <si>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</si>
  <si>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</si>
  <si>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</si>
  <si>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</si>
  <si>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</si>
  <si>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</si>
  <si>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</si>
  <si>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</si>
  <si>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</si>
  <si>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</si>
  <si>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</si>
  <si>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</si>
  <si>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</si>
  <si>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</si>
  <si>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</si>
  <si>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</si>
  <si>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</si>
  <si>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</si>
  <si>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</si>
  <si>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</si>
  <si>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</si>
  <si>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</si>
  <si>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</si>
  <si>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</si>
  <si>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</si>
  <si>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</si>
  <si>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</si>
  <si>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</si>
  <si>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</si>
  <si>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</si>
  <si>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</si>
  <si>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</si>
  <si>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</si>
  <si>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</si>
  <si>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</si>
  <si>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</si>
  <si>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</si>
  <si>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</si>
  <si>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</si>
  <si>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</si>
  <si>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</si>
  <si>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</si>
  <si>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</si>
  <si>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</si>
  <si>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</si>
  <si>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</si>
  <si>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</si>
  <si>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</si>
  <si>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</si>
  <si>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</si>
  <si>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</si>
  <si>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</si>
  <si>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</si>
  <si>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</si>
  <si>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</si>
  <si>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Observation</t>
  </si>
  <si>
    <t>FCT automatic v2</t>
  </si>
  <si>
    <t>Lipid arc automatic v2</t>
  </si>
  <si>
    <t>nan</t>
  </si>
  <si>
    <t>FCT model 3 2D v2</t>
  </si>
  <si>
    <t>Lipid arc model 3 2D v2</t>
  </si>
  <si>
    <t>Difference FCT (manual segs)</t>
  </si>
  <si>
    <t>Difference lipid arc (manual segs)</t>
  </si>
  <si>
    <t>Difference FCT (model 3 2D)</t>
  </si>
  <si>
    <t>Difference lipid arc (model 3 2D)</t>
  </si>
  <si>
    <t>False Positive</t>
  </si>
  <si>
    <t>False Negative</t>
  </si>
  <si>
    <t>False Positive (super tiny detected lipid)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</si>
</sst>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M163" totalsRowShown="0" headerRowDxfId="8">
  <autoFilter ref="A1:M163" xr:uid="{627F69A6-40FB-4B8F-B019-968DD6D0195F}"/>
  <sortState xmlns:xlrd2="http://schemas.microsoft.com/office/spreadsheetml/2017/richdata2" ref="A2:B163">
    <sortCondition ref="A2:A163"/>
    <sortCondition ref="B2:B163"/>
  </sortState>
  <tableColumns count="13">
    <tableColumn id="2" xr3:uid="{2C0E160C-6798-4885-8731-C625EA9FCD7D}" name="pullback"/>
    <tableColumn id="3" xr3:uid="{44E5B83C-AD90-4B86-865E-DC4CCE862E5A}" name="frame"/>
    <tableColumn id="8" xr3:uid="{95535434-BD5F-421C-AE0B-1B40C5FD1944}" name="FCT automatic v2" dataDxfId="7"/>
    <tableColumn id="9" xr3:uid="{D55069E1-AA5A-4AF5-82C8-0FC59C6B41A1}" name="Lipid arc automatic v2" dataDxfId="6"/>
    <tableColumn id="10" xr3:uid="{6E88408F-7EAE-4D70-BEEC-B7D3D2E6F5DD}" name="FCT model 3 2D v2"/>
    <tableColumn id="11" xr3:uid="{D0678634-A08B-452E-B25F-2964F18ADA7D}" name="Lipid arc model 3 2D v2"/>
    <tableColumn id="6" xr3:uid="{647ED19A-12EE-48BA-B5F2-0DA0D312A6EB}" name="FCT manual" dataDxfId="5"/>
    <tableColumn id="5" xr3:uid="{35F9E1BF-544E-4C84-A267-F8C76EA6A296}" name="Lipid arc manual" dataDxfId="4"/>
    <tableColumn id="4" xr3:uid="{6C89EED6-A37E-43E0-9D05-325F0FF5B398}" name="Difference FCT (manual segs)" dataDxfId="3">
      <calculatedColumnFormula>#REF!-Table1[[#This Row],[FCT manual]]</calculatedColumnFormula>
    </tableColumn>
    <tableColumn id="1" xr3:uid="{C4605D00-0ECB-41CD-B40C-285B95EF7363}" name="Difference lipid arc (manual segs)" dataDxfId="2">
      <calculatedColumnFormula>Table1[[#This Row],[Lipid arc automatic v2]]-Table1[[#This Row],[Lipid arc manual]]</calculatedColumnFormula>
    </tableColumn>
    <tableColumn id="12" xr3:uid="{1E93C117-3898-4E2F-90C7-E91EA92F3F14}" name="Difference FCT (model 3 2D)" dataDxfId="1">
      <calculatedColumnFormula>Table1[[#This Row],[FCT model 3 2D v2]]-Table1[[#This Row],[FCT manual]]</calculatedColumnFormula>
    </tableColumn>
    <tableColumn id="13" xr3:uid="{A8273017-044D-4278-92CA-38CB7C4F9336}" name="Difference lipid arc (model 3 2D)" dataDxfId="0">
      <calculatedColumnFormula>Table1[[#This Row],[Lipid arc model 3 2D v2]]-Table1[[#This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topLeftCell="H17" workbookViewId="0">
      <selection activeCell="M29" sqref="M29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5" width="24.33203125" customWidth="1"/>
    <col min="6" max="6" width="27.5546875" customWidth="1"/>
    <col min="7" max="8" width="24.33203125" customWidth="1"/>
    <col min="9" max="9" width="31.33203125" customWidth="1"/>
    <col min="10" max="12" width="32.21875" customWidth="1"/>
    <col min="13" max="13" width="32.33203125" customWidth="1"/>
    <col min="15" max="15" width="30.77734375" customWidth="1"/>
  </cols>
  <sheetData>
    <row r="1" spans="1:13" x14ac:dyDescent="0.3">
      <c r="A1" s="1" t="s">
        <v>0</v>
      </c>
      <c r="B1" s="1" t="s">
        <v>1</v>
      </c>
      <c r="C1" s="4" t="s">
        <v>65</v>
      </c>
      <c r="D1" s="4" t="s">
        <v>66</v>
      </c>
      <c r="E1" s="4" t="s">
        <v>68</v>
      </c>
      <c r="F1" s="4" t="s">
        <v>69</v>
      </c>
      <c r="G1" t="s">
        <v>62</v>
      </c>
      <c r="H1" t="s">
        <v>63</v>
      </c>
      <c r="I1" s="2" t="s">
        <v>70</v>
      </c>
      <c r="J1" t="s">
        <v>71</v>
      </c>
      <c r="K1" t="s">
        <v>72</v>
      </c>
      <c r="L1" t="s">
        <v>73</v>
      </c>
      <c r="M1" s="2" t="s">
        <v>64</v>
      </c>
    </row>
    <row r="2" spans="1:13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 s="3">
        <v>0</v>
      </c>
      <c r="H2" s="3">
        <v>0</v>
      </c>
      <c r="I2" s="3">
        <f>Table1[[#This Row],[FCT automatic v2]]-Table1[[#This Row],[FCT manual]]</f>
        <v>0</v>
      </c>
      <c r="J2" s="3">
        <f>Table1[[#This Row],[Lipid arc automatic v2]]-Table1[[#This Row],[Lipid arc manual]]</f>
        <v>0</v>
      </c>
      <c r="K2" s="3">
        <f>Table1[[#This Row],[FCT model 3 2D v2]]-Table1[[#This Row],[FCT manual]]</f>
        <v>0</v>
      </c>
      <c r="L2" s="3">
        <f>Table1[[#This Row],[Lipid arc model 3 2D v2]]-Table1[[#This Row],[Lipid arc manual]]</f>
        <v>0</v>
      </c>
    </row>
    <row r="3" spans="1:13" x14ac:dyDescent="0.3">
      <c r="A3" t="s">
        <v>2</v>
      </c>
      <c r="B3" t="s">
        <v>14</v>
      </c>
      <c r="C3">
        <v>0</v>
      </c>
      <c r="D3">
        <v>0</v>
      </c>
      <c r="E3">
        <v>0</v>
      </c>
      <c r="F3">
        <v>0</v>
      </c>
      <c r="G3" s="3">
        <v>0</v>
      </c>
      <c r="H3" s="3">
        <v>0</v>
      </c>
      <c r="I3" s="3">
        <f>Table1[[#This Row],[FCT automatic v2]]-Table1[[#This Row],[FCT manual]]</f>
        <v>0</v>
      </c>
      <c r="J3" s="3">
        <f>Table1[[#This Row],[Lipid arc automatic v2]]-Table1[[#This Row],[Lipid arc manual]]</f>
        <v>0</v>
      </c>
      <c r="K3" s="3">
        <f>Table1[[#This Row],[FCT model 3 2D v2]]-Table1[[#This Row],[FCT manual]]</f>
        <v>0</v>
      </c>
      <c r="L3" s="3">
        <f>Table1[[#This Row],[Lipid arc model 3 2D v2]]-Table1[[#This Row],[Lipid arc manual]]</f>
        <v>0</v>
      </c>
    </row>
    <row r="4" spans="1:13" x14ac:dyDescent="0.3">
      <c r="A4" t="s">
        <v>2</v>
      </c>
      <c r="B4" t="s">
        <v>19</v>
      </c>
      <c r="C4">
        <v>61</v>
      </c>
      <c r="D4">
        <v>94</v>
      </c>
      <c r="E4">
        <v>50</v>
      </c>
      <c r="F4">
        <v>80</v>
      </c>
      <c r="G4" s="3">
        <v>50</v>
      </c>
      <c r="H4" s="3">
        <v>92</v>
      </c>
      <c r="I4" s="3">
        <f>Table1[[#This Row],[FCT automatic v2]]-Table1[[#This Row],[FCT manual]]</f>
        <v>11</v>
      </c>
      <c r="J4" s="3">
        <f>Table1[[#This Row],[Lipid arc automatic v2]]-Table1[[#This Row],[Lipid arc manual]]</f>
        <v>2</v>
      </c>
      <c r="K4" s="3">
        <f>Table1[[#This Row],[FCT model 3 2D v2]]-Table1[[#This Row],[FCT manual]]</f>
        <v>0</v>
      </c>
      <c r="L4" s="3">
        <f>Table1[[#This Row],[Lipid arc model 3 2D v2]]-Table1[[#This Row],[Lipid arc manual]]</f>
        <v>-12</v>
      </c>
    </row>
    <row r="5" spans="1:13" x14ac:dyDescent="0.3">
      <c r="A5" t="s">
        <v>2</v>
      </c>
      <c r="B5" t="s">
        <v>4</v>
      </c>
      <c r="C5">
        <v>110</v>
      </c>
      <c r="D5">
        <v>82</v>
      </c>
      <c r="E5">
        <v>134</v>
      </c>
      <c r="F5">
        <v>70</v>
      </c>
      <c r="G5" s="3">
        <v>60</v>
      </c>
      <c r="H5" s="3">
        <v>99</v>
      </c>
      <c r="I5" s="3">
        <f>Table1[[#This Row],[FCT automatic v2]]-Table1[[#This Row],[FCT manual]]</f>
        <v>50</v>
      </c>
      <c r="J5" s="3">
        <f>Table1[[#This Row],[Lipid arc automatic v2]]-Table1[[#This Row],[Lipid arc manual]]</f>
        <v>-17</v>
      </c>
      <c r="K5" s="3">
        <f>Table1[[#This Row],[FCT model 3 2D v2]]-Table1[[#This Row],[FCT manual]]</f>
        <v>74</v>
      </c>
      <c r="L5" s="3">
        <f>Table1[[#This Row],[Lipid arc model 3 2D v2]]-Table1[[#This Row],[Lipid arc manual]]</f>
        <v>-29</v>
      </c>
    </row>
    <row r="6" spans="1:13" x14ac:dyDescent="0.3">
      <c r="A6" t="s">
        <v>2</v>
      </c>
      <c r="B6" t="s">
        <v>5</v>
      </c>
      <c r="C6">
        <v>0</v>
      </c>
      <c r="D6">
        <v>0</v>
      </c>
      <c r="E6">
        <v>0</v>
      </c>
      <c r="F6">
        <v>0</v>
      </c>
      <c r="G6" s="3">
        <v>0</v>
      </c>
      <c r="H6" s="3">
        <v>0</v>
      </c>
      <c r="I6" s="3">
        <f>Table1[[#This Row],[FCT automatic v2]]-Table1[[#This Row],[FCT manual]]</f>
        <v>0</v>
      </c>
      <c r="J6" s="3">
        <f>Table1[[#This Row],[Lipid arc automatic v2]]-Table1[[#This Row],[Lipid arc manual]]</f>
        <v>0</v>
      </c>
      <c r="K6" s="3">
        <f>Table1[[#This Row],[FCT model 3 2D v2]]-Table1[[#This Row],[FCT manual]]</f>
        <v>0</v>
      </c>
      <c r="L6" s="3">
        <f>Table1[[#This Row],[Lipid arc model 3 2D v2]]-Table1[[#This Row],[Lipid arc manual]]</f>
        <v>0</v>
      </c>
    </row>
    <row r="7" spans="1:13" x14ac:dyDescent="0.3">
      <c r="A7" t="s">
        <v>2</v>
      </c>
      <c r="B7" t="s">
        <v>6</v>
      </c>
      <c r="C7">
        <v>132</v>
      </c>
      <c r="D7">
        <v>250</v>
      </c>
      <c r="E7">
        <v>132</v>
      </c>
      <c r="F7">
        <v>280</v>
      </c>
      <c r="G7" s="3">
        <v>110</v>
      </c>
      <c r="H7" s="3">
        <v>249</v>
      </c>
      <c r="I7" s="3">
        <f>Table1[[#This Row],[FCT automatic v2]]-Table1[[#This Row],[FCT manual]]</f>
        <v>22</v>
      </c>
      <c r="J7" s="3">
        <f>Table1[[#This Row],[Lipid arc automatic v2]]-Table1[[#This Row],[Lipid arc manual]]</f>
        <v>1</v>
      </c>
      <c r="K7" s="3">
        <f>Table1[[#This Row],[FCT model 3 2D v2]]-Table1[[#This Row],[FCT manual]]</f>
        <v>22</v>
      </c>
      <c r="L7" s="3">
        <f>Table1[[#This Row],[Lipid arc model 3 2D v2]]-Table1[[#This Row],[Lipid arc manual]]</f>
        <v>31</v>
      </c>
    </row>
    <row r="8" spans="1:13" x14ac:dyDescent="0.3">
      <c r="A8" t="s">
        <v>2</v>
      </c>
      <c r="B8" t="s">
        <v>7</v>
      </c>
      <c r="C8">
        <v>255</v>
      </c>
      <c r="D8">
        <v>114</v>
      </c>
      <c r="E8">
        <v>514</v>
      </c>
      <c r="F8">
        <v>26</v>
      </c>
      <c r="G8" s="3">
        <v>290</v>
      </c>
      <c r="H8" s="3">
        <v>59</v>
      </c>
      <c r="I8" s="3">
        <f>Table1[[#This Row],[FCT automatic v2]]-Table1[[#This Row],[FCT manual]]</f>
        <v>-35</v>
      </c>
      <c r="J8" s="3">
        <f>Table1[[#This Row],[Lipid arc automatic v2]]-Table1[[#This Row],[Lipid arc manual]]</f>
        <v>55</v>
      </c>
      <c r="K8" s="3">
        <f>Table1[[#This Row],[FCT model 3 2D v2]]-Table1[[#This Row],[FCT manual]]</f>
        <v>224</v>
      </c>
      <c r="L8" s="3">
        <f>Table1[[#This Row],[Lipid arc model 3 2D v2]]-Table1[[#This Row],[Lipid arc manual]]</f>
        <v>-33</v>
      </c>
    </row>
    <row r="9" spans="1:13" x14ac:dyDescent="0.3">
      <c r="A9" t="s">
        <v>2</v>
      </c>
      <c r="B9" t="s">
        <v>8</v>
      </c>
      <c r="C9">
        <v>240</v>
      </c>
      <c r="D9">
        <v>144</v>
      </c>
      <c r="E9">
        <v>403</v>
      </c>
      <c r="F9">
        <v>118</v>
      </c>
      <c r="G9" s="3">
        <v>340</v>
      </c>
      <c r="H9" s="3">
        <v>143</v>
      </c>
      <c r="I9" s="3">
        <f>Table1[[#This Row],[FCT automatic v2]]-Table1[[#This Row],[FCT manual]]</f>
        <v>-100</v>
      </c>
      <c r="J9" s="3">
        <f>Table1[[#This Row],[Lipid arc automatic v2]]-Table1[[#This Row],[Lipid arc manual]]</f>
        <v>1</v>
      </c>
      <c r="K9" s="3">
        <f>Table1[[#This Row],[FCT model 3 2D v2]]-Table1[[#This Row],[FCT manual]]</f>
        <v>63</v>
      </c>
      <c r="L9" s="3">
        <f>Table1[[#This Row],[Lipid arc model 3 2D v2]]-Table1[[#This Row],[Lipid arc manual]]</f>
        <v>-25</v>
      </c>
    </row>
    <row r="10" spans="1:13" x14ac:dyDescent="0.3">
      <c r="A10" t="s">
        <v>2</v>
      </c>
      <c r="B10" t="s">
        <v>9</v>
      </c>
      <c r="C10">
        <v>144</v>
      </c>
      <c r="D10">
        <v>222</v>
      </c>
      <c r="E10">
        <v>152</v>
      </c>
      <c r="F10">
        <v>198</v>
      </c>
      <c r="G10" s="3">
        <v>170</v>
      </c>
      <c r="H10" s="3">
        <v>165</v>
      </c>
      <c r="I10" s="3">
        <f>Table1[[#This Row],[FCT automatic v2]]-Table1[[#This Row],[FCT manual]]</f>
        <v>-26</v>
      </c>
      <c r="J10" s="3">
        <f>Table1[[#This Row],[Lipid arc automatic v2]]-Table1[[#This Row],[Lipid arc manual]]</f>
        <v>57</v>
      </c>
      <c r="K10" s="3">
        <f>Table1[[#This Row],[FCT model 3 2D v2]]-Table1[[#This Row],[FCT manual]]</f>
        <v>-18</v>
      </c>
      <c r="L10" s="3">
        <f>Table1[[#This Row],[Lipid arc model 3 2D v2]]-Table1[[#This Row],[Lipid arc manual]]</f>
        <v>33</v>
      </c>
    </row>
    <row r="11" spans="1:13" x14ac:dyDescent="0.3">
      <c r="A11" t="s">
        <v>2</v>
      </c>
      <c r="B11" t="s">
        <v>11</v>
      </c>
      <c r="C11">
        <v>102</v>
      </c>
      <c r="D11">
        <v>226</v>
      </c>
      <c r="E11">
        <v>112</v>
      </c>
      <c r="F11">
        <v>224</v>
      </c>
      <c r="G11" s="3">
        <v>60</v>
      </c>
      <c r="H11" s="3">
        <v>236</v>
      </c>
      <c r="I11" s="3">
        <f>Table1[[#This Row],[FCT automatic v2]]-Table1[[#This Row],[FCT manual]]</f>
        <v>42</v>
      </c>
      <c r="J11" s="3">
        <f>Table1[[#This Row],[Lipid arc automatic v2]]-Table1[[#This Row],[Lipid arc manual]]</f>
        <v>-10</v>
      </c>
      <c r="K11" s="3">
        <f>Table1[[#This Row],[FCT model 3 2D v2]]-Table1[[#This Row],[FCT manual]]</f>
        <v>52</v>
      </c>
      <c r="L11" s="3">
        <f>Table1[[#This Row],[Lipid arc model 3 2D v2]]-Table1[[#This Row],[Lipid arc manual]]</f>
        <v>-12</v>
      </c>
    </row>
    <row r="12" spans="1:13" x14ac:dyDescent="0.3">
      <c r="A12" t="s">
        <v>2</v>
      </c>
      <c r="B12" t="s">
        <v>12</v>
      </c>
      <c r="C12">
        <v>134</v>
      </c>
      <c r="D12">
        <v>130</v>
      </c>
      <c r="E12">
        <v>142</v>
      </c>
      <c r="F12">
        <v>114</v>
      </c>
      <c r="G12" s="3">
        <v>70</v>
      </c>
      <c r="H12" s="3">
        <v>119</v>
      </c>
      <c r="I12" s="3">
        <f>Table1[[#This Row],[FCT automatic v2]]-Table1[[#This Row],[FCT manual]]</f>
        <v>64</v>
      </c>
      <c r="J12" s="3">
        <f>Table1[[#This Row],[Lipid arc automatic v2]]-Table1[[#This Row],[Lipid arc manual]]</f>
        <v>11</v>
      </c>
      <c r="K12" s="3">
        <f>Table1[[#This Row],[FCT model 3 2D v2]]-Table1[[#This Row],[FCT manual]]</f>
        <v>72</v>
      </c>
      <c r="L12" s="3">
        <f>Table1[[#This Row],[Lipid arc model 3 2D v2]]-Table1[[#This Row],[Lipid arc manual]]</f>
        <v>-5</v>
      </c>
    </row>
    <row r="13" spans="1:13" x14ac:dyDescent="0.3">
      <c r="A13" t="s">
        <v>2</v>
      </c>
      <c r="B13" t="s">
        <v>13</v>
      </c>
      <c r="C13">
        <v>0</v>
      </c>
      <c r="D13">
        <v>0</v>
      </c>
      <c r="E13">
        <v>0</v>
      </c>
      <c r="F13">
        <v>0</v>
      </c>
      <c r="G13" s="3">
        <v>0</v>
      </c>
      <c r="H13" s="3">
        <v>0</v>
      </c>
      <c r="I13" s="3">
        <f>Table1[[#This Row],[FCT automatic v2]]-Table1[[#This Row],[FCT manual]]</f>
        <v>0</v>
      </c>
      <c r="J13" s="3">
        <f>Table1[[#This Row],[Lipid arc automatic v2]]-Table1[[#This Row],[Lipid arc manual]]</f>
        <v>0</v>
      </c>
      <c r="K13" s="3">
        <f>Table1[[#This Row],[FCT model 3 2D v2]]-Table1[[#This Row],[FCT manual]]</f>
        <v>0</v>
      </c>
      <c r="L13" s="3">
        <f>Table1[[#This Row],[Lipid arc model 3 2D v2]]-Table1[[#This Row],[Lipid arc manual]]</f>
        <v>0</v>
      </c>
    </row>
    <row r="14" spans="1:13" x14ac:dyDescent="0.3">
      <c r="A14" t="s">
        <v>2</v>
      </c>
      <c r="B14" t="s">
        <v>15</v>
      </c>
      <c r="C14">
        <v>0</v>
      </c>
      <c r="D14">
        <v>0</v>
      </c>
      <c r="E14">
        <v>273</v>
      </c>
      <c r="F14">
        <v>42</v>
      </c>
      <c r="G14" s="3">
        <v>0</v>
      </c>
      <c r="H14" s="3">
        <v>0</v>
      </c>
      <c r="I14" s="3">
        <f>Table1[[#This Row],[FCT automatic v2]]-Table1[[#This Row],[FCT manual]]</f>
        <v>0</v>
      </c>
      <c r="J14" s="3">
        <f>Table1[[#This Row],[Lipid arc automatic v2]]-Table1[[#This Row],[Lipid arc manual]]</f>
        <v>0</v>
      </c>
      <c r="K14" s="3">
        <f>Table1[[#This Row],[FCT model 3 2D v2]]-Table1[[#This Row],[FCT manual]]</f>
        <v>273</v>
      </c>
      <c r="L14" s="3">
        <f>Table1[[#This Row],[Lipid arc model 3 2D v2]]-Table1[[#This Row],[Lipid arc manual]]</f>
        <v>42</v>
      </c>
    </row>
    <row r="15" spans="1:13" x14ac:dyDescent="0.3">
      <c r="A15" t="s">
        <v>2</v>
      </c>
      <c r="B15" t="s">
        <v>16</v>
      </c>
      <c r="C15">
        <v>0</v>
      </c>
      <c r="D15">
        <v>0</v>
      </c>
      <c r="E15">
        <v>0</v>
      </c>
      <c r="F15">
        <v>0</v>
      </c>
      <c r="G15" s="3">
        <v>0</v>
      </c>
      <c r="H15" s="3">
        <v>0</v>
      </c>
      <c r="I15" s="3">
        <f>Table1[[#This Row],[FCT automatic v2]]-Table1[[#This Row],[FCT manual]]</f>
        <v>0</v>
      </c>
      <c r="J15" s="3">
        <f>Table1[[#This Row],[Lipid arc automatic v2]]-Table1[[#This Row],[Lipid arc manual]]</f>
        <v>0</v>
      </c>
      <c r="K15" s="3">
        <f>Table1[[#This Row],[FCT model 3 2D v2]]-Table1[[#This Row],[FCT manual]]</f>
        <v>0</v>
      </c>
      <c r="L15" s="3">
        <f>Table1[[#This Row],[Lipid arc model 3 2D v2]]-Table1[[#This Row],[Lipid arc manual]]</f>
        <v>0</v>
      </c>
    </row>
    <row r="16" spans="1:13" x14ac:dyDescent="0.3">
      <c r="A16" t="s">
        <v>2</v>
      </c>
      <c r="B16" t="s">
        <v>17</v>
      </c>
      <c r="C16">
        <v>199</v>
      </c>
      <c r="D16">
        <v>74</v>
      </c>
      <c r="E16">
        <v>394</v>
      </c>
      <c r="F16">
        <v>12</v>
      </c>
      <c r="G16" s="3">
        <v>150</v>
      </c>
      <c r="H16" s="3">
        <v>54</v>
      </c>
      <c r="I16" s="3">
        <f>Table1[[#This Row],[FCT automatic v2]]-Table1[[#This Row],[FCT manual]]</f>
        <v>49</v>
      </c>
      <c r="J16" s="3">
        <f>Table1[[#This Row],[Lipid arc automatic v2]]-Table1[[#This Row],[Lipid arc manual]]</f>
        <v>20</v>
      </c>
      <c r="K16" s="3">
        <f>Table1[[#This Row],[FCT model 3 2D v2]]-Table1[[#This Row],[FCT manual]]</f>
        <v>244</v>
      </c>
      <c r="L16" s="3">
        <f>Table1[[#This Row],[Lipid arc model 3 2D v2]]-Table1[[#This Row],[Lipid arc manual]]</f>
        <v>-42</v>
      </c>
    </row>
    <row r="17" spans="1:13" x14ac:dyDescent="0.3">
      <c r="A17" t="s">
        <v>2</v>
      </c>
      <c r="B17" t="s">
        <v>18</v>
      </c>
      <c r="C17">
        <v>281</v>
      </c>
      <c r="D17">
        <v>46</v>
      </c>
      <c r="E17">
        <v>0</v>
      </c>
      <c r="F17">
        <v>0</v>
      </c>
      <c r="G17" s="3">
        <v>170</v>
      </c>
      <c r="H17" s="3">
        <v>33</v>
      </c>
      <c r="I17" s="3">
        <f>Table1[[#This Row],[FCT automatic v2]]-Table1[[#This Row],[FCT manual]]</f>
        <v>111</v>
      </c>
      <c r="J17" s="3">
        <f>Table1[[#This Row],[Lipid arc automatic v2]]-Table1[[#This Row],[Lipid arc manual]]</f>
        <v>13</v>
      </c>
      <c r="K17" s="3">
        <f>Table1[[#This Row],[FCT model 3 2D v2]]-Table1[[#This Row],[FCT manual]]</f>
        <v>-170</v>
      </c>
      <c r="L17" s="3">
        <f>Table1[[#This Row],[Lipid arc model 3 2D v2]]-Table1[[#This Row],[Lipid arc manual]]</f>
        <v>-33</v>
      </c>
    </row>
    <row r="18" spans="1:13" x14ac:dyDescent="0.3">
      <c r="A18" t="s">
        <v>20</v>
      </c>
      <c r="B18" t="s">
        <v>3</v>
      </c>
      <c r="C18">
        <v>0</v>
      </c>
      <c r="D18">
        <v>0</v>
      </c>
      <c r="E18">
        <v>0</v>
      </c>
      <c r="F18">
        <v>0</v>
      </c>
      <c r="G18" s="3">
        <v>0</v>
      </c>
      <c r="H18" s="3">
        <v>0</v>
      </c>
      <c r="I18" s="3">
        <f>Table1[[#This Row],[FCT automatic v2]]-Table1[[#This Row],[FCT manual]]</f>
        <v>0</v>
      </c>
      <c r="J18" s="3">
        <f>Table1[[#This Row],[Lipid arc automatic v2]]-Table1[[#This Row],[Lipid arc manual]]</f>
        <v>0</v>
      </c>
      <c r="K18" s="3">
        <f>Table1[[#This Row],[FCT model 3 2D v2]]-Table1[[#This Row],[FCT manual]]</f>
        <v>0</v>
      </c>
      <c r="L18" s="3">
        <f>Table1[[#This Row],[Lipid arc model 3 2D v2]]-Table1[[#This Row],[Lipid arc manual]]</f>
        <v>0</v>
      </c>
    </row>
    <row r="19" spans="1:13" x14ac:dyDescent="0.3">
      <c r="A19" t="s">
        <v>20</v>
      </c>
      <c r="B19" t="s">
        <v>14</v>
      </c>
      <c r="C19">
        <v>0</v>
      </c>
      <c r="D19">
        <v>0</v>
      </c>
      <c r="E19">
        <v>0</v>
      </c>
      <c r="F19">
        <v>0</v>
      </c>
      <c r="G19" s="3">
        <v>0</v>
      </c>
      <c r="H19" s="3">
        <v>0</v>
      </c>
      <c r="I19" s="3">
        <f>Table1[[#This Row],[FCT automatic v2]]-Table1[[#This Row],[FCT manual]]</f>
        <v>0</v>
      </c>
      <c r="J19" s="3">
        <f>Table1[[#This Row],[Lipid arc automatic v2]]-Table1[[#This Row],[Lipid arc manual]]</f>
        <v>0</v>
      </c>
      <c r="K19" s="3">
        <f>Table1[[#This Row],[FCT model 3 2D v2]]-Table1[[#This Row],[FCT manual]]</f>
        <v>0</v>
      </c>
      <c r="L19" s="3">
        <f>Table1[[#This Row],[Lipid arc model 3 2D v2]]-Table1[[#This Row],[Lipid arc manual]]</f>
        <v>0</v>
      </c>
    </row>
    <row r="20" spans="1:13" x14ac:dyDescent="0.3">
      <c r="A20" t="s">
        <v>20</v>
      </c>
      <c r="B20" t="s">
        <v>21</v>
      </c>
      <c r="C20">
        <v>45</v>
      </c>
      <c r="D20">
        <v>148</v>
      </c>
      <c r="E20">
        <v>86</v>
      </c>
      <c r="F20">
        <v>140</v>
      </c>
      <c r="G20" s="3">
        <v>60</v>
      </c>
      <c r="H20" s="3">
        <v>143</v>
      </c>
      <c r="I20" s="3">
        <f>Table1[[#This Row],[FCT automatic v2]]-Table1[[#This Row],[FCT manual]]</f>
        <v>-15</v>
      </c>
      <c r="J20" s="3">
        <f>Table1[[#This Row],[Lipid arc automatic v2]]-Table1[[#This Row],[Lipid arc manual]]</f>
        <v>5</v>
      </c>
      <c r="K20" s="3">
        <f>Table1[[#This Row],[FCT model 3 2D v2]]-Table1[[#This Row],[FCT manual]]</f>
        <v>26</v>
      </c>
      <c r="L20" s="3">
        <f>Table1[[#This Row],[Lipid arc model 3 2D v2]]-Table1[[#This Row],[Lipid arc manual]]</f>
        <v>-3</v>
      </c>
    </row>
    <row r="21" spans="1:13" x14ac:dyDescent="0.3">
      <c r="A21" t="s">
        <v>20</v>
      </c>
      <c r="B21" t="s">
        <v>6</v>
      </c>
      <c r="C21">
        <v>67</v>
      </c>
      <c r="D21">
        <v>122</v>
      </c>
      <c r="E21">
        <v>64</v>
      </c>
      <c r="F21">
        <v>136</v>
      </c>
      <c r="G21" s="3">
        <v>70</v>
      </c>
      <c r="H21" s="3">
        <v>120</v>
      </c>
      <c r="I21" s="3">
        <f>Table1[[#This Row],[FCT automatic v2]]-Table1[[#This Row],[FCT manual]]</f>
        <v>-3</v>
      </c>
      <c r="J21" s="3">
        <f>Table1[[#This Row],[Lipid arc automatic v2]]-Table1[[#This Row],[Lipid arc manual]]</f>
        <v>2</v>
      </c>
      <c r="K21" s="3">
        <f>Table1[[#This Row],[FCT model 3 2D v2]]-Table1[[#This Row],[FCT manual]]</f>
        <v>-6</v>
      </c>
      <c r="L21" s="3">
        <f>Table1[[#This Row],[Lipid arc model 3 2D v2]]-Table1[[#This Row],[Lipid arc manual]]</f>
        <v>16</v>
      </c>
    </row>
    <row r="22" spans="1:13" x14ac:dyDescent="0.3">
      <c r="A22" t="s">
        <v>20</v>
      </c>
      <c r="B22" t="s">
        <v>7</v>
      </c>
      <c r="C22">
        <v>0</v>
      </c>
      <c r="D22">
        <v>0</v>
      </c>
      <c r="E22">
        <v>0</v>
      </c>
      <c r="F22">
        <v>0</v>
      </c>
      <c r="G22" s="3">
        <v>0</v>
      </c>
      <c r="H22" s="3">
        <v>0</v>
      </c>
      <c r="I22" s="3">
        <f>Table1[[#This Row],[FCT automatic v2]]-Table1[[#This Row],[FCT manual]]</f>
        <v>0</v>
      </c>
      <c r="J22" s="3">
        <f>Table1[[#This Row],[Lipid arc automatic v2]]-Table1[[#This Row],[Lipid arc manual]]</f>
        <v>0</v>
      </c>
      <c r="K22" s="3">
        <f>Table1[[#This Row],[FCT model 3 2D v2]]-Table1[[#This Row],[FCT manual]]</f>
        <v>0</v>
      </c>
      <c r="L22" s="3">
        <f>Table1[[#This Row],[Lipid arc model 3 2D v2]]-Table1[[#This Row],[Lipid arc manual]]</f>
        <v>0</v>
      </c>
    </row>
    <row r="23" spans="1:13" x14ac:dyDescent="0.3">
      <c r="A23" t="s">
        <v>20</v>
      </c>
      <c r="B23" t="s">
        <v>9</v>
      </c>
      <c r="C23">
        <v>536</v>
      </c>
      <c r="D23">
        <v>88</v>
      </c>
      <c r="E23">
        <v>440</v>
      </c>
      <c r="F23">
        <v>62</v>
      </c>
      <c r="G23" s="3">
        <v>720</v>
      </c>
      <c r="H23" s="3">
        <v>62</v>
      </c>
      <c r="I23" s="3">
        <f>Table1[[#This Row],[FCT automatic v2]]-Table1[[#This Row],[FCT manual]]</f>
        <v>-184</v>
      </c>
      <c r="J23" s="3">
        <f>Table1[[#This Row],[Lipid arc automatic v2]]-Table1[[#This Row],[Lipid arc manual]]</f>
        <v>26</v>
      </c>
      <c r="K23" s="3">
        <f>Table1[[#This Row],[FCT model 3 2D v2]]-Table1[[#This Row],[FCT manual]]</f>
        <v>-280</v>
      </c>
      <c r="L23" s="3">
        <f>Table1[[#This Row],[Lipid arc model 3 2D v2]]-Table1[[#This Row],[Lipid arc manual]]</f>
        <v>0</v>
      </c>
    </row>
    <row r="24" spans="1:13" x14ac:dyDescent="0.3">
      <c r="A24" t="s">
        <v>22</v>
      </c>
      <c r="B24" t="s">
        <v>3</v>
      </c>
      <c r="C24">
        <v>0</v>
      </c>
      <c r="D24">
        <v>0</v>
      </c>
      <c r="E24">
        <v>0</v>
      </c>
      <c r="F24">
        <v>0</v>
      </c>
      <c r="G24" s="3">
        <v>0</v>
      </c>
      <c r="H24" s="3">
        <v>0</v>
      </c>
      <c r="I24" s="3">
        <f>Table1[[#This Row],[FCT automatic v2]]-Table1[[#This Row],[FCT manual]]</f>
        <v>0</v>
      </c>
      <c r="J24" s="3">
        <f>Table1[[#This Row],[Lipid arc automatic v2]]-Table1[[#This Row],[Lipid arc manual]]</f>
        <v>0</v>
      </c>
      <c r="K24" s="3">
        <f>Table1[[#This Row],[FCT model 3 2D v2]]-Table1[[#This Row],[FCT manual]]</f>
        <v>0</v>
      </c>
      <c r="L24" s="3">
        <f>Table1[[#This Row],[Lipid arc model 3 2D v2]]-Table1[[#This Row],[Lipid arc manual]]</f>
        <v>0</v>
      </c>
    </row>
    <row r="25" spans="1:13" x14ac:dyDescent="0.3">
      <c r="A25" t="s">
        <v>22</v>
      </c>
      <c r="B25" t="s">
        <v>14</v>
      </c>
      <c r="C25">
        <v>0</v>
      </c>
      <c r="D25">
        <v>0</v>
      </c>
      <c r="E25">
        <v>0</v>
      </c>
      <c r="F25">
        <v>0</v>
      </c>
      <c r="G25" s="3">
        <v>0</v>
      </c>
      <c r="H25" s="3">
        <v>0</v>
      </c>
      <c r="I25" s="3">
        <f>Table1[[#This Row],[FCT automatic v2]]-Table1[[#This Row],[FCT manual]]</f>
        <v>0</v>
      </c>
      <c r="J25" s="3">
        <f>Table1[[#This Row],[Lipid arc automatic v2]]-Table1[[#This Row],[Lipid arc manual]]</f>
        <v>0</v>
      </c>
      <c r="K25" s="3">
        <f>Table1[[#This Row],[FCT model 3 2D v2]]-Table1[[#This Row],[FCT manual]]</f>
        <v>0</v>
      </c>
      <c r="L25" s="3">
        <f>Table1[[#This Row],[Lipid arc model 3 2D v2]]-Table1[[#This Row],[Lipid arc manual]]</f>
        <v>0</v>
      </c>
    </row>
    <row r="26" spans="1:13" x14ac:dyDescent="0.3">
      <c r="A26" t="s">
        <v>22</v>
      </c>
      <c r="B26" t="s">
        <v>26</v>
      </c>
      <c r="C26">
        <v>0</v>
      </c>
      <c r="D26">
        <v>0</v>
      </c>
      <c r="E26">
        <v>0</v>
      </c>
      <c r="F26">
        <v>0</v>
      </c>
      <c r="G26" s="3">
        <v>0</v>
      </c>
      <c r="H26" s="3">
        <v>0</v>
      </c>
      <c r="I26" s="3">
        <f>Table1[[#This Row],[FCT automatic v2]]-Table1[[#This Row],[FCT manual]]</f>
        <v>0</v>
      </c>
      <c r="J26" s="3">
        <f>Table1[[#This Row],[Lipid arc automatic v2]]-Table1[[#This Row],[Lipid arc manual]]</f>
        <v>0</v>
      </c>
      <c r="K26" s="3">
        <f>Table1[[#This Row],[FCT model 3 2D v2]]-Table1[[#This Row],[FCT manual]]</f>
        <v>0</v>
      </c>
      <c r="L26" s="3">
        <f>Table1[[#This Row],[Lipid arc model 3 2D v2]]-Table1[[#This Row],[Lipid arc manual]]</f>
        <v>0</v>
      </c>
    </row>
    <row r="27" spans="1:13" x14ac:dyDescent="0.3">
      <c r="A27" t="s">
        <v>22</v>
      </c>
      <c r="B27" t="s">
        <v>19</v>
      </c>
      <c r="C27">
        <v>0</v>
      </c>
      <c r="D27">
        <v>0</v>
      </c>
      <c r="E27">
        <v>0</v>
      </c>
      <c r="F27">
        <v>0</v>
      </c>
      <c r="G27" s="3">
        <v>0</v>
      </c>
      <c r="H27" s="3">
        <v>0</v>
      </c>
      <c r="I27" s="3">
        <f>Table1[[#This Row],[FCT automatic v2]]-Table1[[#This Row],[FCT manual]]</f>
        <v>0</v>
      </c>
      <c r="J27" s="3">
        <f>Table1[[#This Row],[Lipid arc automatic v2]]-Table1[[#This Row],[Lipid arc manual]]</f>
        <v>0</v>
      </c>
      <c r="K27" s="3">
        <f>Table1[[#This Row],[FCT model 3 2D v2]]-Table1[[#This Row],[FCT manual]]</f>
        <v>0</v>
      </c>
      <c r="L27" s="3">
        <f>Table1[[#This Row],[Lipid arc model 3 2D v2]]-Table1[[#This Row],[Lipid arc manual]]</f>
        <v>0</v>
      </c>
    </row>
    <row r="28" spans="1:13" x14ac:dyDescent="0.3">
      <c r="A28" t="s">
        <v>22</v>
      </c>
      <c r="B28" t="s">
        <v>27</v>
      </c>
      <c r="C28">
        <v>197</v>
      </c>
      <c r="D28">
        <v>106</v>
      </c>
      <c r="E28">
        <v>382</v>
      </c>
      <c r="F28">
        <v>98</v>
      </c>
      <c r="G28" s="3">
        <v>280</v>
      </c>
      <c r="H28" s="3">
        <v>93</v>
      </c>
      <c r="I28" s="3">
        <f>Table1[[#This Row],[FCT automatic v2]]-Table1[[#This Row],[FCT manual]]</f>
        <v>-83</v>
      </c>
      <c r="J28" s="3">
        <f>Table1[[#This Row],[Lipid arc automatic v2]]-Table1[[#This Row],[Lipid arc manual]]</f>
        <v>13</v>
      </c>
      <c r="K28" s="3">
        <f>Table1[[#This Row],[FCT model 3 2D v2]]-Table1[[#This Row],[FCT manual]]</f>
        <v>102</v>
      </c>
      <c r="L28" s="3">
        <f>Table1[[#This Row],[Lipid arc model 3 2D v2]]-Table1[[#This Row],[Lipid arc manual]]</f>
        <v>5</v>
      </c>
    </row>
    <row r="29" spans="1:13" x14ac:dyDescent="0.3">
      <c r="A29" t="s">
        <v>22</v>
      </c>
      <c r="B29" t="s">
        <v>4</v>
      </c>
      <c r="C29">
        <v>0</v>
      </c>
      <c r="D29">
        <v>0</v>
      </c>
      <c r="E29">
        <v>485</v>
      </c>
      <c r="F29">
        <v>48</v>
      </c>
      <c r="G29" s="3">
        <v>0</v>
      </c>
      <c r="H29" s="3">
        <v>0</v>
      </c>
      <c r="I29" s="3">
        <f>Table1[[#This Row],[FCT automatic v2]]-Table1[[#This Row],[FCT manual]]</f>
        <v>0</v>
      </c>
      <c r="J29" s="3">
        <f>Table1[[#This Row],[Lipid arc automatic v2]]-Table1[[#This Row],[Lipid arc manual]]</f>
        <v>0</v>
      </c>
      <c r="K29" s="3">
        <f>Table1[[#This Row],[FCT model 3 2D v2]]-Table1[[#This Row],[FCT manual]]</f>
        <v>485</v>
      </c>
      <c r="L29" s="3">
        <f>Table1[[#This Row],[Lipid arc model 3 2D v2]]-Table1[[#This Row],[Lipid arc manual]]</f>
        <v>48</v>
      </c>
      <c r="M29" t="s">
        <v>74</v>
      </c>
    </row>
    <row r="30" spans="1:13" x14ac:dyDescent="0.3">
      <c r="A30" t="s">
        <v>22</v>
      </c>
      <c r="B30" t="s">
        <v>5</v>
      </c>
      <c r="C30">
        <v>64</v>
      </c>
      <c r="D30">
        <v>204</v>
      </c>
      <c r="E30">
        <v>92</v>
      </c>
      <c r="F30">
        <v>198</v>
      </c>
      <c r="G30" s="3">
        <v>50</v>
      </c>
      <c r="H30" s="3">
        <v>213</v>
      </c>
      <c r="I30" s="3">
        <f>Table1[[#This Row],[FCT automatic v2]]-Table1[[#This Row],[FCT manual]]</f>
        <v>14</v>
      </c>
      <c r="J30" s="3">
        <f>Table1[[#This Row],[Lipid arc automatic v2]]-Table1[[#This Row],[Lipid arc manual]]</f>
        <v>-9</v>
      </c>
      <c r="K30" s="3">
        <f>Table1[[#This Row],[FCT model 3 2D v2]]-Table1[[#This Row],[FCT manual]]</f>
        <v>42</v>
      </c>
      <c r="L30" s="3">
        <f>Table1[[#This Row],[Lipid arc model 3 2D v2]]-Table1[[#This Row],[Lipid arc manual]]</f>
        <v>-15</v>
      </c>
    </row>
    <row r="31" spans="1:13" x14ac:dyDescent="0.3">
      <c r="A31" t="s">
        <v>22</v>
      </c>
      <c r="B31" t="s">
        <v>23</v>
      </c>
      <c r="C31">
        <v>60</v>
      </c>
      <c r="D31">
        <v>190</v>
      </c>
      <c r="E31">
        <v>91</v>
      </c>
      <c r="F31">
        <v>180</v>
      </c>
      <c r="G31" s="3">
        <v>50</v>
      </c>
      <c r="H31" s="3">
        <v>197</v>
      </c>
      <c r="I31" s="3">
        <f>Table1[[#This Row],[FCT automatic v2]]-Table1[[#This Row],[FCT manual]]</f>
        <v>10</v>
      </c>
      <c r="J31" s="3">
        <f>Table1[[#This Row],[Lipid arc automatic v2]]-Table1[[#This Row],[Lipid arc manual]]</f>
        <v>-7</v>
      </c>
      <c r="K31" s="3">
        <f>Table1[[#This Row],[FCT model 3 2D v2]]-Table1[[#This Row],[FCT manual]]</f>
        <v>41</v>
      </c>
      <c r="L31" s="3">
        <f>Table1[[#This Row],[Lipid arc model 3 2D v2]]-Table1[[#This Row],[Lipid arc manual]]</f>
        <v>-17</v>
      </c>
    </row>
    <row r="32" spans="1:13" x14ac:dyDescent="0.3">
      <c r="A32" t="s">
        <v>22</v>
      </c>
      <c r="B32" t="s">
        <v>6</v>
      </c>
      <c r="C32">
        <v>0</v>
      </c>
      <c r="D32">
        <v>0</v>
      </c>
      <c r="E32">
        <v>0</v>
      </c>
      <c r="F32">
        <v>0</v>
      </c>
      <c r="G32" s="3">
        <v>0</v>
      </c>
      <c r="H32" s="3">
        <v>0</v>
      </c>
      <c r="I32" s="3">
        <f>Table1[[#This Row],[FCT automatic v2]]-Table1[[#This Row],[FCT manual]]</f>
        <v>0</v>
      </c>
      <c r="J32" s="3">
        <f>Table1[[#This Row],[Lipid arc automatic v2]]-Table1[[#This Row],[Lipid arc manual]]</f>
        <v>0</v>
      </c>
      <c r="K32" s="3">
        <f>Table1[[#This Row],[FCT model 3 2D v2]]-Table1[[#This Row],[FCT manual]]</f>
        <v>0</v>
      </c>
      <c r="L32" s="3">
        <f>Table1[[#This Row],[Lipid arc model 3 2D v2]]-Table1[[#This Row],[Lipid arc manual]]</f>
        <v>0</v>
      </c>
    </row>
    <row r="33" spans="1:13" x14ac:dyDescent="0.3">
      <c r="A33" t="s">
        <v>22</v>
      </c>
      <c r="B33" t="s">
        <v>7</v>
      </c>
      <c r="C33">
        <v>180</v>
      </c>
      <c r="D33">
        <v>166</v>
      </c>
      <c r="E33">
        <v>225</v>
      </c>
      <c r="F33">
        <v>136</v>
      </c>
      <c r="G33" s="3">
        <v>230</v>
      </c>
      <c r="H33" s="3">
        <f>114.5+49.1</f>
        <v>163.6</v>
      </c>
      <c r="I33" s="3">
        <f>Table1[[#This Row],[FCT automatic v2]]-Table1[[#This Row],[FCT manual]]</f>
        <v>-50</v>
      </c>
      <c r="J33" s="3">
        <f>Table1[[#This Row],[Lipid arc automatic v2]]-Table1[[#This Row],[Lipid arc manual]]</f>
        <v>2.4000000000000057</v>
      </c>
      <c r="K33" s="3">
        <f>Table1[[#This Row],[FCT model 3 2D v2]]-Table1[[#This Row],[FCT manual]]</f>
        <v>-5</v>
      </c>
      <c r="L33" s="3">
        <f>Table1[[#This Row],[Lipid arc model 3 2D v2]]-Table1[[#This Row],[Lipid arc manual]]</f>
        <v>-27.599999999999994</v>
      </c>
    </row>
    <row r="34" spans="1:13" x14ac:dyDescent="0.3">
      <c r="A34" t="s">
        <v>28</v>
      </c>
      <c r="B34" t="s">
        <v>3</v>
      </c>
      <c r="C34">
        <v>0</v>
      </c>
      <c r="D34">
        <v>0</v>
      </c>
      <c r="E34">
        <v>0</v>
      </c>
      <c r="F34">
        <v>0</v>
      </c>
      <c r="G34" s="3">
        <v>0</v>
      </c>
      <c r="H34" s="3">
        <v>0</v>
      </c>
      <c r="I34" s="3">
        <f>Table1[[#This Row],[FCT automatic v2]]-Table1[[#This Row],[FCT manual]]</f>
        <v>0</v>
      </c>
      <c r="J34" s="3">
        <f>Table1[[#This Row],[Lipid arc automatic v2]]-Table1[[#This Row],[Lipid arc manual]]</f>
        <v>0</v>
      </c>
      <c r="K34" s="3">
        <f>Table1[[#This Row],[FCT model 3 2D v2]]-Table1[[#This Row],[FCT manual]]</f>
        <v>0</v>
      </c>
      <c r="L34" s="3">
        <f>Table1[[#This Row],[Lipid arc model 3 2D v2]]-Table1[[#This Row],[Lipid arc manual]]</f>
        <v>0</v>
      </c>
    </row>
    <row r="35" spans="1:13" x14ac:dyDescent="0.3">
      <c r="A35" t="s">
        <v>28</v>
      </c>
      <c r="B35" t="s">
        <v>14</v>
      </c>
      <c r="C35">
        <v>0</v>
      </c>
      <c r="D35">
        <v>0</v>
      </c>
      <c r="E35">
        <v>0</v>
      </c>
      <c r="F35">
        <v>0</v>
      </c>
      <c r="G35" s="3">
        <v>0</v>
      </c>
      <c r="H35" s="3">
        <v>0</v>
      </c>
      <c r="I35" s="3">
        <f>Table1[[#This Row],[FCT automatic v2]]-Table1[[#This Row],[FCT manual]]</f>
        <v>0</v>
      </c>
      <c r="J35" s="3">
        <f>Table1[[#This Row],[Lipid arc automatic v2]]-Table1[[#This Row],[Lipid arc manual]]</f>
        <v>0</v>
      </c>
      <c r="K35" s="3">
        <f>Table1[[#This Row],[FCT model 3 2D v2]]-Table1[[#This Row],[FCT manual]]</f>
        <v>0</v>
      </c>
      <c r="L35" s="3">
        <f>Table1[[#This Row],[Lipid arc model 3 2D v2]]-Table1[[#This Row],[Lipid arc manual]]</f>
        <v>0</v>
      </c>
    </row>
    <row r="36" spans="1:13" x14ac:dyDescent="0.3">
      <c r="A36" t="s">
        <v>28</v>
      </c>
      <c r="B36" t="s">
        <v>19</v>
      </c>
      <c r="C36">
        <v>0</v>
      </c>
      <c r="D36">
        <v>0</v>
      </c>
      <c r="E36">
        <v>0</v>
      </c>
      <c r="F36">
        <v>0</v>
      </c>
      <c r="G36" s="3">
        <v>0</v>
      </c>
      <c r="H36" s="3">
        <v>0</v>
      </c>
      <c r="I36" s="3">
        <f>Table1[[#This Row],[FCT automatic v2]]-Table1[[#This Row],[FCT manual]]</f>
        <v>0</v>
      </c>
      <c r="J36" s="3">
        <f>Table1[[#This Row],[Lipid arc automatic v2]]-Table1[[#This Row],[Lipid arc manual]]</f>
        <v>0</v>
      </c>
      <c r="K36" s="3">
        <f>Table1[[#This Row],[FCT model 3 2D v2]]-Table1[[#This Row],[FCT manual]]</f>
        <v>0</v>
      </c>
      <c r="L36" s="3">
        <f>Table1[[#This Row],[Lipid arc model 3 2D v2]]-Table1[[#This Row],[Lipid arc manual]]</f>
        <v>0</v>
      </c>
    </row>
    <row r="37" spans="1:13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 s="3">
        <v>0</v>
      </c>
      <c r="H37" s="3">
        <v>0</v>
      </c>
      <c r="I37" s="3">
        <f>Table1[[#This Row],[FCT automatic v2]]-Table1[[#This Row],[FCT manual]]</f>
        <v>0</v>
      </c>
      <c r="J37" s="3">
        <f>Table1[[#This Row],[Lipid arc automatic v2]]-Table1[[#This Row],[Lipid arc manual]]</f>
        <v>0</v>
      </c>
      <c r="K37" s="3">
        <f>Table1[[#This Row],[FCT model 3 2D v2]]-Table1[[#This Row],[FCT manual]]</f>
        <v>0</v>
      </c>
      <c r="L37" s="3">
        <f>Table1[[#This Row],[Lipid arc model 3 2D v2]]-Table1[[#This Row],[Lipid arc manual]]</f>
        <v>0</v>
      </c>
    </row>
    <row r="38" spans="1:13" x14ac:dyDescent="0.3">
      <c r="A38" t="s">
        <v>28</v>
      </c>
      <c r="B38" t="s">
        <v>25</v>
      </c>
      <c r="C38">
        <v>0</v>
      </c>
      <c r="D38">
        <v>0</v>
      </c>
      <c r="E38">
        <v>430</v>
      </c>
      <c r="F38">
        <v>52</v>
      </c>
      <c r="G38" s="3">
        <v>0</v>
      </c>
      <c r="H38" s="3">
        <v>0</v>
      </c>
      <c r="I38" s="3">
        <f>Table1[[#This Row],[FCT automatic v2]]-Table1[[#This Row],[FCT manual]]</f>
        <v>0</v>
      </c>
      <c r="J38" s="3">
        <f>Table1[[#This Row],[Lipid arc automatic v2]]-Table1[[#This Row],[Lipid arc manual]]</f>
        <v>0</v>
      </c>
      <c r="K38" s="3">
        <f>Table1[[#This Row],[FCT model 3 2D v2]]-Table1[[#This Row],[FCT manual]]</f>
        <v>430</v>
      </c>
      <c r="L38" s="3">
        <f>Table1[[#This Row],[Lipid arc model 3 2D v2]]-Table1[[#This Row],[Lipid arc manual]]</f>
        <v>52</v>
      </c>
      <c r="M38" t="s">
        <v>74</v>
      </c>
    </row>
    <row r="39" spans="1:13" x14ac:dyDescent="0.3">
      <c r="A39" t="s">
        <v>28</v>
      </c>
      <c r="B39" t="s">
        <v>6</v>
      </c>
      <c r="C39">
        <v>547</v>
      </c>
      <c r="D39">
        <v>64</v>
      </c>
      <c r="E39">
        <v>608</v>
      </c>
      <c r="F39">
        <v>68</v>
      </c>
      <c r="G39" s="3">
        <v>570</v>
      </c>
      <c r="H39" s="3">
        <v>68</v>
      </c>
      <c r="I39" s="3">
        <f>Table1[[#This Row],[FCT automatic v2]]-Table1[[#This Row],[FCT manual]]</f>
        <v>-23</v>
      </c>
      <c r="J39" s="3">
        <f>Table1[[#This Row],[Lipid arc automatic v2]]-Table1[[#This Row],[Lipid arc manual]]</f>
        <v>-4</v>
      </c>
      <c r="K39" s="3">
        <f>Table1[[#This Row],[FCT model 3 2D v2]]-Table1[[#This Row],[FCT manual]]</f>
        <v>38</v>
      </c>
      <c r="L39" s="3">
        <f>Table1[[#This Row],[Lipid arc model 3 2D v2]]-Table1[[#This Row],[Lipid arc manual]]</f>
        <v>0</v>
      </c>
    </row>
    <row r="40" spans="1:13" x14ac:dyDescent="0.3">
      <c r="A40" t="s">
        <v>28</v>
      </c>
      <c r="B40" t="s">
        <v>7</v>
      </c>
      <c r="C40">
        <v>340</v>
      </c>
      <c r="D40">
        <v>118</v>
      </c>
      <c r="E40">
        <v>212</v>
      </c>
      <c r="F40">
        <v>126</v>
      </c>
      <c r="G40" s="3">
        <v>200</v>
      </c>
      <c r="H40" s="3">
        <v>119</v>
      </c>
      <c r="I40" s="3">
        <f>Table1[[#This Row],[FCT automatic v2]]-Table1[[#This Row],[FCT manual]]</f>
        <v>140</v>
      </c>
      <c r="J40" s="3">
        <f>Table1[[#This Row],[Lipid arc automatic v2]]-Table1[[#This Row],[Lipid arc manual]]</f>
        <v>-1</v>
      </c>
      <c r="K40" s="3">
        <f>Table1[[#This Row],[FCT model 3 2D v2]]-Table1[[#This Row],[FCT manual]]</f>
        <v>12</v>
      </c>
      <c r="L40" s="3">
        <f>Table1[[#This Row],[Lipid arc model 3 2D v2]]-Table1[[#This Row],[Lipid arc manual]]</f>
        <v>7</v>
      </c>
    </row>
    <row r="41" spans="1:13" x14ac:dyDescent="0.3">
      <c r="A41" t="s">
        <v>28</v>
      </c>
      <c r="B41" t="s">
        <v>29</v>
      </c>
      <c r="C41">
        <v>375</v>
      </c>
      <c r="D41">
        <v>146</v>
      </c>
      <c r="E41">
        <v>345</v>
      </c>
      <c r="F41">
        <v>154</v>
      </c>
      <c r="G41" s="3">
        <v>320</v>
      </c>
      <c r="H41" s="3">
        <v>162</v>
      </c>
      <c r="I41" s="3">
        <f>Table1[[#This Row],[FCT automatic v2]]-Table1[[#This Row],[FCT manual]]</f>
        <v>55</v>
      </c>
      <c r="J41" s="3">
        <f>Table1[[#This Row],[Lipid arc automatic v2]]-Table1[[#This Row],[Lipid arc manual]]</f>
        <v>-16</v>
      </c>
      <c r="K41" s="3">
        <f>Table1[[#This Row],[FCT model 3 2D v2]]-Table1[[#This Row],[FCT manual]]</f>
        <v>25</v>
      </c>
      <c r="L41" s="3">
        <f>Table1[[#This Row],[Lipid arc model 3 2D v2]]-Table1[[#This Row],[Lipid arc manual]]</f>
        <v>-8</v>
      </c>
    </row>
    <row r="42" spans="1:13" x14ac:dyDescent="0.3">
      <c r="A42" t="s">
        <v>28</v>
      </c>
      <c r="B42" t="s">
        <v>30</v>
      </c>
      <c r="C42">
        <v>410</v>
      </c>
      <c r="D42">
        <v>116</v>
      </c>
      <c r="E42">
        <v>278</v>
      </c>
      <c r="F42">
        <v>134</v>
      </c>
      <c r="G42" s="3">
        <v>330</v>
      </c>
      <c r="H42" s="3">
        <f>53.8+86.8</f>
        <v>140.6</v>
      </c>
      <c r="I42" s="3">
        <f>Table1[[#This Row],[FCT automatic v2]]-Table1[[#This Row],[FCT manual]]</f>
        <v>80</v>
      </c>
      <c r="J42" s="3">
        <f>Table1[[#This Row],[Lipid arc automatic v2]]-Table1[[#This Row],[Lipid arc manual]]</f>
        <v>-24.599999999999994</v>
      </c>
      <c r="K42" s="3">
        <f>Table1[[#This Row],[FCT model 3 2D v2]]-Table1[[#This Row],[FCT manual]]</f>
        <v>-52</v>
      </c>
      <c r="L42" s="3">
        <f>Table1[[#This Row],[Lipid arc model 3 2D v2]]-Table1[[#This Row],[Lipid arc manual]]</f>
        <v>-6.5999999999999943</v>
      </c>
    </row>
    <row r="43" spans="1:13" x14ac:dyDescent="0.3">
      <c r="A43" t="s">
        <v>28</v>
      </c>
      <c r="B43" t="s">
        <v>31</v>
      </c>
      <c r="C43">
        <v>205</v>
      </c>
      <c r="D43">
        <v>148</v>
      </c>
      <c r="E43">
        <v>252</v>
      </c>
      <c r="F43">
        <v>134</v>
      </c>
      <c r="G43" s="3">
        <v>210</v>
      </c>
      <c r="H43" s="3">
        <f>74.5+66.2</f>
        <v>140.69999999999999</v>
      </c>
      <c r="I43" s="3">
        <f>Table1[[#This Row],[FCT automatic v2]]-Table1[[#This Row],[FCT manual]]</f>
        <v>-5</v>
      </c>
      <c r="J43" s="3">
        <f>Table1[[#This Row],[Lipid arc automatic v2]]-Table1[[#This Row],[Lipid arc manual]]</f>
        <v>7.3000000000000114</v>
      </c>
      <c r="K43" s="3">
        <f>Table1[[#This Row],[FCT model 3 2D v2]]-Table1[[#This Row],[FCT manual]]</f>
        <v>42</v>
      </c>
      <c r="L43" s="3">
        <f>Table1[[#This Row],[Lipid arc model 3 2D v2]]-Table1[[#This Row],[Lipid arc manual]]</f>
        <v>-6.6999999999999886</v>
      </c>
    </row>
    <row r="44" spans="1:13" x14ac:dyDescent="0.3">
      <c r="A44" t="s">
        <v>28</v>
      </c>
      <c r="B44" t="s">
        <v>32</v>
      </c>
      <c r="C44">
        <v>198</v>
      </c>
      <c r="D44">
        <v>124</v>
      </c>
      <c r="E44">
        <v>182</v>
      </c>
      <c r="F44">
        <v>102</v>
      </c>
      <c r="G44" s="3">
        <v>150</v>
      </c>
      <c r="H44" s="3">
        <f>51.3+71.7</f>
        <v>123</v>
      </c>
      <c r="I44" s="3">
        <f>Table1[[#This Row],[FCT automatic v2]]-Table1[[#This Row],[FCT manual]]</f>
        <v>48</v>
      </c>
      <c r="J44" s="3">
        <f>Table1[[#This Row],[Lipid arc automatic v2]]-Table1[[#This Row],[Lipid arc manual]]</f>
        <v>1</v>
      </c>
      <c r="K44" s="3">
        <f>Table1[[#This Row],[FCT model 3 2D v2]]-Table1[[#This Row],[FCT manual]]</f>
        <v>32</v>
      </c>
      <c r="L44" s="3">
        <f>Table1[[#This Row],[Lipid arc model 3 2D v2]]-Table1[[#This Row],[Lipid arc manual]]</f>
        <v>-21</v>
      </c>
    </row>
    <row r="45" spans="1:13" x14ac:dyDescent="0.3">
      <c r="A45" t="s">
        <v>28</v>
      </c>
      <c r="B45" t="s">
        <v>9</v>
      </c>
      <c r="C45">
        <v>345</v>
      </c>
      <c r="D45">
        <v>154</v>
      </c>
      <c r="E45">
        <v>354</v>
      </c>
      <c r="F45">
        <v>108</v>
      </c>
      <c r="G45" s="3">
        <v>290</v>
      </c>
      <c r="H45" s="3">
        <v>161</v>
      </c>
      <c r="I45" s="3">
        <f>Table1[[#This Row],[FCT automatic v2]]-Table1[[#This Row],[FCT manual]]</f>
        <v>55</v>
      </c>
      <c r="J45" s="3">
        <f>Table1[[#This Row],[Lipid arc automatic v2]]-Table1[[#This Row],[Lipid arc manual]]</f>
        <v>-7</v>
      </c>
      <c r="K45" s="3">
        <f>Table1[[#This Row],[FCT model 3 2D v2]]-Table1[[#This Row],[FCT manual]]</f>
        <v>64</v>
      </c>
      <c r="L45" s="3">
        <f>Table1[[#This Row],[Lipid arc model 3 2D v2]]-Table1[[#This Row],[Lipid arc manual]]</f>
        <v>-53</v>
      </c>
    </row>
    <row r="46" spans="1:13" x14ac:dyDescent="0.3">
      <c r="A46" t="s">
        <v>33</v>
      </c>
      <c r="B46" t="s">
        <v>3</v>
      </c>
      <c r="C46">
        <v>0</v>
      </c>
      <c r="D46">
        <v>0</v>
      </c>
      <c r="E46">
        <v>0</v>
      </c>
      <c r="F46">
        <v>0</v>
      </c>
      <c r="G46" s="3">
        <v>0</v>
      </c>
      <c r="H46" s="3">
        <v>0</v>
      </c>
      <c r="I46" s="3">
        <f>Table1[[#This Row],[FCT automatic v2]]-Table1[[#This Row],[FCT manual]]</f>
        <v>0</v>
      </c>
      <c r="J46" s="3">
        <f>Table1[[#This Row],[Lipid arc automatic v2]]-Table1[[#This Row],[Lipid arc manual]]</f>
        <v>0</v>
      </c>
      <c r="K46" s="3">
        <f>Table1[[#This Row],[FCT model 3 2D v2]]-Table1[[#This Row],[FCT manual]]</f>
        <v>0</v>
      </c>
      <c r="L46" s="3">
        <f>Table1[[#This Row],[Lipid arc model 3 2D v2]]-Table1[[#This Row],[Lipid arc manual]]</f>
        <v>0</v>
      </c>
    </row>
    <row r="47" spans="1:13" x14ac:dyDescent="0.3">
      <c r="A47" t="s">
        <v>33</v>
      </c>
      <c r="B47" t="s">
        <v>14</v>
      </c>
      <c r="C47">
        <v>0</v>
      </c>
      <c r="D47">
        <v>0</v>
      </c>
      <c r="E47">
        <v>0</v>
      </c>
      <c r="F47">
        <v>0</v>
      </c>
      <c r="G47" s="3">
        <v>0</v>
      </c>
      <c r="H47" s="3">
        <v>0</v>
      </c>
      <c r="I47" s="3">
        <f>Table1[[#This Row],[FCT automatic v2]]-Table1[[#This Row],[FCT manual]]</f>
        <v>0</v>
      </c>
      <c r="J47" s="3">
        <f>Table1[[#This Row],[Lipid arc automatic v2]]-Table1[[#This Row],[Lipid arc manual]]</f>
        <v>0</v>
      </c>
      <c r="K47" s="3">
        <f>Table1[[#This Row],[FCT model 3 2D v2]]-Table1[[#This Row],[FCT manual]]</f>
        <v>0</v>
      </c>
      <c r="L47" s="3">
        <f>Table1[[#This Row],[Lipid arc model 3 2D v2]]-Table1[[#This Row],[Lipid arc manual]]</f>
        <v>0</v>
      </c>
    </row>
    <row r="48" spans="1:13" x14ac:dyDescent="0.3">
      <c r="A48" t="s">
        <v>33</v>
      </c>
      <c r="B48" t="s">
        <v>19</v>
      </c>
      <c r="C48">
        <v>0</v>
      </c>
      <c r="D48">
        <v>0</v>
      </c>
      <c r="E48">
        <v>0</v>
      </c>
      <c r="F48">
        <v>0</v>
      </c>
      <c r="G48" s="3">
        <v>0</v>
      </c>
      <c r="H48" s="3">
        <v>0</v>
      </c>
      <c r="I48" s="3">
        <f>Table1[[#This Row],[FCT automatic v2]]-Table1[[#This Row],[FCT manual]]</f>
        <v>0</v>
      </c>
      <c r="J48" s="3">
        <f>Table1[[#This Row],[Lipid arc automatic v2]]-Table1[[#This Row],[Lipid arc manual]]</f>
        <v>0</v>
      </c>
      <c r="K48" s="3">
        <f>Table1[[#This Row],[FCT model 3 2D v2]]-Table1[[#This Row],[FCT manual]]</f>
        <v>0</v>
      </c>
      <c r="L48" s="3">
        <f>Table1[[#This Row],[Lipid arc model 3 2D v2]]-Table1[[#This Row],[Lipid arc manual]]</f>
        <v>0</v>
      </c>
    </row>
    <row r="49" spans="1:12" x14ac:dyDescent="0.3">
      <c r="A49" t="s">
        <v>33</v>
      </c>
      <c r="B49" t="s">
        <v>4</v>
      </c>
      <c r="C49">
        <v>0</v>
      </c>
      <c r="D49">
        <v>0</v>
      </c>
      <c r="E49">
        <v>0</v>
      </c>
      <c r="F49">
        <v>0</v>
      </c>
      <c r="G49" s="3">
        <v>0</v>
      </c>
      <c r="H49" s="3">
        <v>0</v>
      </c>
      <c r="I49" s="3">
        <f>Table1[[#This Row],[FCT automatic v2]]-Table1[[#This Row],[FCT manual]]</f>
        <v>0</v>
      </c>
      <c r="J49" s="3">
        <f>Table1[[#This Row],[Lipid arc automatic v2]]-Table1[[#This Row],[Lipid arc manual]]</f>
        <v>0</v>
      </c>
      <c r="K49" s="3">
        <f>Table1[[#This Row],[FCT model 3 2D v2]]-Table1[[#This Row],[FCT manual]]</f>
        <v>0</v>
      </c>
      <c r="L49" s="3">
        <f>Table1[[#This Row],[Lipid arc model 3 2D v2]]-Table1[[#This Row],[Lipid arc manual]]</f>
        <v>0</v>
      </c>
    </row>
    <row r="50" spans="1:12" x14ac:dyDescent="0.3">
      <c r="A50" t="s">
        <v>33</v>
      </c>
      <c r="B50" t="s">
        <v>5</v>
      </c>
      <c r="C50">
        <v>67</v>
      </c>
      <c r="D50">
        <v>104</v>
      </c>
      <c r="E50">
        <v>67</v>
      </c>
      <c r="F50">
        <v>118</v>
      </c>
      <c r="G50" s="3">
        <v>80</v>
      </c>
      <c r="H50" s="3">
        <v>92</v>
      </c>
      <c r="I50" s="3">
        <f>Table1[[#This Row],[FCT automatic v2]]-Table1[[#This Row],[FCT manual]]</f>
        <v>-13</v>
      </c>
      <c r="J50" s="3">
        <f>Table1[[#This Row],[Lipid arc automatic v2]]-Table1[[#This Row],[Lipid arc manual]]</f>
        <v>12</v>
      </c>
      <c r="K50" s="3">
        <f>Table1[[#This Row],[FCT model 3 2D v2]]-Table1[[#This Row],[FCT manual]]</f>
        <v>-13</v>
      </c>
      <c r="L50" s="3">
        <f>Table1[[#This Row],[Lipid arc model 3 2D v2]]-Table1[[#This Row],[Lipid arc manual]]</f>
        <v>26</v>
      </c>
    </row>
    <row r="51" spans="1:12" x14ac:dyDescent="0.3">
      <c r="A51" t="s">
        <v>34</v>
      </c>
      <c r="B51" t="s">
        <v>19</v>
      </c>
      <c r="C51">
        <v>30</v>
      </c>
      <c r="D51">
        <v>122</v>
      </c>
      <c r="E51">
        <v>50</v>
      </c>
      <c r="F51">
        <v>116</v>
      </c>
      <c r="G51" s="3">
        <v>30</v>
      </c>
      <c r="H51" s="3">
        <v>128</v>
      </c>
      <c r="I51" s="3">
        <f>Table1[[#This Row],[FCT automatic v2]]-Table1[[#This Row],[FCT manual]]</f>
        <v>0</v>
      </c>
      <c r="J51" s="3">
        <f>Table1[[#This Row],[Lipid arc automatic v2]]-Table1[[#This Row],[Lipid arc manual]]</f>
        <v>-6</v>
      </c>
      <c r="K51" s="3">
        <f>Table1[[#This Row],[FCT model 3 2D v2]]-Table1[[#This Row],[FCT manual]]</f>
        <v>20</v>
      </c>
      <c r="L51" s="3">
        <f>Table1[[#This Row],[Lipid arc model 3 2D v2]]-Table1[[#This Row],[Lipid arc manual]]</f>
        <v>-12</v>
      </c>
    </row>
    <row r="52" spans="1:12" x14ac:dyDescent="0.3">
      <c r="A52" t="s">
        <v>34</v>
      </c>
      <c r="B52" t="s">
        <v>4</v>
      </c>
      <c r="C52">
        <v>70</v>
      </c>
      <c r="D52">
        <v>100</v>
      </c>
      <c r="E52">
        <v>45</v>
      </c>
      <c r="F52">
        <v>100</v>
      </c>
      <c r="G52" s="3">
        <v>60</v>
      </c>
      <c r="H52" s="3">
        <v>101</v>
      </c>
      <c r="I52" s="3">
        <f>Table1[[#This Row],[FCT automatic v2]]-Table1[[#This Row],[FCT manual]]</f>
        <v>10</v>
      </c>
      <c r="J52" s="3">
        <f>Table1[[#This Row],[Lipid arc automatic v2]]-Table1[[#This Row],[Lipid arc manual]]</f>
        <v>-1</v>
      </c>
      <c r="K52" s="3">
        <f>Table1[[#This Row],[FCT model 3 2D v2]]-Table1[[#This Row],[FCT manual]]</f>
        <v>-15</v>
      </c>
      <c r="L52" s="3">
        <f>Table1[[#This Row],[Lipid arc model 3 2D v2]]-Table1[[#This Row],[Lipid arc manual]]</f>
        <v>-1</v>
      </c>
    </row>
    <row r="53" spans="1:12" x14ac:dyDescent="0.3">
      <c r="A53" t="s">
        <v>34</v>
      </c>
      <c r="B53" t="s">
        <v>5</v>
      </c>
      <c r="C53">
        <v>192</v>
      </c>
      <c r="D53">
        <v>92</v>
      </c>
      <c r="E53">
        <v>415</v>
      </c>
      <c r="F53">
        <v>62</v>
      </c>
      <c r="G53" s="3">
        <v>300</v>
      </c>
      <c r="H53" s="3">
        <v>91</v>
      </c>
      <c r="I53" s="3">
        <f>Table1[[#This Row],[FCT automatic v2]]-Table1[[#This Row],[FCT manual]]</f>
        <v>-108</v>
      </c>
      <c r="J53" s="3">
        <f>Table1[[#This Row],[Lipid arc automatic v2]]-Table1[[#This Row],[Lipid arc manual]]</f>
        <v>1</v>
      </c>
      <c r="K53" s="3">
        <f>Table1[[#This Row],[FCT model 3 2D v2]]-Table1[[#This Row],[FCT manual]]</f>
        <v>115</v>
      </c>
      <c r="L53" s="3">
        <f>Table1[[#This Row],[Lipid arc model 3 2D v2]]-Table1[[#This Row],[Lipid arc manual]]</f>
        <v>-29</v>
      </c>
    </row>
    <row r="54" spans="1:12" x14ac:dyDescent="0.3">
      <c r="A54" t="s">
        <v>34</v>
      </c>
      <c r="B54" t="s">
        <v>6</v>
      </c>
      <c r="C54">
        <v>443</v>
      </c>
      <c r="D54">
        <v>74</v>
      </c>
      <c r="E54">
        <v>326</v>
      </c>
      <c r="F54">
        <v>62</v>
      </c>
      <c r="G54" s="3">
        <v>370</v>
      </c>
      <c r="H54" s="3">
        <v>54</v>
      </c>
      <c r="I54" s="3">
        <f>Table1[[#This Row],[FCT automatic v2]]-Table1[[#This Row],[FCT manual]]</f>
        <v>73</v>
      </c>
      <c r="J54" s="3">
        <f>Table1[[#This Row],[Lipid arc automatic v2]]-Table1[[#This Row],[Lipid arc manual]]</f>
        <v>20</v>
      </c>
      <c r="K54" s="3">
        <f>Table1[[#This Row],[FCT model 3 2D v2]]-Table1[[#This Row],[FCT manual]]</f>
        <v>-44</v>
      </c>
      <c r="L54" s="3">
        <f>Table1[[#This Row],[Lipid arc model 3 2D v2]]-Table1[[#This Row],[Lipid arc manual]]</f>
        <v>8</v>
      </c>
    </row>
    <row r="55" spans="1:12" x14ac:dyDescent="0.3">
      <c r="A55" t="s">
        <v>34</v>
      </c>
      <c r="B55" t="s">
        <v>7</v>
      </c>
      <c r="C55">
        <v>158</v>
      </c>
      <c r="D55">
        <v>100</v>
      </c>
      <c r="E55">
        <v>184</v>
      </c>
      <c r="F55">
        <v>116</v>
      </c>
      <c r="G55" s="3">
        <v>170</v>
      </c>
      <c r="H55" s="3">
        <v>106</v>
      </c>
      <c r="I55" s="3">
        <f>Table1[[#This Row],[FCT automatic v2]]-Table1[[#This Row],[FCT manual]]</f>
        <v>-12</v>
      </c>
      <c r="J55" s="3">
        <f>Table1[[#This Row],[Lipid arc automatic v2]]-Table1[[#This Row],[Lipid arc manual]]</f>
        <v>-6</v>
      </c>
      <c r="K55" s="3">
        <f>Table1[[#This Row],[FCT model 3 2D v2]]-Table1[[#This Row],[FCT manual]]</f>
        <v>14</v>
      </c>
      <c r="L55" s="3">
        <f>Table1[[#This Row],[Lipid arc model 3 2D v2]]-Table1[[#This Row],[Lipid arc manual]]</f>
        <v>10</v>
      </c>
    </row>
    <row r="56" spans="1:12" x14ac:dyDescent="0.3">
      <c r="A56" t="s">
        <v>34</v>
      </c>
      <c r="B56" t="s">
        <v>9</v>
      </c>
      <c r="C56">
        <v>10</v>
      </c>
      <c r="D56">
        <v>96</v>
      </c>
      <c r="E56">
        <v>71</v>
      </c>
      <c r="F56">
        <v>84</v>
      </c>
      <c r="G56" s="3">
        <v>60</v>
      </c>
      <c r="H56" s="3">
        <v>88</v>
      </c>
      <c r="I56" s="3">
        <f>Table1[[#This Row],[FCT automatic v2]]-Table1[[#This Row],[FCT manual]]</f>
        <v>-50</v>
      </c>
      <c r="J56" s="3">
        <f>Table1[[#This Row],[Lipid arc automatic v2]]-Table1[[#This Row],[Lipid arc manual]]</f>
        <v>8</v>
      </c>
      <c r="K56" s="3">
        <f>Table1[[#This Row],[FCT model 3 2D v2]]-Table1[[#This Row],[FCT manual]]</f>
        <v>11</v>
      </c>
      <c r="L56" s="3">
        <f>Table1[[#This Row],[Lipid arc model 3 2D v2]]-Table1[[#This Row],[Lipid arc manual]]</f>
        <v>-4</v>
      </c>
    </row>
    <row r="57" spans="1:12" x14ac:dyDescent="0.3">
      <c r="A57" t="s">
        <v>34</v>
      </c>
      <c r="B57" t="s">
        <v>11</v>
      </c>
      <c r="C57">
        <v>189</v>
      </c>
      <c r="D57">
        <v>74</v>
      </c>
      <c r="E57">
        <v>163</v>
      </c>
      <c r="F57">
        <v>70</v>
      </c>
      <c r="G57" s="3">
        <v>110</v>
      </c>
      <c r="H57" s="3">
        <v>75</v>
      </c>
      <c r="I57" s="3">
        <f>Table1[[#This Row],[FCT automatic v2]]-Table1[[#This Row],[FCT manual]]</f>
        <v>79</v>
      </c>
      <c r="J57" s="3">
        <f>Table1[[#This Row],[Lipid arc automatic v2]]-Table1[[#This Row],[Lipid arc manual]]</f>
        <v>-1</v>
      </c>
      <c r="K57" s="3">
        <f>Table1[[#This Row],[FCT model 3 2D v2]]-Table1[[#This Row],[FCT manual]]</f>
        <v>53</v>
      </c>
      <c r="L57" s="3">
        <f>Table1[[#This Row],[Lipid arc model 3 2D v2]]-Table1[[#This Row],[Lipid arc manual]]</f>
        <v>-5</v>
      </c>
    </row>
    <row r="58" spans="1:12" x14ac:dyDescent="0.3">
      <c r="A58" t="s">
        <v>34</v>
      </c>
      <c r="B58" t="s">
        <v>12</v>
      </c>
      <c r="C58">
        <v>337</v>
      </c>
      <c r="D58">
        <v>76</v>
      </c>
      <c r="E58">
        <v>140</v>
      </c>
      <c r="F58">
        <v>112</v>
      </c>
      <c r="G58" s="3">
        <v>90</v>
      </c>
      <c r="H58" s="3">
        <v>122</v>
      </c>
      <c r="I58" s="3">
        <f>Table1[[#This Row],[FCT automatic v2]]-Table1[[#This Row],[FCT manual]]</f>
        <v>247</v>
      </c>
      <c r="J58" s="3">
        <f>Table1[[#This Row],[Lipid arc automatic v2]]-Table1[[#This Row],[Lipid arc manual]]</f>
        <v>-46</v>
      </c>
      <c r="K58" s="3">
        <f>Table1[[#This Row],[FCT model 3 2D v2]]-Table1[[#This Row],[FCT manual]]</f>
        <v>50</v>
      </c>
      <c r="L58" s="3">
        <f>Table1[[#This Row],[Lipid arc model 3 2D v2]]-Table1[[#This Row],[Lipid arc manual]]</f>
        <v>-10</v>
      </c>
    </row>
    <row r="59" spans="1:12" x14ac:dyDescent="0.3">
      <c r="A59" t="s">
        <v>34</v>
      </c>
      <c r="B59" t="s">
        <v>13</v>
      </c>
      <c r="C59">
        <v>0</v>
      </c>
      <c r="D59">
        <v>0</v>
      </c>
      <c r="E59">
        <v>310</v>
      </c>
      <c r="F59">
        <v>64</v>
      </c>
      <c r="G59" s="3">
        <v>0</v>
      </c>
      <c r="H59" s="3">
        <v>0</v>
      </c>
      <c r="I59" s="3">
        <f>Table1[[#This Row],[FCT automatic v2]]-Table1[[#This Row],[FCT manual]]</f>
        <v>0</v>
      </c>
      <c r="J59" s="3">
        <f>Table1[[#This Row],[Lipid arc automatic v2]]-Table1[[#This Row],[Lipid arc manual]]</f>
        <v>0</v>
      </c>
      <c r="K59" s="3">
        <f>Table1[[#This Row],[FCT model 3 2D v2]]-Table1[[#This Row],[FCT manual]]</f>
        <v>310</v>
      </c>
      <c r="L59" s="3">
        <f>Table1[[#This Row],[Lipid arc model 3 2D v2]]-Table1[[#This Row],[Lipid arc manual]]</f>
        <v>64</v>
      </c>
    </row>
    <row r="60" spans="1:12" x14ac:dyDescent="0.3">
      <c r="A60" t="s">
        <v>34</v>
      </c>
      <c r="B60" t="s">
        <v>15</v>
      </c>
      <c r="C60">
        <v>477</v>
      </c>
      <c r="D60">
        <v>114</v>
      </c>
      <c r="E60">
        <v>354</v>
      </c>
      <c r="F60">
        <v>124</v>
      </c>
      <c r="G60" s="3">
        <v>370</v>
      </c>
      <c r="H60" s="3">
        <v>120</v>
      </c>
      <c r="I60" s="3">
        <f>Table1[[#This Row],[FCT automatic v2]]-Table1[[#This Row],[FCT manual]]</f>
        <v>107</v>
      </c>
      <c r="J60" s="3">
        <f>Table1[[#This Row],[Lipid arc automatic v2]]-Table1[[#This Row],[Lipid arc manual]]</f>
        <v>-6</v>
      </c>
      <c r="K60" s="3">
        <f>Table1[[#This Row],[FCT model 3 2D v2]]-Table1[[#This Row],[FCT manual]]</f>
        <v>-16</v>
      </c>
      <c r="L60" s="3">
        <f>Table1[[#This Row],[Lipid arc model 3 2D v2]]-Table1[[#This Row],[Lipid arc manual]]</f>
        <v>4</v>
      </c>
    </row>
    <row r="61" spans="1:12" x14ac:dyDescent="0.3">
      <c r="A61" t="s">
        <v>34</v>
      </c>
      <c r="B61" t="s">
        <v>17</v>
      </c>
      <c r="C61">
        <v>376</v>
      </c>
      <c r="D61">
        <v>126</v>
      </c>
      <c r="E61">
        <v>400</v>
      </c>
      <c r="F61">
        <v>126</v>
      </c>
      <c r="G61" s="3">
        <v>370</v>
      </c>
      <c r="H61" s="3">
        <v>124</v>
      </c>
      <c r="I61" s="3">
        <f>Table1[[#This Row],[FCT automatic v2]]-Table1[[#This Row],[FCT manual]]</f>
        <v>6</v>
      </c>
      <c r="J61" s="3">
        <f>Table1[[#This Row],[Lipid arc automatic v2]]-Table1[[#This Row],[Lipid arc manual]]</f>
        <v>2</v>
      </c>
      <c r="K61" s="3">
        <f>Table1[[#This Row],[FCT model 3 2D v2]]-Table1[[#This Row],[FCT manual]]</f>
        <v>30</v>
      </c>
      <c r="L61" s="3">
        <f>Table1[[#This Row],[Lipid arc model 3 2D v2]]-Table1[[#This Row],[Lipid arc manual]]</f>
        <v>2</v>
      </c>
    </row>
    <row r="62" spans="1:12" x14ac:dyDescent="0.3">
      <c r="A62" t="s">
        <v>34</v>
      </c>
      <c r="B62" t="s">
        <v>18</v>
      </c>
      <c r="C62">
        <v>262</v>
      </c>
      <c r="D62">
        <v>110</v>
      </c>
      <c r="E62">
        <v>411</v>
      </c>
      <c r="F62">
        <v>108</v>
      </c>
      <c r="G62" s="3">
        <v>350</v>
      </c>
      <c r="H62" s="3">
        <v>122</v>
      </c>
      <c r="I62" s="3">
        <f>Table1[[#This Row],[FCT automatic v2]]-Table1[[#This Row],[FCT manual]]</f>
        <v>-88</v>
      </c>
      <c r="J62" s="3">
        <f>Table1[[#This Row],[Lipid arc automatic v2]]-Table1[[#This Row],[Lipid arc manual]]</f>
        <v>-12</v>
      </c>
      <c r="K62" s="3">
        <f>Table1[[#This Row],[FCT model 3 2D v2]]-Table1[[#This Row],[FCT manual]]</f>
        <v>61</v>
      </c>
      <c r="L62" s="3">
        <f>Table1[[#This Row],[Lipid arc model 3 2D v2]]-Table1[[#This Row],[Lipid arc manual]]</f>
        <v>-14</v>
      </c>
    </row>
    <row r="63" spans="1:12" x14ac:dyDescent="0.3">
      <c r="A63" t="s">
        <v>38</v>
      </c>
      <c r="B63" t="s">
        <v>3</v>
      </c>
      <c r="C63">
        <v>0</v>
      </c>
      <c r="D63">
        <v>0</v>
      </c>
      <c r="E63">
        <v>0</v>
      </c>
      <c r="F63">
        <v>0</v>
      </c>
      <c r="G63" s="3">
        <v>0</v>
      </c>
      <c r="H63" s="3">
        <v>0</v>
      </c>
      <c r="I63" s="3">
        <f>Table1[[#This Row],[FCT automatic v2]]-Table1[[#This Row],[FCT manual]]</f>
        <v>0</v>
      </c>
      <c r="J63" s="3">
        <f>Table1[[#This Row],[Lipid arc automatic v2]]-Table1[[#This Row],[Lipid arc manual]]</f>
        <v>0</v>
      </c>
      <c r="K63" s="3">
        <f>Table1[[#This Row],[FCT model 3 2D v2]]-Table1[[#This Row],[FCT manual]]</f>
        <v>0</v>
      </c>
      <c r="L63" s="3">
        <f>Table1[[#This Row],[Lipid arc model 3 2D v2]]-Table1[[#This Row],[Lipid arc manual]]</f>
        <v>0</v>
      </c>
    </row>
    <row r="64" spans="1:12" x14ac:dyDescent="0.3">
      <c r="A64" t="s">
        <v>38</v>
      </c>
      <c r="B64" t="s">
        <v>14</v>
      </c>
      <c r="C64">
        <v>0</v>
      </c>
      <c r="D64">
        <v>0</v>
      </c>
      <c r="E64">
        <v>0</v>
      </c>
      <c r="F64">
        <v>0</v>
      </c>
      <c r="G64" s="3">
        <v>0</v>
      </c>
      <c r="H64" s="3">
        <v>0</v>
      </c>
      <c r="I64" s="3">
        <f>Table1[[#This Row],[FCT automatic v2]]-Table1[[#This Row],[FCT manual]]</f>
        <v>0</v>
      </c>
      <c r="J64" s="3">
        <f>Table1[[#This Row],[Lipid arc automatic v2]]-Table1[[#This Row],[Lipid arc manual]]</f>
        <v>0</v>
      </c>
      <c r="K64" s="3">
        <f>Table1[[#This Row],[FCT model 3 2D v2]]-Table1[[#This Row],[FCT manual]]</f>
        <v>0</v>
      </c>
      <c r="L64" s="3">
        <f>Table1[[#This Row],[Lipid arc model 3 2D v2]]-Table1[[#This Row],[Lipid arc manual]]</f>
        <v>0</v>
      </c>
    </row>
    <row r="65" spans="1:12" x14ac:dyDescent="0.3">
      <c r="A65" t="s">
        <v>38</v>
      </c>
      <c r="B65" t="s">
        <v>19</v>
      </c>
      <c r="C65">
        <v>0</v>
      </c>
      <c r="D65">
        <v>0</v>
      </c>
      <c r="E65">
        <v>0</v>
      </c>
      <c r="F65">
        <v>0</v>
      </c>
      <c r="G65" s="3">
        <v>0</v>
      </c>
      <c r="H65" s="3">
        <v>0</v>
      </c>
      <c r="I65" s="3">
        <f>Table1[[#This Row],[FCT automatic v2]]-Table1[[#This Row],[FCT manual]]</f>
        <v>0</v>
      </c>
      <c r="J65" s="3">
        <f>Table1[[#This Row],[Lipid arc automatic v2]]-Table1[[#This Row],[Lipid arc manual]]</f>
        <v>0</v>
      </c>
      <c r="K65" s="3">
        <f>Table1[[#This Row],[FCT model 3 2D v2]]-Table1[[#This Row],[FCT manual]]</f>
        <v>0</v>
      </c>
      <c r="L65" s="3">
        <f>Table1[[#This Row],[Lipid arc model 3 2D v2]]-Table1[[#This Row],[Lipid arc manual]]</f>
        <v>0</v>
      </c>
    </row>
    <row r="66" spans="1:12" x14ac:dyDescent="0.3">
      <c r="A66" t="s">
        <v>38</v>
      </c>
      <c r="B66" t="s">
        <v>4</v>
      </c>
      <c r="C66">
        <v>0</v>
      </c>
      <c r="D66">
        <v>0</v>
      </c>
      <c r="E66">
        <v>0</v>
      </c>
      <c r="F66">
        <v>0</v>
      </c>
      <c r="G66" s="3">
        <v>0</v>
      </c>
      <c r="H66" s="3">
        <v>0</v>
      </c>
      <c r="I66" s="3">
        <f>Table1[[#This Row],[FCT automatic v2]]-Table1[[#This Row],[FCT manual]]</f>
        <v>0</v>
      </c>
      <c r="J66" s="3">
        <f>Table1[[#This Row],[Lipid arc automatic v2]]-Table1[[#This Row],[Lipid arc manual]]</f>
        <v>0</v>
      </c>
      <c r="K66" s="3">
        <f>Table1[[#This Row],[FCT model 3 2D v2]]-Table1[[#This Row],[FCT manual]]</f>
        <v>0</v>
      </c>
      <c r="L66" s="3">
        <f>Table1[[#This Row],[Lipid arc model 3 2D v2]]-Table1[[#This Row],[Lipid arc manual]]</f>
        <v>0</v>
      </c>
    </row>
    <row r="67" spans="1:12" x14ac:dyDescent="0.3">
      <c r="A67" t="s">
        <v>38</v>
      </c>
      <c r="B67" t="s">
        <v>5</v>
      </c>
      <c r="C67">
        <v>0</v>
      </c>
      <c r="D67">
        <v>0</v>
      </c>
      <c r="E67">
        <v>0</v>
      </c>
      <c r="F67">
        <v>0</v>
      </c>
      <c r="G67" s="3">
        <v>0</v>
      </c>
      <c r="H67" s="3">
        <v>0</v>
      </c>
      <c r="I67" s="3">
        <f>Table1[[#This Row],[FCT automatic v2]]-Table1[[#This Row],[FCT manual]]</f>
        <v>0</v>
      </c>
      <c r="J67" s="3">
        <f>Table1[[#This Row],[Lipid arc automatic v2]]-Table1[[#This Row],[Lipid arc manual]]</f>
        <v>0</v>
      </c>
      <c r="K67" s="3">
        <f>Table1[[#This Row],[FCT model 3 2D v2]]-Table1[[#This Row],[FCT manual]]</f>
        <v>0</v>
      </c>
      <c r="L67" s="3">
        <f>Table1[[#This Row],[Lipid arc model 3 2D v2]]-Table1[[#This Row],[Lipid arc manual]]</f>
        <v>0</v>
      </c>
    </row>
    <row r="68" spans="1:12" x14ac:dyDescent="0.3">
      <c r="A68" t="s">
        <v>38</v>
      </c>
      <c r="B68" t="s">
        <v>6</v>
      </c>
      <c r="C68">
        <v>0</v>
      </c>
      <c r="D68">
        <v>0</v>
      </c>
      <c r="E68">
        <v>0</v>
      </c>
      <c r="F68">
        <v>0</v>
      </c>
      <c r="G68" s="3">
        <v>0</v>
      </c>
      <c r="H68" s="3">
        <v>0</v>
      </c>
      <c r="I68" s="3">
        <f>Table1[[#This Row],[FCT automatic v2]]-Table1[[#This Row],[FCT manual]]</f>
        <v>0</v>
      </c>
      <c r="J68" s="3">
        <f>Table1[[#This Row],[Lipid arc automatic v2]]-Table1[[#This Row],[Lipid arc manual]]</f>
        <v>0</v>
      </c>
      <c r="K68" s="3">
        <f>Table1[[#This Row],[FCT model 3 2D v2]]-Table1[[#This Row],[FCT manual]]</f>
        <v>0</v>
      </c>
      <c r="L68" s="3">
        <f>Table1[[#This Row],[Lipid arc model 3 2D v2]]-Table1[[#This Row],[Lipid arc manual]]</f>
        <v>0</v>
      </c>
    </row>
    <row r="69" spans="1:12" x14ac:dyDescent="0.3">
      <c r="A69" t="s">
        <v>38</v>
      </c>
      <c r="B69" t="s">
        <v>7</v>
      </c>
      <c r="C69">
        <v>0</v>
      </c>
      <c r="D69">
        <v>0</v>
      </c>
      <c r="E69">
        <v>0</v>
      </c>
      <c r="F69">
        <v>0</v>
      </c>
      <c r="G69" s="3">
        <v>0</v>
      </c>
      <c r="H69" s="3">
        <v>0</v>
      </c>
      <c r="I69" s="3">
        <f>Table1[[#This Row],[FCT automatic v2]]-Table1[[#This Row],[FCT manual]]</f>
        <v>0</v>
      </c>
      <c r="J69" s="3">
        <f>Table1[[#This Row],[Lipid arc automatic v2]]-Table1[[#This Row],[Lipid arc manual]]</f>
        <v>0</v>
      </c>
      <c r="K69" s="3">
        <f>Table1[[#This Row],[FCT model 3 2D v2]]-Table1[[#This Row],[FCT manual]]</f>
        <v>0</v>
      </c>
      <c r="L69" s="3">
        <f>Table1[[#This Row],[Lipid arc model 3 2D v2]]-Table1[[#This Row],[Lipid arc manual]]</f>
        <v>0</v>
      </c>
    </row>
    <row r="70" spans="1:12" x14ac:dyDescent="0.3">
      <c r="A70" t="s">
        <v>38</v>
      </c>
      <c r="B70" t="s">
        <v>9</v>
      </c>
      <c r="C70">
        <v>0</v>
      </c>
      <c r="D70">
        <v>0</v>
      </c>
      <c r="E70">
        <v>0</v>
      </c>
      <c r="F70">
        <v>0</v>
      </c>
      <c r="G70" s="3">
        <v>0</v>
      </c>
      <c r="H70" s="3">
        <v>0</v>
      </c>
      <c r="I70" s="3">
        <f>Table1[[#This Row],[FCT automatic v2]]-Table1[[#This Row],[FCT manual]]</f>
        <v>0</v>
      </c>
      <c r="J70" s="3">
        <f>Table1[[#This Row],[Lipid arc automatic v2]]-Table1[[#This Row],[Lipid arc manual]]</f>
        <v>0</v>
      </c>
      <c r="K70" s="3">
        <f>Table1[[#This Row],[FCT model 3 2D v2]]-Table1[[#This Row],[FCT manual]]</f>
        <v>0</v>
      </c>
      <c r="L70" s="3">
        <f>Table1[[#This Row],[Lipid arc model 3 2D v2]]-Table1[[#This Row],[Lipid arc manual]]</f>
        <v>0</v>
      </c>
    </row>
    <row r="71" spans="1:12" x14ac:dyDescent="0.3">
      <c r="A71" t="s">
        <v>38</v>
      </c>
      <c r="B71" t="s">
        <v>11</v>
      </c>
      <c r="C71">
        <v>0</v>
      </c>
      <c r="D71">
        <v>0</v>
      </c>
      <c r="E71">
        <v>0</v>
      </c>
      <c r="F71">
        <v>0</v>
      </c>
      <c r="G71" s="3">
        <v>0</v>
      </c>
      <c r="H71" s="3">
        <v>0</v>
      </c>
      <c r="I71" s="3">
        <f>Table1[[#This Row],[FCT automatic v2]]-Table1[[#This Row],[FCT manual]]</f>
        <v>0</v>
      </c>
      <c r="J71" s="3">
        <f>Table1[[#This Row],[Lipid arc automatic v2]]-Table1[[#This Row],[Lipid arc manual]]</f>
        <v>0</v>
      </c>
      <c r="K71" s="3">
        <f>Table1[[#This Row],[FCT model 3 2D v2]]-Table1[[#This Row],[FCT manual]]</f>
        <v>0</v>
      </c>
      <c r="L71" s="3">
        <f>Table1[[#This Row],[Lipid arc model 3 2D v2]]-Table1[[#This Row],[Lipid arc manual]]</f>
        <v>0</v>
      </c>
    </row>
    <row r="72" spans="1:12" x14ac:dyDescent="0.3">
      <c r="A72" t="s">
        <v>38</v>
      </c>
      <c r="B72" t="s">
        <v>12</v>
      </c>
      <c r="C72">
        <v>149</v>
      </c>
      <c r="D72">
        <v>86</v>
      </c>
      <c r="E72">
        <v>200</v>
      </c>
      <c r="F72">
        <v>78</v>
      </c>
      <c r="G72" s="3">
        <v>160</v>
      </c>
      <c r="H72" s="3">
        <v>83</v>
      </c>
      <c r="I72" s="3">
        <f>Table1[[#This Row],[FCT automatic v2]]-Table1[[#This Row],[FCT manual]]</f>
        <v>-11</v>
      </c>
      <c r="J72" s="3">
        <f>Table1[[#This Row],[Lipid arc automatic v2]]-Table1[[#This Row],[Lipid arc manual]]</f>
        <v>3</v>
      </c>
      <c r="K72" s="3">
        <f>Table1[[#This Row],[FCT model 3 2D v2]]-Table1[[#This Row],[FCT manual]]</f>
        <v>40</v>
      </c>
      <c r="L72" s="3">
        <f>Table1[[#This Row],[Lipid arc model 3 2D v2]]-Table1[[#This Row],[Lipid arc manual]]</f>
        <v>-5</v>
      </c>
    </row>
    <row r="73" spans="1:12" x14ac:dyDescent="0.3">
      <c r="A73" t="s">
        <v>38</v>
      </c>
      <c r="B73" t="s">
        <v>39</v>
      </c>
      <c r="C73">
        <v>98</v>
      </c>
      <c r="D73">
        <v>102</v>
      </c>
      <c r="E73">
        <v>187</v>
      </c>
      <c r="F73">
        <v>110</v>
      </c>
      <c r="G73" s="3">
        <v>130</v>
      </c>
      <c r="H73" s="3">
        <v>99</v>
      </c>
      <c r="I73" s="3">
        <f>Table1[[#This Row],[FCT automatic v2]]-Table1[[#This Row],[FCT manual]]</f>
        <v>-32</v>
      </c>
      <c r="J73" s="3">
        <f>Table1[[#This Row],[Lipid arc automatic v2]]-Table1[[#This Row],[Lipid arc manual]]</f>
        <v>3</v>
      </c>
      <c r="K73" s="3">
        <f>Table1[[#This Row],[FCT model 3 2D v2]]-Table1[[#This Row],[FCT manual]]</f>
        <v>57</v>
      </c>
      <c r="L73" s="3">
        <f>Table1[[#This Row],[Lipid arc model 3 2D v2]]-Table1[[#This Row],[Lipid arc manual]]</f>
        <v>11</v>
      </c>
    </row>
    <row r="74" spans="1:12" x14ac:dyDescent="0.3">
      <c r="A74" t="s">
        <v>38</v>
      </c>
      <c r="B74" t="s">
        <v>40</v>
      </c>
      <c r="C74">
        <v>160</v>
      </c>
      <c r="D74">
        <v>116</v>
      </c>
      <c r="E74">
        <v>190</v>
      </c>
      <c r="F74">
        <v>112</v>
      </c>
      <c r="G74" s="3">
        <v>150</v>
      </c>
      <c r="H74" s="3">
        <v>121</v>
      </c>
      <c r="I74" s="3">
        <f>Table1[[#This Row],[FCT automatic v2]]-Table1[[#This Row],[FCT manual]]</f>
        <v>10</v>
      </c>
      <c r="J74" s="3">
        <f>Table1[[#This Row],[Lipid arc automatic v2]]-Table1[[#This Row],[Lipid arc manual]]</f>
        <v>-5</v>
      </c>
      <c r="K74" s="3">
        <f>Table1[[#This Row],[FCT model 3 2D v2]]-Table1[[#This Row],[FCT manual]]</f>
        <v>40</v>
      </c>
      <c r="L74" s="3">
        <f>Table1[[#This Row],[Lipid arc model 3 2D v2]]-Table1[[#This Row],[Lipid arc manual]]</f>
        <v>-9</v>
      </c>
    </row>
    <row r="75" spans="1:12" x14ac:dyDescent="0.3">
      <c r="A75" t="s">
        <v>38</v>
      </c>
      <c r="B75" t="s">
        <v>13</v>
      </c>
      <c r="C75">
        <v>89</v>
      </c>
      <c r="D75">
        <v>168</v>
      </c>
      <c r="E75">
        <v>120</v>
      </c>
      <c r="F75">
        <v>164</v>
      </c>
      <c r="G75" s="3">
        <v>120</v>
      </c>
      <c r="H75" s="3">
        <v>205</v>
      </c>
      <c r="I75" s="3">
        <f>Table1[[#This Row],[FCT automatic v2]]-Table1[[#This Row],[FCT manual]]</f>
        <v>-31</v>
      </c>
      <c r="J75" s="3">
        <f>Table1[[#This Row],[Lipid arc automatic v2]]-Table1[[#This Row],[Lipid arc manual]]</f>
        <v>-37</v>
      </c>
      <c r="K75" s="3">
        <f>Table1[[#This Row],[FCT model 3 2D v2]]-Table1[[#This Row],[FCT manual]]</f>
        <v>0</v>
      </c>
      <c r="L75" s="3">
        <f>Table1[[#This Row],[Lipid arc model 3 2D v2]]-Table1[[#This Row],[Lipid arc manual]]</f>
        <v>-41</v>
      </c>
    </row>
    <row r="76" spans="1:12" x14ac:dyDescent="0.3">
      <c r="A76" t="s">
        <v>38</v>
      </c>
      <c r="B76" t="s">
        <v>15</v>
      </c>
      <c r="C76">
        <v>0</v>
      </c>
      <c r="D76">
        <v>0</v>
      </c>
      <c r="E76">
        <v>0</v>
      </c>
      <c r="F76">
        <v>0</v>
      </c>
      <c r="G76" s="3">
        <v>0</v>
      </c>
      <c r="H76" s="3">
        <v>0</v>
      </c>
      <c r="I76" s="3">
        <f>Table1[[#This Row],[FCT automatic v2]]-Table1[[#This Row],[FCT manual]]</f>
        <v>0</v>
      </c>
      <c r="J76" s="3">
        <f>Table1[[#This Row],[Lipid arc automatic v2]]-Table1[[#This Row],[Lipid arc manual]]</f>
        <v>0</v>
      </c>
      <c r="K76" s="3">
        <f>Table1[[#This Row],[FCT model 3 2D v2]]-Table1[[#This Row],[FCT manual]]</f>
        <v>0</v>
      </c>
      <c r="L76" s="3">
        <f>Table1[[#This Row],[Lipid arc model 3 2D v2]]-Table1[[#This Row],[Lipid arc manual]]</f>
        <v>0</v>
      </c>
    </row>
    <row r="77" spans="1:12" x14ac:dyDescent="0.3">
      <c r="A77" t="s">
        <v>38</v>
      </c>
      <c r="B77" t="s">
        <v>17</v>
      </c>
      <c r="C77">
        <v>0</v>
      </c>
      <c r="D77">
        <v>0</v>
      </c>
      <c r="E77">
        <v>0</v>
      </c>
      <c r="F77">
        <v>0</v>
      </c>
      <c r="G77" s="3">
        <v>0</v>
      </c>
      <c r="H77" s="3">
        <v>0</v>
      </c>
      <c r="I77" s="3">
        <f>Table1[[#This Row],[FCT automatic v2]]-Table1[[#This Row],[FCT manual]]</f>
        <v>0</v>
      </c>
      <c r="J77" s="3">
        <f>Table1[[#This Row],[Lipid arc automatic v2]]-Table1[[#This Row],[Lipid arc manual]]</f>
        <v>0</v>
      </c>
      <c r="K77" s="3">
        <f>Table1[[#This Row],[FCT model 3 2D v2]]-Table1[[#This Row],[FCT manual]]</f>
        <v>0</v>
      </c>
      <c r="L77" s="3">
        <f>Table1[[#This Row],[Lipid arc model 3 2D v2]]-Table1[[#This Row],[Lipid arc manual]]</f>
        <v>0</v>
      </c>
    </row>
    <row r="78" spans="1:12" x14ac:dyDescent="0.3">
      <c r="A78" t="s">
        <v>38</v>
      </c>
      <c r="B78" t="s">
        <v>18</v>
      </c>
      <c r="C78">
        <v>122</v>
      </c>
      <c r="D78">
        <v>94</v>
      </c>
      <c r="E78">
        <v>157</v>
      </c>
      <c r="F78">
        <v>82</v>
      </c>
      <c r="G78" s="3">
        <v>150</v>
      </c>
      <c r="H78" s="3">
        <v>98</v>
      </c>
      <c r="I78" s="3">
        <f>Table1[[#This Row],[FCT automatic v2]]-Table1[[#This Row],[FCT manual]]</f>
        <v>-28</v>
      </c>
      <c r="J78" s="3">
        <f>Table1[[#This Row],[Lipid arc automatic v2]]-Table1[[#This Row],[Lipid arc manual]]</f>
        <v>-4</v>
      </c>
      <c r="K78" s="3">
        <f>Table1[[#This Row],[FCT model 3 2D v2]]-Table1[[#This Row],[FCT manual]]</f>
        <v>7</v>
      </c>
      <c r="L78" s="3">
        <f>Table1[[#This Row],[Lipid arc model 3 2D v2]]-Table1[[#This Row],[Lipid arc manual]]</f>
        <v>-16</v>
      </c>
    </row>
    <row r="79" spans="1:12" x14ac:dyDescent="0.3">
      <c r="A79" t="s">
        <v>41</v>
      </c>
      <c r="B79" t="s">
        <v>3</v>
      </c>
      <c r="C79">
        <v>0</v>
      </c>
      <c r="D79">
        <v>0</v>
      </c>
      <c r="E79">
        <v>0</v>
      </c>
      <c r="F79">
        <v>0</v>
      </c>
      <c r="G79" s="3">
        <v>0</v>
      </c>
      <c r="H79" s="3">
        <v>0</v>
      </c>
      <c r="I79" s="3">
        <f>Table1[[#This Row],[FCT automatic v2]]-Table1[[#This Row],[FCT manual]]</f>
        <v>0</v>
      </c>
      <c r="J79" s="3">
        <f>Table1[[#This Row],[Lipid arc automatic v2]]-Table1[[#This Row],[Lipid arc manual]]</f>
        <v>0</v>
      </c>
      <c r="K79" s="3">
        <f>Table1[[#This Row],[FCT model 3 2D v2]]-Table1[[#This Row],[FCT manual]]</f>
        <v>0</v>
      </c>
      <c r="L79" s="3">
        <f>Table1[[#This Row],[Lipid arc model 3 2D v2]]-Table1[[#This Row],[Lipid arc manual]]</f>
        <v>0</v>
      </c>
    </row>
    <row r="80" spans="1:12" x14ac:dyDescent="0.3">
      <c r="A80" t="s">
        <v>41</v>
      </c>
      <c r="B80" t="s">
        <v>14</v>
      </c>
      <c r="C80">
        <v>0</v>
      </c>
      <c r="D80">
        <v>0</v>
      </c>
      <c r="E80">
        <v>0</v>
      </c>
      <c r="F80">
        <v>0</v>
      </c>
      <c r="G80" s="3">
        <v>0</v>
      </c>
      <c r="H80" s="3">
        <v>0</v>
      </c>
      <c r="I80" s="3">
        <f>Table1[[#This Row],[FCT automatic v2]]-Table1[[#This Row],[FCT manual]]</f>
        <v>0</v>
      </c>
      <c r="J80" s="3">
        <f>Table1[[#This Row],[Lipid arc automatic v2]]-Table1[[#This Row],[Lipid arc manual]]</f>
        <v>0</v>
      </c>
      <c r="K80" s="3">
        <f>Table1[[#This Row],[FCT model 3 2D v2]]-Table1[[#This Row],[FCT manual]]</f>
        <v>0</v>
      </c>
      <c r="L80" s="3">
        <f>Table1[[#This Row],[Lipid arc model 3 2D v2]]-Table1[[#This Row],[Lipid arc manual]]</f>
        <v>0</v>
      </c>
    </row>
    <row r="81" spans="1:13" x14ac:dyDescent="0.3">
      <c r="A81" t="s">
        <v>41</v>
      </c>
      <c r="B81" t="s">
        <v>42</v>
      </c>
      <c r="C81">
        <v>0</v>
      </c>
      <c r="D81">
        <v>0</v>
      </c>
      <c r="E81">
        <v>0</v>
      </c>
      <c r="F81">
        <v>0</v>
      </c>
      <c r="G81" s="3">
        <v>0</v>
      </c>
      <c r="H81" s="3">
        <v>0</v>
      </c>
      <c r="I81" s="3">
        <f>Table1[[#This Row],[FCT automatic v2]]-Table1[[#This Row],[FCT manual]]</f>
        <v>0</v>
      </c>
      <c r="J81" s="3">
        <f>Table1[[#This Row],[Lipid arc automatic v2]]-Table1[[#This Row],[Lipid arc manual]]</f>
        <v>0</v>
      </c>
      <c r="K81" s="3">
        <f>Table1[[#This Row],[FCT model 3 2D v2]]-Table1[[#This Row],[FCT manual]]</f>
        <v>0</v>
      </c>
      <c r="L81" s="3">
        <f>Table1[[#This Row],[Lipid arc model 3 2D v2]]-Table1[[#This Row],[Lipid arc manual]]</f>
        <v>0</v>
      </c>
    </row>
    <row r="82" spans="1:13" x14ac:dyDescent="0.3">
      <c r="A82" t="s">
        <v>41</v>
      </c>
      <c r="B82" t="s">
        <v>43</v>
      </c>
      <c r="C82">
        <v>0</v>
      </c>
      <c r="D82">
        <v>0</v>
      </c>
      <c r="E82">
        <v>0</v>
      </c>
      <c r="F82">
        <v>0</v>
      </c>
      <c r="G82" s="3">
        <v>0</v>
      </c>
      <c r="H82" s="3">
        <v>0</v>
      </c>
      <c r="I82" s="3">
        <f>Table1[[#This Row],[FCT automatic v2]]-Table1[[#This Row],[FCT manual]]</f>
        <v>0</v>
      </c>
      <c r="J82" s="3">
        <f>Table1[[#This Row],[Lipid arc automatic v2]]-Table1[[#This Row],[Lipid arc manual]]</f>
        <v>0</v>
      </c>
      <c r="K82" s="3">
        <f>Table1[[#This Row],[FCT model 3 2D v2]]-Table1[[#This Row],[FCT manual]]</f>
        <v>0</v>
      </c>
      <c r="L82" s="3">
        <f>Table1[[#This Row],[Lipid arc model 3 2D v2]]-Table1[[#This Row],[Lipid arc manual]]</f>
        <v>0</v>
      </c>
    </row>
    <row r="83" spans="1:13" x14ac:dyDescent="0.3">
      <c r="A83" t="s">
        <v>41</v>
      </c>
      <c r="B83" t="s">
        <v>5</v>
      </c>
      <c r="C83">
        <v>0</v>
      </c>
      <c r="D83">
        <v>0</v>
      </c>
      <c r="E83">
        <v>1162</v>
      </c>
      <c r="F83">
        <v>10</v>
      </c>
      <c r="G83" s="3">
        <v>0</v>
      </c>
      <c r="H83" s="3">
        <v>0</v>
      </c>
      <c r="I83" s="3">
        <f>Table1[[#This Row],[FCT automatic v2]]-Table1[[#This Row],[FCT manual]]</f>
        <v>0</v>
      </c>
      <c r="J83" s="3">
        <f>Table1[[#This Row],[Lipid arc automatic v2]]-Table1[[#This Row],[Lipid arc manual]]</f>
        <v>0</v>
      </c>
      <c r="K83" s="3">
        <f>Table1[[#This Row],[FCT model 3 2D v2]]-Table1[[#This Row],[FCT manual]]</f>
        <v>1162</v>
      </c>
      <c r="L83" s="3">
        <f>Table1[[#This Row],[Lipid arc model 3 2D v2]]-Table1[[#This Row],[Lipid arc manual]]</f>
        <v>10</v>
      </c>
      <c r="M83" t="s">
        <v>76</v>
      </c>
    </row>
    <row r="84" spans="1:13" x14ac:dyDescent="0.3">
      <c r="A84" t="s">
        <v>41</v>
      </c>
      <c r="B84" t="s">
        <v>8</v>
      </c>
      <c r="C84">
        <v>354</v>
      </c>
      <c r="D84">
        <v>164</v>
      </c>
      <c r="E84">
        <v>156</v>
      </c>
      <c r="F84">
        <v>164</v>
      </c>
      <c r="G84" s="3">
        <v>140</v>
      </c>
      <c r="H84" s="3">
        <v>199</v>
      </c>
      <c r="I84" s="3">
        <f>Table1[[#This Row],[FCT automatic v2]]-Table1[[#This Row],[FCT manual]]</f>
        <v>214</v>
      </c>
      <c r="J84" s="3">
        <f>Table1[[#This Row],[Lipid arc automatic v2]]-Table1[[#This Row],[Lipid arc manual]]</f>
        <v>-35</v>
      </c>
      <c r="K84" s="3">
        <f>Table1[[#This Row],[FCT model 3 2D v2]]-Table1[[#This Row],[FCT manual]]</f>
        <v>16</v>
      </c>
      <c r="L84" s="3">
        <f>Table1[[#This Row],[Lipid arc model 3 2D v2]]-Table1[[#This Row],[Lipid arc manual]]</f>
        <v>-35</v>
      </c>
    </row>
    <row r="85" spans="1:13" x14ac:dyDescent="0.3">
      <c r="A85" t="s">
        <v>44</v>
      </c>
      <c r="B85" t="s">
        <v>3</v>
      </c>
      <c r="C85">
        <v>0</v>
      </c>
      <c r="D85">
        <v>0</v>
      </c>
      <c r="E85">
        <v>0</v>
      </c>
      <c r="F85">
        <v>0</v>
      </c>
      <c r="G85" s="3">
        <v>0</v>
      </c>
      <c r="H85" s="3">
        <v>0</v>
      </c>
      <c r="I85" s="3">
        <f>Table1[[#This Row],[FCT automatic v2]]-Table1[[#This Row],[FCT manual]]</f>
        <v>0</v>
      </c>
      <c r="J85" s="3">
        <f>Table1[[#This Row],[Lipid arc automatic v2]]-Table1[[#This Row],[Lipid arc manual]]</f>
        <v>0</v>
      </c>
      <c r="K85" s="3">
        <f>Table1[[#This Row],[FCT model 3 2D v2]]-Table1[[#This Row],[FCT manual]]</f>
        <v>0</v>
      </c>
      <c r="L85" s="3">
        <f>Table1[[#This Row],[Lipid arc model 3 2D v2]]-Table1[[#This Row],[Lipid arc manual]]</f>
        <v>0</v>
      </c>
    </row>
    <row r="86" spans="1:13" x14ac:dyDescent="0.3">
      <c r="A86" t="s">
        <v>44</v>
      </c>
      <c r="B86" t="s">
        <v>19</v>
      </c>
      <c r="C86">
        <v>0</v>
      </c>
      <c r="D86">
        <v>0</v>
      </c>
      <c r="E86">
        <v>0</v>
      </c>
      <c r="F86">
        <v>0</v>
      </c>
      <c r="G86" s="3">
        <v>0</v>
      </c>
      <c r="H86" s="3">
        <v>0</v>
      </c>
      <c r="I86" s="3">
        <f>Table1[[#This Row],[FCT automatic v2]]-Table1[[#This Row],[FCT manual]]</f>
        <v>0</v>
      </c>
      <c r="J86" s="3">
        <f>Table1[[#This Row],[Lipid arc automatic v2]]-Table1[[#This Row],[Lipid arc manual]]</f>
        <v>0</v>
      </c>
      <c r="K86" s="3">
        <f>Table1[[#This Row],[FCT model 3 2D v2]]-Table1[[#This Row],[FCT manual]]</f>
        <v>0</v>
      </c>
      <c r="L86" s="3">
        <f>Table1[[#This Row],[Lipid arc model 3 2D v2]]-Table1[[#This Row],[Lipid arc manual]]</f>
        <v>0</v>
      </c>
    </row>
    <row r="87" spans="1:13" x14ac:dyDescent="0.3">
      <c r="A87" t="s">
        <v>44</v>
      </c>
      <c r="B87" t="s">
        <v>4</v>
      </c>
      <c r="C87">
        <v>0</v>
      </c>
      <c r="D87">
        <v>0</v>
      </c>
      <c r="E87">
        <v>0</v>
      </c>
      <c r="F87">
        <v>0</v>
      </c>
      <c r="G87" s="3">
        <v>0</v>
      </c>
      <c r="H87" s="3">
        <v>0</v>
      </c>
      <c r="I87" s="3">
        <f>Table1[[#This Row],[FCT automatic v2]]-Table1[[#This Row],[FCT manual]]</f>
        <v>0</v>
      </c>
      <c r="J87" s="3">
        <f>Table1[[#This Row],[Lipid arc automatic v2]]-Table1[[#This Row],[Lipid arc manual]]</f>
        <v>0</v>
      </c>
      <c r="K87" s="3">
        <f>Table1[[#This Row],[FCT model 3 2D v2]]-Table1[[#This Row],[FCT manual]]</f>
        <v>0</v>
      </c>
      <c r="L87" s="3">
        <f>Table1[[#This Row],[Lipid arc model 3 2D v2]]-Table1[[#This Row],[Lipid arc manual]]</f>
        <v>0</v>
      </c>
    </row>
    <row r="88" spans="1:13" x14ac:dyDescent="0.3">
      <c r="A88" t="s">
        <v>44</v>
      </c>
      <c r="B88" t="s">
        <v>5</v>
      </c>
      <c r="C88">
        <v>0</v>
      </c>
      <c r="D88">
        <v>0</v>
      </c>
      <c r="E88">
        <v>0</v>
      </c>
      <c r="F88">
        <v>0</v>
      </c>
      <c r="G88" s="3">
        <v>0</v>
      </c>
      <c r="H88" s="3">
        <v>0</v>
      </c>
      <c r="I88" s="3">
        <f>Table1[[#This Row],[FCT automatic v2]]-Table1[[#This Row],[FCT manual]]</f>
        <v>0</v>
      </c>
      <c r="J88" s="3">
        <f>Table1[[#This Row],[Lipid arc automatic v2]]-Table1[[#This Row],[Lipid arc manual]]</f>
        <v>0</v>
      </c>
      <c r="K88" s="3">
        <f>Table1[[#This Row],[FCT model 3 2D v2]]-Table1[[#This Row],[FCT manual]]</f>
        <v>0</v>
      </c>
      <c r="L88" s="3">
        <f>Table1[[#This Row],[Lipid arc model 3 2D v2]]-Table1[[#This Row],[Lipid arc manual]]</f>
        <v>0</v>
      </c>
    </row>
    <row r="89" spans="1:13" x14ac:dyDescent="0.3">
      <c r="A89" t="s">
        <v>44</v>
      </c>
      <c r="B89" t="s">
        <v>6</v>
      </c>
      <c r="C89">
        <v>0</v>
      </c>
      <c r="D89">
        <v>0</v>
      </c>
      <c r="E89">
        <v>275</v>
      </c>
      <c r="F89">
        <v>28</v>
      </c>
      <c r="G89" s="3">
        <v>0</v>
      </c>
      <c r="H89" s="3">
        <v>0</v>
      </c>
      <c r="I89" s="3">
        <f>Table1[[#This Row],[FCT automatic v2]]-Table1[[#This Row],[FCT manual]]</f>
        <v>0</v>
      </c>
      <c r="J89" s="3">
        <f>Table1[[#This Row],[Lipid arc automatic v2]]-Table1[[#This Row],[Lipid arc manual]]</f>
        <v>0</v>
      </c>
      <c r="K89" s="3">
        <f>Table1[[#This Row],[FCT model 3 2D v2]]-Table1[[#This Row],[FCT manual]]</f>
        <v>275</v>
      </c>
      <c r="L89" s="3">
        <f>Table1[[#This Row],[Lipid arc model 3 2D v2]]-Table1[[#This Row],[Lipid arc manual]]</f>
        <v>28</v>
      </c>
      <c r="M89" t="s">
        <v>74</v>
      </c>
    </row>
    <row r="90" spans="1:13" x14ac:dyDescent="0.3">
      <c r="A90" t="s">
        <v>44</v>
      </c>
      <c r="B90" t="s">
        <v>7</v>
      </c>
      <c r="C90">
        <v>0</v>
      </c>
      <c r="D90">
        <v>0</v>
      </c>
      <c r="E90">
        <v>0</v>
      </c>
      <c r="F90">
        <v>0</v>
      </c>
      <c r="G90" s="3">
        <v>0</v>
      </c>
      <c r="H90" s="3">
        <v>0</v>
      </c>
      <c r="I90" s="3">
        <f>Table1[[#This Row],[FCT automatic v2]]-Table1[[#This Row],[FCT manual]]</f>
        <v>0</v>
      </c>
      <c r="J90" s="3">
        <f>Table1[[#This Row],[Lipid arc automatic v2]]-Table1[[#This Row],[Lipid arc manual]]</f>
        <v>0</v>
      </c>
      <c r="K90" s="3">
        <f>Table1[[#This Row],[FCT model 3 2D v2]]-Table1[[#This Row],[FCT manual]]</f>
        <v>0</v>
      </c>
      <c r="L90" s="3">
        <f>Table1[[#This Row],[Lipid arc model 3 2D v2]]-Table1[[#This Row],[Lipid arc manual]]</f>
        <v>0</v>
      </c>
    </row>
    <row r="91" spans="1:13" x14ac:dyDescent="0.3">
      <c r="A91" t="s">
        <v>44</v>
      </c>
      <c r="B91" t="s">
        <v>9</v>
      </c>
      <c r="C91">
        <v>0</v>
      </c>
      <c r="D91">
        <v>0</v>
      </c>
      <c r="E91">
        <v>0</v>
      </c>
      <c r="F91">
        <v>0</v>
      </c>
      <c r="G91" s="3">
        <v>0</v>
      </c>
      <c r="H91" s="3">
        <v>0</v>
      </c>
      <c r="I91" s="3">
        <f>Table1[[#This Row],[FCT automatic v2]]-Table1[[#This Row],[FCT manual]]</f>
        <v>0</v>
      </c>
      <c r="J91" s="3">
        <f>Table1[[#This Row],[Lipid arc automatic v2]]-Table1[[#This Row],[Lipid arc manual]]</f>
        <v>0</v>
      </c>
      <c r="K91" s="3">
        <f>Table1[[#This Row],[FCT model 3 2D v2]]-Table1[[#This Row],[FCT manual]]</f>
        <v>0</v>
      </c>
      <c r="L91" s="3">
        <f>Table1[[#This Row],[Lipid arc model 3 2D v2]]-Table1[[#This Row],[Lipid arc manual]]</f>
        <v>0</v>
      </c>
    </row>
    <row r="92" spans="1:13" x14ac:dyDescent="0.3">
      <c r="A92" t="s">
        <v>44</v>
      </c>
      <c r="B92" t="s">
        <v>11</v>
      </c>
      <c r="C92">
        <v>0</v>
      </c>
      <c r="D92">
        <v>0</v>
      </c>
      <c r="E92">
        <v>0</v>
      </c>
      <c r="F92">
        <v>0</v>
      </c>
      <c r="G92" s="3">
        <v>0</v>
      </c>
      <c r="H92" s="3">
        <v>0</v>
      </c>
      <c r="I92" s="3">
        <f>Table1[[#This Row],[FCT automatic v2]]-Table1[[#This Row],[FCT manual]]</f>
        <v>0</v>
      </c>
      <c r="J92" s="3">
        <f>Table1[[#This Row],[Lipid arc automatic v2]]-Table1[[#This Row],[Lipid arc manual]]</f>
        <v>0</v>
      </c>
      <c r="K92" s="3">
        <f>Table1[[#This Row],[FCT model 3 2D v2]]-Table1[[#This Row],[FCT manual]]</f>
        <v>0</v>
      </c>
      <c r="L92" s="3">
        <f>Table1[[#This Row],[Lipid arc model 3 2D v2]]-Table1[[#This Row],[Lipid arc manual]]</f>
        <v>0</v>
      </c>
    </row>
    <row r="93" spans="1:13" x14ac:dyDescent="0.3">
      <c r="A93" t="s">
        <v>44</v>
      </c>
      <c r="B93" t="s">
        <v>45</v>
      </c>
      <c r="C93">
        <v>218</v>
      </c>
      <c r="D93">
        <v>186</v>
      </c>
      <c r="E93">
        <v>184</v>
      </c>
      <c r="F93">
        <v>192</v>
      </c>
      <c r="G93" s="3">
        <v>200</v>
      </c>
      <c r="H93" s="3">
        <v>210</v>
      </c>
      <c r="I93" s="3">
        <f>Table1[[#This Row],[FCT automatic v2]]-Table1[[#This Row],[FCT manual]]</f>
        <v>18</v>
      </c>
      <c r="J93" s="3">
        <f>Table1[[#This Row],[Lipid arc automatic v2]]-Table1[[#This Row],[Lipid arc manual]]</f>
        <v>-24</v>
      </c>
      <c r="K93" s="3">
        <f>Table1[[#This Row],[FCT model 3 2D v2]]-Table1[[#This Row],[FCT manual]]</f>
        <v>-16</v>
      </c>
      <c r="L93" s="3">
        <f>Table1[[#This Row],[Lipid arc model 3 2D v2]]-Table1[[#This Row],[Lipid arc manual]]</f>
        <v>-18</v>
      </c>
    </row>
    <row r="94" spans="1:13" x14ac:dyDescent="0.3">
      <c r="A94" t="s">
        <v>44</v>
      </c>
      <c r="B94" t="s">
        <v>12</v>
      </c>
      <c r="C94">
        <v>134</v>
      </c>
      <c r="D94">
        <v>202</v>
      </c>
      <c r="E94">
        <v>140</v>
      </c>
      <c r="F94">
        <v>190</v>
      </c>
      <c r="G94" s="3">
        <v>110</v>
      </c>
      <c r="H94" s="3">
        <v>195</v>
      </c>
      <c r="I94" s="3">
        <f>Table1[[#This Row],[FCT automatic v2]]-Table1[[#This Row],[FCT manual]]</f>
        <v>24</v>
      </c>
      <c r="J94" s="3">
        <f>Table1[[#This Row],[Lipid arc automatic v2]]-Table1[[#This Row],[Lipid arc manual]]</f>
        <v>7</v>
      </c>
      <c r="K94" s="3">
        <f>Table1[[#This Row],[FCT model 3 2D v2]]-Table1[[#This Row],[FCT manual]]</f>
        <v>30</v>
      </c>
      <c r="L94" s="3">
        <f>Table1[[#This Row],[Lipid arc model 3 2D v2]]-Table1[[#This Row],[Lipid arc manual]]</f>
        <v>-5</v>
      </c>
    </row>
    <row r="95" spans="1:13" x14ac:dyDescent="0.3">
      <c r="A95" t="s">
        <v>44</v>
      </c>
      <c r="B95" t="s">
        <v>13</v>
      </c>
      <c r="C95">
        <v>172</v>
      </c>
      <c r="D95">
        <v>184</v>
      </c>
      <c r="E95">
        <v>170</v>
      </c>
      <c r="F95">
        <v>188</v>
      </c>
      <c r="G95" s="3">
        <v>160</v>
      </c>
      <c r="H95" s="3">
        <v>195</v>
      </c>
      <c r="I95" s="3">
        <f>Table1[[#This Row],[FCT automatic v2]]-Table1[[#This Row],[FCT manual]]</f>
        <v>12</v>
      </c>
      <c r="J95" s="3">
        <f>Table1[[#This Row],[Lipid arc automatic v2]]-Table1[[#This Row],[Lipid arc manual]]</f>
        <v>-11</v>
      </c>
      <c r="K95" s="3">
        <f>Table1[[#This Row],[FCT model 3 2D v2]]-Table1[[#This Row],[FCT manual]]</f>
        <v>10</v>
      </c>
      <c r="L95" s="3">
        <f>Table1[[#This Row],[Lipid arc model 3 2D v2]]-Table1[[#This Row],[Lipid arc manual]]</f>
        <v>-7</v>
      </c>
    </row>
    <row r="96" spans="1:13" x14ac:dyDescent="0.3">
      <c r="A96" t="s">
        <v>44</v>
      </c>
      <c r="B96" t="s">
        <v>15</v>
      </c>
      <c r="C96">
        <v>156</v>
      </c>
      <c r="D96">
        <v>200</v>
      </c>
      <c r="E96">
        <v>170</v>
      </c>
      <c r="F96">
        <v>182</v>
      </c>
      <c r="G96" s="3">
        <v>160</v>
      </c>
      <c r="H96" s="3">
        <v>203</v>
      </c>
      <c r="I96" s="3">
        <f>Table1[[#This Row],[FCT automatic v2]]-Table1[[#This Row],[FCT manual]]</f>
        <v>-4</v>
      </c>
      <c r="J96" s="3">
        <f>Table1[[#This Row],[Lipid arc automatic v2]]-Table1[[#This Row],[Lipid arc manual]]</f>
        <v>-3</v>
      </c>
      <c r="K96" s="3">
        <f>Table1[[#This Row],[FCT model 3 2D v2]]-Table1[[#This Row],[FCT manual]]</f>
        <v>10</v>
      </c>
      <c r="L96" s="3">
        <f>Table1[[#This Row],[Lipid arc model 3 2D v2]]-Table1[[#This Row],[Lipid arc manual]]</f>
        <v>-21</v>
      </c>
    </row>
    <row r="97" spans="1:13" x14ac:dyDescent="0.3">
      <c r="A97" t="s">
        <v>44</v>
      </c>
      <c r="B97" t="s">
        <v>17</v>
      </c>
      <c r="C97">
        <v>250</v>
      </c>
      <c r="D97">
        <v>126</v>
      </c>
      <c r="E97">
        <v>250</v>
      </c>
      <c r="F97">
        <v>116</v>
      </c>
      <c r="G97" s="3">
        <v>210</v>
      </c>
      <c r="H97" s="3">
        <v>123</v>
      </c>
      <c r="I97" s="3">
        <f>Table1[[#This Row],[FCT automatic v2]]-Table1[[#This Row],[FCT manual]]</f>
        <v>40</v>
      </c>
      <c r="J97" s="3">
        <f>Table1[[#This Row],[Lipid arc automatic v2]]-Table1[[#This Row],[Lipid arc manual]]</f>
        <v>3</v>
      </c>
      <c r="K97" s="3">
        <f>Table1[[#This Row],[FCT model 3 2D v2]]-Table1[[#This Row],[FCT manual]]</f>
        <v>40</v>
      </c>
      <c r="L97" s="3">
        <f>Table1[[#This Row],[Lipid arc model 3 2D v2]]-Table1[[#This Row],[Lipid arc manual]]</f>
        <v>-7</v>
      </c>
    </row>
    <row r="98" spans="1:13" x14ac:dyDescent="0.3">
      <c r="A98" t="s">
        <v>46</v>
      </c>
      <c r="B98" t="s">
        <v>3</v>
      </c>
      <c r="C98">
        <v>0</v>
      </c>
      <c r="D98">
        <v>0</v>
      </c>
      <c r="E98">
        <v>0</v>
      </c>
      <c r="F98">
        <v>0</v>
      </c>
      <c r="G98" s="3">
        <v>0</v>
      </c>
      <c r="H98" s="3">
        <v>0</v>
      </c>
      <c r="I98" s="3">
        <f>Table1[[#This Row],[FCT automatic v2]]-Table1[[#This Row],[FCT manual]]</f>
        <v>0</v>
      </c>
      <c r="J98" s="3">
        <f>Table1[[#This Row],[Lipid arc automatic v2]]-Table1[[#This Row],[Lipid arc manual]]</f>
        <v>0</v>
      </c>
      <c r="K98" s="3">
        <f>Table1[[#This Row],[FCT model 3 2D v2]]-Table1[[#This Row],[FCT manual]]</f>
        <v>0</v>
      </c>
      <c r="L98" s="3">
        <f>Table1[[#This Row],[Lipid arc model 3 2D v2]]-Table1[[#This Row],[Lipid arc manual]]</f>
        <v>0</v>
      </c>
    </row>
    <row r="99" spans="1:13" x14ac:dyDescent="0.3">
      <c r="A99" t="s">
        <v>46</v>
      </c>
      <c r="B99" t="s">
        <v>47</v>
      </c>
      <c r="C99">
        <v>0</v>
      </c>
      <c r="D99">
        <v>0</v>
      </c>
      <c r="E99">
        <v>0</v>
      </c>
      <c r="F99">
        <v>0</v>
      </c>
      <c r="G99" s="3">
        <v>0</v>
      </c>
      <c r="H99" s="3">
        <v>0</v>
      </c>
      <c r="I99" s="3">
        <f>Table1[[#This Row],[FCT automatic v2]]-Table1[[#This Row],[FCT manual]]</f>
        <v>0</v>
      </c>
      <c r="J99" s="3">
        <f>Table1[[#This Row],[Lipid arc automatic v2]]-Table1[[#This Row],[Lipid arc manual]]</f>
        <v>0</v>
      </c>
      <c r="K99" s="3">
        <f>Table1[[#This Row],[FCT model 3 2D v2]]-Table1[[#This Row],[FCT manual]]</f>
        <v>0</v>
      </c>
      <c r="L99" s="3">
        <f>Table1[[#This Row],[Lipid arc model 3 2D v2]]-Table1[[#This Row],[Lipid arc manual]]</f>
        <v>0</v>
      </c>
    </row>
    <row r="100" spans="1:13" x14ac:dyDescent="0.3">
      <c r="A100" t="s">
        <v>46</v>
      </c>
      <c r="B100" t="s">
        <v>14</v>
      </c>
      <c r="C100">
        <v>0</v>
      </c>
      <c r="D100">
        <v>0</v>
      </c>
      <c r="E100">
        <v>0</v>
      </c>
      <c r="F100">
        <v>0</v>
      </c>
      <c r="G100" s="3">
        <v>0</v>
      </c>
      <c r="H100" s="3">
        <v>0</v>
      </c>
      <c r="I100" s="3">
        <f>Table1[[#This Row],[FCT automatic v2]]-Table1[[#This Row],[FCT manual]]</f>
        <v>0</v>
      </c>
      <c r="J100" s="3">
        <f>Table1[[#This Row],[Lipid arc automatic v2]]-Table1[[#This Row],[Lipid arc manual]]</f>
        <v>0</v>
      </c>
      <c r="K100" s="3">
        <f>Table1[[#This Row],[FCT model 3 2D v2]]-Table1[[#This Row],[FCT manual]]</f>
        <v>0</v>
      </c>
      <c r="L100" s="3">
        <f>Table1[[#This Row],[Lipid arc model 3 2D v2]]-Table1[[#This Row],[Lipid arc manual]]</f>
        <v>0</v>
      </c>
    </row>
    <row r="101" spans="1:13" x14ac:dyDescent="0.3">
      <c r="A101" t="s">
        <v>46</v>
      </c>
      <c r="B101" t="s">
        <v>19</v>
      </c>
      <c r="C101">
        <v>0</v>
      </c>
      <c r="D101">
        <v>0</v>
      </c>
      <c r="E101">
        <v>0</v>
      </c>
      <c r="F101">
        <v>0</v>
      </c>
      <c r="G101" s="3">
        <v>0</v>
      </c>
      <c r="H101" s="3">
        <v>0</v>
      </c>
      <c r="I101" s="3">
        <f>Table1[[#This Row],[FCT automatic v2]]-Table1[[#This Row],[FCT manual]]</f>
        <v>0</v>
      </c>
      <c r="J101" s="3">
        <f>Table1[[#This Row],[Lipid arc automatic v2]]-Table1[[#This Row],[Lipid arc manual]]</f>
        <v>0</v>
      </c>
      <c r="K101" s="3">
        <f>Table1[[#This Row],[FCT model 3 2D v2]]-Table1[[#This Row],[FCT manual]]</f>
        <v>0</v>
      </c>
      <c r="L101" s="3">
        <f>Table1[[#This Row],[Lipid arc model 3 2D v2]]-Table1[[#This Row],[Lipid arc manual]]</f>
        <v>0</v>
      </c>
    </row>
    <row r="102" spans="1:13" x14ac:dyDescent="0.3">
      <c r="A102" t="s">
        <v>46</v>
      </c>
      <c r="B102" t="s">
        <v>6</v>
      </c>
      <c r="C102">
        <v>0</v>
      </c>
      <c r="D102">
        <v>0</v>
      </c>
      <c r="E102">
        <v>314</v>
      </c>
      <c r="F102">
        <v>56</v>
      </c>
      <c r="G102" s="3">
        <v>0</v>
      </c>
      <c r="H102" s="3">
        <v>0</v>
      </c>
      <c r="I102" s="3">
        <f>Table1[[#This Row],[FCT automatic v2]]-Table1[[#This Row],[FCT manual]]</f>
        <v>0</v>
      </c>
      <c r="J102" s="3">
        <f>Table1[[#This Row],[Lipid arc automatic v2]]-Table1[[#This Row],[Lipid arc manual]]</f>
        <v>0</v>
      </c>
      <c r="K102" s="3">
        <f>Table1[[#This Row],[FCT model 3 2D v2]]-Table1[[#This Row],[FCT manual]]</f>
        <v>314</v>
      </c>
      <c r="L102" s="3">
        <f>Table1[[#This Row],[Lipid arc model 3 2D v2]]-Table1[[#This Row],[Lipid arc manual]]</f>
        <v>56</v>
      </c>
      <c r="M102" t="s">
        <v>74</v>
      </c>
    </row>
    <row r="103" spans="1:13" x14ac:dyDescent="0.3">
      <c r="A103" t="s">
        <v>48</v>
      </c>
      <c r="B103" t="s">
        <v>14</v>
      </c>
      <c r="C103">
        <v>0</v>
      </c>
      <c r="D103">
        <v>0</v>
      </c>
      <c r="E103">
        <v>90</v>
      </c>
      <c r="F103">
        <v>40</v>
      </c>
      <c r="G103" s="3">
        <v>0</v>
      </c>
      <c r="H103" s="3">
        <v>0</v>
      </c>
      <c r="I103" s="3">
        <f>Table1[[#This Row],[FCT automatic v2]]-Table1[[#This Row],[FCT manual]]</f>
        <v>0</v>
      </c>
      <c r="J103" s="3">
        <f>Table1[[#This Row],[Lipid arc automatic v2]]-Table1[[#This Row],[Lipid arc manual]]</f>
        <v>0</v>
      </c>
      <c r="K103" s="3">
        <f>Table1[[#This Row],[FCT model 3 2D v2]]-Table1[[#This Row],[FCT manual]]</f>
        <v>90</v>
      </c>
      <c r="L103" s="3">
        <f>Table1[[#This Row],[Lipid arc model 3 2D v2]]-Table1[[#This Row],[Lipid arc manual]]</f>
        <v>40</v>
      </c>
    </row>
    <row r="104" spans="1:13" x14ac:dyDescent="0.3">
      <c r="A104" t="s">
        <v>48</v>
      </c>
      <c r="B104" t="s">
        <v>19</v>
      </c>
      <c r="C104">
        <v>108</v>
      </c>
      <c r="D104">
        <v>86</v>
      </c>
      <c r="E104">
        <v>666</v>
      </c>
      <c r="F104">
        <v>30</v>
      </c>
      <c r="G104" s="3">
        <v>160</v>
      </c>
      <c r="H104" s="3">
        <v>103</v>
      </c>
      <c r="I104" s="3">
        <f>Table1[[#This Row],[FCT automatic v2]]-Table1[[#This Row],[FCT manual]]</f>
        <v>-52</v>
      </c>
      <c r="J104" s="3">
        <f>Table1[[#This Row],[Lipid arc automatic v2]]-Table1[[#This Row],[Lipid arc manual]]</f>
        <v>-17</v>
      </c>
      <c r="K104" s="3">
        <f>Table1[[#This Row],[FCT model 3 2D v2]]-Table1[[#This Row],[FCT manual]]</f>
        <v>506</v>
      </c>
      <c r="L104" s="3">
        <f>Table1[[#This Row],[Lipid arc model 3 2D v2]]-Table1[[#This Row],[Lipid arc manual]]</f>
        <v>-73</v>
      </c>
    </row>
    <row r="105" spans="1:13" x14ac:dyDescent="0.3">
      <c r="A105" t="s">
        <v>48</v>
      </c>
      <c r="B105" t="s">
        <v>4</v>
      </c>
      <c r="C105">
        <v>0</v>
      </c>
      <c r="D105">
        <v>0</v>
      </c>
      <c r="E105">
        <v>0</v>
      </c>
      <c r="F105">
        <v>0</v>
      </c>
      <c r="G105" s="3">
        <v>0</v>
      </c>
      <c r="H105" s="3">
        <v>0</v>
      </c>
      <c r="I105" s="3">
        <f>Table1[[#This Row],[FCT automatic v2]]-Table1[[#This Row],[FCT manual]]</f>
        <v>0</v>
      </c>
      <c r="J105" s="3">
        <f>Table1[[#This Row],[Lipid arc automatic v2]]-Table1[[#This Row],[Lipid arc manual]]</f>
        <v>0</v>
      </c>
      <c r="K105" s="3">
        <f>Table1[[#This Row],[FCT model 3 2D v2]]-Table1[[#This Row],[FCT manual]]</f>
        <v>0</v>
      </c>
      <c r="L105" s="3">
        <f>Table1[[#This Row],[Lipid arc model 3 2D v2]]-Table1[[#This Row],[Lipid arc manual]]</f>
        <v>0</v>
      </c>
    </row>
    <row r="106" spans="1:13" x14ac:dyDescent="0.3">
      <c r="A106" t="s">
        <v>48</v>
      </c>
      <c r="B106" t="s">
        <v>5</v>
      </c>
      <c r="C106">
        <v>189</v>
      </c>
      <c r="D106">
        <v>90</v>
      </c>
      <c r="E106">
        <v>264</v>
      </c>
      <c r="F106">
        <v>88</v>
      </c>
      <c r="G106" s="3">
        <v>140</v>
      </c>
      <c r="H106" s="3">
        <v>98</v>
      </c>
      <c r="I106" s="3">
        <f>Table1[[#This Row],[FCT automatic v2]]-Table1[[#This Row],[FCT manual]]</f>
        <v>49</v>
      </c>
      <c r="J106" s="3">
        <f>Table1[[#This Row],[Lipid arc automatic v2]]-Table1[[#This Row],[Lipid arc manual]]</f>
        <v>-8</v>
      </c>
      <c r="K106" s="3">
        <f>Table1[[#This Row],[FCT model 3 2D v2]]-Table1[[#This Row],[FCT manual]]</f>
        <v>124</v>
      </c>
      <c r="L106" s="3">
        <f>Table1[[#This Row],[Lipid arc model 3 2D v2]]-Table1[[#This Row],[Lipid arc manual]]</f>
        <v>-10</v>
      </c>
    </row>
    <row r="107" spans="1:13" x14ac:dyDescent="0.3">
      <c r="A107" t="s">
        <v>48</v>
      </c>
      <c r="B107" t="s">
        <v>6</v>
      </c>
      <c r="C107">
        <v>202</v>
      </c>
      <c r="D107">
        <v>184</v>
      </c>
      <c r="E107">
        <v>219</v>
      </c>
      <c r="F107">
        <v>164</v>
      </c>
      <c r="G107" s="3">
        <v>150</v>
      </c>
      <c r="H107" s="3">
        <v>147</v>
      </c>
      <c r="I107" s="3">
        <f>Table1[[#This Row],[FCT automatic v2]]-Table1[[#This Row],[FCT manual]]</f>
        <v>52</v>
      </c>
      <c r="J107" s="3">
        <f>Table1[[#This Row],[Lipid arc automatic v2]]-Table1[[#This Row],[Lipid arc manual]]</f>
        <v>37</v>
      </c>
      <c r="K107" s="3">
        <f>Table1[[#This Row],[FCT model 3 2D v2]]-Table1[[#This Row],[FCT manual]]</f>
        <v>69</v>
      </c>
      <c r="L107" s="3">
        <f>Table1[[#This Row],[Lipid arc model 3 2D v2]]-Table1[[#This Row],[Lipid arc manual]]</f>
        <v>17</v>
      </c>
    </row>
    <row r="108" spans="1:13" x14ac:dyDescent="0.3">
      <c r="A108" t="s">
        <v>48</v>
      </c>
      <c r="B108" t="s">
        <v>7</v>
      </c>
      <c r="C108">
        <v>112</v>
      </c>
      <c r="D108">
        <v>162</v>
      </c>
      <c r="E108">
        <v>158</v>
      </c>
      <c r="F108">
        <v>150</v>
      </c>
      <c r="G108" s="3">
        <v>110</v>
      </c>
      <c r="H108" s="3">
        <v>83</v>
      </c>
      <c r="I108" s="3">
        <f>Table1[[#This Row],[FCT automatic v2]]-Table1[[#This Row],[FCT manual]]</f>
        <v>2</v>
      </c>
      <c r="J108" s="3">
        <f>Table1[[#This Row],[Lipid arc automatic v2]]-Table1[[#This Row],[Lipid arc manual]]</f>
        <v>79</v>
      </c>
      <c r="K108" s="3">
        <f>Table1[[#This Row],[FCT model 3 2D v2]]-Table1[[#This Row],[FCT manual]]</f>
        <v>48</v>
      </c>
      <c r="L108" s="3">
        <f>Table1[[#This Row],[Lipid arc model 3 2D v2]]-Table1[[#This Row],[Lipid arc manual]]</f>
        <v>67</v>
      </c>
    </row>
    <row r="109" spans="1:13" x14ac:dyDescent="0.3">
      <c r="A109" t="s">
        <v>48</v>
      </c>
      <c r="B109" t="s">
        <v>9</v>
      </c>
      <c r="C109">
        <v>168</v>
      </c>
      <c r="D109">
        <v>144</v>
      </c>
      <c r="E109">
        <v>246</v>
      </c>
      <c r="F109">
        <v>102</v>
      </c>
      <c r="G109" s="3">
        <v>200</v>
      </c>
      <c r="H109" s="3">
        <v>149</v>
      </c>
      <c r="I109" s="3">
        <f>Table1[[#This Row],[FCT automatic v2]]-Table1[[#This Row],[FCT manual]]</f>
        <v>-32</v>
      </c>
      <c r="J109" s="3">
        <f>Table1[[#This Row],[Lipid arc automatic v2]]-Table1[[#This Row],[Lipid arc manual]]</f>
        <v>-5</v>
      </c>
      <c r="K109" s="3">
        <f>Table1[[#This Row],[FCT model 3 2D v2]]-Table1[[#This Row],[FCT manual]]</f>
        <v>46</v>
      </c>
      <c r="L109" s="3">
        <f>Table1[[#This Row],[Lipid arc model 3 2D v2]]-Table1[[#This Row],[Lipid arc manual]]</f>
        <v>-47</v>
      </c>
    </row>
    <row r="110" spans="1:13" x14ac:dyDescent="0.3">
      <c r="A110" t="s">
        <v>48</v>
      </c>
      <c r="B110" t="s">
        <v>50</v>
      </c>
      <c r="C110">
        <v>121</v>
      </c>
      <c r="D110">
        <v>212</v>
      </c>
      <c r="E110">
        <v>135</v>
      </c>
      <c r="F110">
        <v>234</v>
      </c>
      <c r="G110" s="3">
        <v>60</v>
      </c>
      <c r="H110" s="3">
        <v>230</v>
      </c>
      <c r="I110" s="3">
        <f>Table1[[#This Row],[FCT automatic v2]]-Table1[[#This Row],[FCT manual]]</f>
        <v>61</v>
      </c>
      <c r="J110" s="3">
        <f>Table1[[#This Row],[Lipid arc automatic v2]]-Table1[[#This Row],[Lipid arc manual]]</f>
        <v>-18</v>
      </c>
      <c r="K110" s="3">
        <f>Table1[[#This Row],[FCT model 3 2D v2]]-Table1[[#This Row],[FCT manual]]</f>
        <v>75</v>
      </c>
      <c r="L110" s="3">
        <f>Table1[[#This Row],[Lipid arc model 3 2D v2]]-Table1[[#This Row],[Lipid arc manual]]</f>
        <v>4</v>
      </c>
    </row>
    <row r="111" spans="1:13" x14ac:dyDescent="0.3">
      <c r="A111" t="s">
        <v>48</v>
      </c>
      <c r="B111" t="s">
        <v>13</v>
      </c>
      <c r="C111">
        <v>0</v>
      </c>
      <c r="D111">
        <v>0</v>
      </c>
      <c r="E111">
        <v>0</v>
      </c>
      <c r="F111">
        <v>0</v>
      </c>
      <c r="G111" s="3">
        <v>0</v>
      </c>
      <c r="H111" s="3">
        <v>0</v>
      </c>
      <c r="I111" s="3">
        <f>Table1[[#This Row],[FCT automatic v2]]-Table1[[#This Row],[FCT manual]]</f>
        <v>0</v>
      </c>
      <c r="J111" s="3">
        <f>Table1[[#This Row],[Lipid arc automatic v2]]-Table1[[#This Row],[Lipid arc manual]]</f>
        <v>0</v>
      </c>
      <c r="K111" s="3">
        <f>Table1[[#This Row],[FCT model 3 2D v2]]-Table1[[#This Row],[FCT manual]]</f>
        <v>0</v>
      </c>
      <c r="L111" s="3">
        <f>Table1[[#This Row],[Lipid arc model 3 2D v2]]-Table1[[#This Row],[Lipid arc manual]]</f>
        <v>0</v>
      </c>
    </row>
    <row r="112" spans="1:13" x14ac:dyDescent="0.3">
      <c r="A112" t="s">
        <v>48</v>
      </c>
      <c r="B112" t="s">
        <v>15</v>
      </c>
      <c r="C112">
        <v>124</v>
      </c>
      <c r="D112">
        <v>32</v>
      </c>
      <c r="E112" t="s">
        <v>67</v>
      </c>
      <c r="F112">
        <v>24</v>
      </c>
      <c r="G112" s="3">
        <v>680</v>
      </c>
      <c r="H112" s="3">
        <v>30</v>
      </c>
      <c r="I112" s="3">
        <f>Table1[[#This Row],[FCT automatic v2]]-Table1[[#This Row],[FCT manual]]</f>
        <v>-556</v>
      </c>
      <c r="J112" s="3">
        <f>Table1[[#This Row],[Lipid arc automatic v2]]-Table1[[#This Row],[Lipid arc manual]]</f>
        <v>2</v>
      </c>
      <c r="K112" s="3" t="e">
        <f>Table1[[#This Row],[FCT model 3 2D v2]]-Table1[[#This Row],[FCT manual]]</f>
        <v>#VALUE!</v>
      </c>
      <c r="L112" s="3">
        <f>Table1[[#This Row],[Lipid arc model 3 2D v2]]-Table1[[#This Row],[Lipid arc manual]]</f>
        <v>-6</v>
      </c>
    </row>
    <row r="113" spans="1:12" x14ac:dyDescent="0.3">
      <c r="A113" t="s">
        <v>48</v>
      </c>
      <c r="B113" t="s">
        <v>17</v>
      </c>
      <c r="C113">
        <v>0</v>
      </c>
      <c r="D113">
        <v>0</v>
      </c>
      <c r="E113">
        <v>0</v>
      </c>
      <c r="F113">
        <v>0</v>
      </c>
      <c r="G113" s="3">
        <v>0</v>
      </c>
      <c r="H113" s="3">
        <v>0</v>
      </c>
      <c r="I113" s="3">
        <f>Table1[[#This Row],[FCT automatic v2]]-Table1[[#This Row],[FCT manual]]</f>
        <v>0</v>
      </c>
      <c r="J113" s="3">
        <f>Table1[[#This Row],[Lipid arc automatic v2]]-Table1[[#This Row],[Lipid arc manual]]</f>
        <v>0</v>
      </c>
      <c r="K113" s="3">
        <f>Table1[[#This Row],[FCT model 3 2D v2]]-Table1[[#This Row],[FCT manual]]</f>
        <v>0</v>
      </c>
      <c r="L113" s="3">
        <f>Table1[[#This Row],[Lipid arc model 3 2D v2]]-Table1[[#This Row],[Lipid arc manual]]</f>
        <v>0</v>
      </c>
    </row>
    <row r="114" spans="1:12" x14ac:dyDescent="0.3">
      <c r="A114" t="s">
        <v>48</v>
      </c>
      <c r="B114" t="s">
        <v>18</v>
      </c>
      <c r="C114">
        <v>279</v>
      </c>
      <c r="D114">
        <v>116</v>
      </c>
      <c r="E114">
        <v>278</v>
      </c>
      <c r="F114">
        <v>122</v>
      </c>
      <c r="G114" s="3">
        <v>180</v>
      </c>
      <c r="H114" s="3">
        <v>128</v>
      </c>
      <c r="I114" s="3">
        <f>Table1[[#This Row],[FCT automatic v2]]-Table1[[#This Row],[FCT manual]]</f>
        <v>99</v>
      </c>
      <c r="J114" s="3">
        <f>Table1[[#This Row],[Lipid arc automatic v2]]-Table1[[#This Row],[Lipid arc manual]]</f>
        <v>-12</v>
      </c>
      <c r="K114" s="3">
        <f>Table1[[#This Row],[FCT model 3 2D v2]]-Table1[[#This Row],[FCT manual]]</f>
        <v>98</v>
      </c>
      <c r="L114" s="3">
        <f>Table1[[#This Row],[Lipid arc model 3 2D v2]]-Table1[[#This Row],[Lipid arc manual]]</f>
        <v>-6</v>
      </c>
    </row>
    <row r="115" spans="1:12" x14ac:dyDescent="0.3">
      <c r="A115" t="s">
        <v>51</v>
      </c>
      <c r="B115" t="s">
        <v>14</v>
      </c>
      <c r="C115">
        <v>0</v>
      </c>
      <c r="D115">
        <v>0</v>
      </c>
      <c r="E115">
        <v>0</v>
      </c>
      <c r="F115">
        <v>0</v>
      </c>
      <c r="G115" s="3">
        <v>0</v>
      </c>
      <c r="H115" s="3">
        <v>0</v>
      </c>
      <c r="I115" s="3">
        <f>Table1[[#This Row],[FCT automatic v2]]-Table1[[#This Row],[FCT manual]]</f>
        <v>0</v>
      </c>
      <c r="J115" s="3">
        <f>Table1[[#This Row],[Lipid arc automatic v2]]-Table1[[#This Row],[Lipid arc manual]]</f>
        <v>0</v>
      </c>
      <c r="K115" s="3">
        <f>Table1[[#This Row],[FCT model 3 2D v2]]-Table1[[#This Row],[FCT manual]]</f>
        <v>0</v>
      </c>
      <c r="L115" s="3">
        <f>Table1[[#This Row],[Lipid arc model 3 2D v2]]-Table1[[#This Row],[Lipid arc manual]]</f>
        <v>0</v>
      </c>
    </row>
    <row r="116" spans="1:12" x14ac:dyDescent="0.3">
      <c r="A116" t="s">
        <v>51</v>
      </c>
      <c r="B116" t="s">
        <v>19</v>
      </c>
      <c r="C116">
        <v>0</v>
      </c>
      <c r="D116">
        <v>0</v>
      </c>
      <c r="E116">
        <v>0</v>
      </c>
      <c r="F116">
        <v>0</v>
      </c>
      <c r="G116" s="3">
        <v>0</v>
      </c>
      <c r="H116" s="3">
        <v>0</v>
      </c>
      <c r="I116" s="3">
        <f>Table1[[#This Row],[FCT automatic v2]]-Table1[[#This Row],[FCT manual]]</f>
        <v>0</v>
      </c>
      <c r="J116" s="3">
        <f>Table1[[#This Row],[Lipid arc automatic v2]]-Table1[[#This Row],[Lipid arc manual]]</f>
        <v>0</v>
      </c>
      <c r="K116" s="3">
        <f>Table1[[#This Row],[FCT model 3 2D v2]]-Table1[[#This Row],[FCT manual]]</f>
        <v>0</v>
      </c>
      <c r="L116" s="3">
        <f>Table1[[#This Row],[Lipid arc model 3 2D v2]]-Table1[[#This Row],[Lipid arc manual]]</f>
        <v>0</v>
      </c>
    </row>
    <row r="117" spans="1:12" x14ac:dyDescent="0.3">
      <c r="A117" t="s">
        <v>51</v>
      </c>
      <c r="B117" t="s">
        <v>4</v>
      </c>
      <c r="C117">
        <v>0</v>
      </c>
      <c r="D117">
        <v>0</v>
      </c>
      <c r="E117">
        <v>0</v>
      </c>
      <c r="F117">
        <v>0</v>
      </c>
      <c r="G117" s="3">
        <v>0</v>
      </c>
      <c r="H117" s="3">
        <v>0</v>
      </c>
      <c r="I117" s="3">
        <f>Table1[[#This Row],[FCT automatic v2]]-Table1[[#This Row],[FCT manual]]</f>
        <v>0</v>
      </c>
      <c r="J117" s="3">
        <f>Table1[[#This Row],[Lipid arc automatic v2]]-Table1[[#This Row],[Lipid arc manual]]</f>
        <v>0</v>
      </c>
      <c r="K117" s="3">
        <f>Table1[[#This Row],[FCT model 3 2D v2]]-Table1[[#This Row],[FCT manual]]</f>
        <v>0</v>
      </c>
      <c r="L117" s="3">
        <f>Table1[[#This Row],[Lipid arc model 3 2D v2]]-Table1[[#This Row],[Lipid arc manual]]</f>
        <v>0</v>
      </c>
    </row>
    <row r="118" spans="1:12" x14ac:dyDescent="0.3">
      <c r="A118" t="s">
        <v>51</v>
      </c>
      <c r="B118" t="s">
        <v>5</v>
      </c>
      <c r="C118">
        <v>0</v>
      </c>
      <c r="D118">
        <v>0</v>
      </c>
      <c r="E118">
        <v>0</v>
      </c>
      <c r="F118">
        <v>0</v>
      </c>
      <c r="G118" s="3">
        <v>0</v>
      </c>
      <c r="H118" s="3">
        <v>0</v>
      </c>
      <c r="I118" s="3">
        <f>Table1[[#This Row],[FCT automatic v2]]-Table1[[#This Row],[FCT manual]]</f>
        <v>0</v>
      </c>
      <c r="J118" s="3">
        <f>Table1[[#This Row],[Lipid arc automatic v2]]-Table1[[#This Row],[Lipid arc manual]]</f>
        <v>0</v>
      </c>
      <c r="K118" s="3">
        <f>Table1[[#This Row],[FCT model 3 2D v2]]-Table1[[#This Row],[FCT manual]]</f>
        <v>0</v>
      </c>
      <c r="L118" s="3">
        <f>Table1[[#This Row],[Lipid arc model 3 2D v2]]-Table1[[#This Row],[Lipid arc manual]]</f>
        <v>0</v>
      </c>
    </row>
    <row r="119" spans="1:12" x14ac:dyDescent="0.3">
      <c r="A119" t="s">
        <v>51</v>
      </c>
      <c r="B119" t="s">
        <v>6</v>
      </c>
      <c r="C119">
        <v>0</v>
      </c>
      <c r="D119">
        <v>0</v>
      </c>
      <c r="E119">
        <v>0</v>
      </c>
      <c r="F119">
        <v>0</v>
      </c>
      <c r="G119" s="3">
        <v>0</v>
      </c>
      <c r="H119" s="3">
        <v>0</v>
      </c>
      <c r="I119" s="3">
        <f>Table1[[#This Row],[FCT automatic v2]]-Table1[[#This Row],[FCT manual]]</f>
        <v>0</v>
      </c>
      <c r="J119" s="3">
        <f>Table1[[#This Row],[Lipid arc automatic v2]]-Table1[[#This Row],[Lipid arc manual]]</f>
        <v>0</v>
      </c>
      <c r="K119" s="3">
        <f>Table1[[#This Row],[FCT model 3 2D v2]]-Table1[[#This Row],[FCT manual]]</f>
        <v>0</v>
      </c>
      <c r="L119" s="3">
        <f>Table1[[#This Row],[Lipid arc model 3 2D v2]]-Table1[[#This Row],[Lipid arc manual]]</f>
        <v>0</v>
      </c>
    </row>
    <row r="120" spans="1:12" x14ac:dyDescent="0.3">
      <c r="A120" t="s">
        <v>51</v>
      </c>
      <c r="B120" t="s">
        <v>10</v>
      </c>
      <c r="C120">
        <v>126</v>
      </c>
      <c r="D120">
        <v>162</v>
      </c>
      <c r="E120">
        <v>117</v>
      </c>
      <c r="F120">
        <v>130</v>
      </c>
      <c r="G120" s="3">
        <v>150</v>
      </c>
      <c r="H120" s="3">
        <v>142</v>
      </c>
      <c r="I120" s="3">
        <f>Table1[[#This Row],[FCT automatic v2]]-Table1[[#This Row],[FCT manual]]</f>
        <v>-24</v>
      </c>
      <c r="J120" s="3">
        <f>Table1[[#This Row],[Lipid arc automatic v2]]-Table1[[#This Row],[Lipid arc manual]]</f>
        <v>20</v>
      </c>
      <c r="K120" s="3">
        <f>Table1[[#This Row],[FCT model 3 2D v2]]-Table1[[#This Row],[FCT manual]]</f>
        <v>-33</v>
      </c>
      <c r="L120" s="3">
        <f>Table1[[#This Row],[Lipid arc model 3 2D v2]]-Table1[[#This Row],[Lipid arc manual]]</f>
        <v>-12</v>
      </c>
    </row>
    <row r="121" spans="1:12" x14ac:dyDescent="0.3">
      <c r="A121" t="s">
        <v>51</v>
      </c>
      <c r="B121" t="s">
        <v>7</v>
      </c>
      <c r="C121">
        <v>184</v>
      </c>
      <c r="D121">
        <v>110</v>
      </c>
      <c r="E121">
        <v>214</v>
      </c>
      <c r="F121">
        <v>102</v>
      </c>
      <c r="G121" s="3">
        <v>140</v>
      </c>
      <c r="H121" s="3">
        <v>91</v>
      </c>
      <c r="I121" s="3">
        <f>Table1[[#This Row],[FCT automatic v2]]-Table1[[#This Row],[FCT manual]]</f>
        <v>44</v>
      </c>
      <c r="J121" s="3">
        <f>Table1[[#This Row],[Lipid arc automatic v2]]-Table1[[#This Row],[Lipid arc manual]]</f>
        <v>19</v>
      </c>
      <c r="K121" s="3">
        <f>Table1[[#This Row],[FCT model 3 2D v2]]-Table1[[#This Row],[FCT manual]]</f>
        <v>74</v>
      </c>
      <c r="L121" s="3">
        <f>Table1[[#This Row],[Lipid arc model 3 2D v2]]-Table1[[#This Row],[Lipid arc manual]]</f>
        <v>11</v>
      </c>
    </row>
    <row r="122" spans="1:12" x14ac:dyDescent="0.3">
      <c r="A122" t="s">
        <v>51</v>
      </c>
      <c r="B122" t="s">
        <v>9</v>
      </c>
      <c r="C122">
        <v>260</v>
      </c>
      <c r="D122">
        <v>66</v>
      </c>
      <c r="E122">
        <v>271</v>
      </c>
      <c r="F122">
        <v>70</v>
      </c>
      <c r="G122" s="3">
        <v>180</v>
      </c>
      <c r="H122" s="3">
        <v>72</v>
      </c>
      <c r="I122" s="3">
        <f>Table1[[#This Row],[FCT automatic v2]]-Table1[[#This Row],[FCT manual]]</f>
        <v>80</v>
      </c>
      <c r="J122" s="3">
        <f>Table1[[#This Row],[Lipid arc automatic v2]]-Table1[[#This Row],[Lipid arc manual]]</f>
        <v>-6</v>
      </c>
      <c r="K122" s="3">
        <f>Table1[[#This Row],[FCT model 3 2D v2]]-Table1[[#This Row],[FCT manual]]</f>
        <v>91</v>
      </c>
      <c r="L122" s="3">
        <f>Table1[[#This Row],[Lipid arc model 3 2D v2]]-Table1[[#This Row],[Lipid arc manual]]</f>
        <v>-2</v>
      </c>
    </row>
    <row r="123" spans="1:12" x14ac:dyDescent="0.3">
      <c r="A123" t="s">
        <v>51</v>
      </c>
      <c r="B123" t="s">
        <v>12</v>
      </c>
      <c r="C123">
        <v>198</v>
      </c>
      <c r="D123">
        <v>90</v>
      </c>
      <c r="E123">
        <v>286</v>
      </c>
      <c r="F123">
        <v>108</v>
      </c>
      <c r="G123" s="3">
        <v>190</v>
      </c>
      <c r="H123" s="3">
        <v>88</v>
      </c>
      <c r="I123" s="3">
        <f>Table1[[#This Row],[FCT automatic v2]]-Table1[[#This Row],[FCT manual]]</f>
        <v>8</v>
      </c>
      <c r="J123" s="3">
        <f>Table1[[#This Row],[Lipid arc automatic v2]]-Table1[[#This Row],[Lipid arc manual]]</f>
        <v>2</v>
      </c>
      <c r="K123" s="3">
        <f>Table1[[#This Row],[FCT model 3 2D v2]]-Table1[[#This Row],[FCT manual]]</f>
        <v>96</v>
      </c>
      <c r="L123" s="3">
        <f>Table1[[#This Row],[Lipid arc model 3 2D v2]]-Table1[[#This Row],[Lipid arc manual]]</f>
        <v>20</v>
      </c>
    </row>
    <row r="124" spans="1:12" x14ac:dyDescent="0.3">
      <c r="A124" t="s">
        <v>51</v>
      </c>
      <c r="B124" t="s">
        <v>13</v>
      </c>
      <c r="C124">
        <v>197</v>
      </c>
      <c r="D124">
        <v>70</v>
      </c>
      <c r="E124">
        <v>550</v>
      </c>
      <c r="F124">
        <v>44</v>
      </c>
      <c r="G124" s="3">
        <v>180</v>
      </c>
      <c r="H124" s="3">
        <v>71</v>
      </c>
      <c r="I124" s="3">
        <f>Table1[[#This Row],[FCT automatic v2]]-Table1[[#This Row],[FCT manual]]</f>
        <v>17</v>
      </c>
      <c r="J124" s="3">
        <f>Table1[[#This Row],[Lipid arc automatic v2]]-Table1[[#This Row],[Lipid arc manual]]</f>
        <v>-1</v>
      </c>
      <c r="K124" s="3">
        <f>Table1[[#This Row],[FCT model 3 2D v2]]-Table1[[#This Row],[FCT manual]]</f>
        <v>370</v>
      </c>
      <c r="L124" s="3">
        <f>Table1[[#This Row],[Lipid arc model 3 2D v2]]-Table1[[#This Row],[Lipid arc manual]]</f>
        <v>-27</v>
      </c>
    </row>
    <row r="125" spans="1:12" x14ac:dyDescent="0.3">
      <c r="A125" t="s">
        <v>51</v>
      </c>
      <c r="B125" t="s">
        <v>52</v>
      </c>
      <c r="C125">
        <v>613</v>
      </c>
      <c r="D125">
        <v>18</v>
      </c>
      <c r="E125">
        <v>322</v>
      </c>
      <c r="F125">
        <v>30</v>
      </c>
      <c r="G125" s="3">
        <v>300</v>
      </c>
      <c r="H125" s="3">
        <v>23</v>
      </c>
      <c r="I125" s="3">
        <f>Table1[[#This Row],[FCT automatic v2]]-Table1[[#This Row],[FCT manual]]</f>
        <v>313</v>
      </c>
      <c r="J125" s="3">
        <f>Table1[[#This Row],[Lipid arc automatic v2]]-Table1[[#This Row],[Lipid arc manual]]</f>
        <v>-5</v>
      </c>
      <c r="K125" s="3">
        <f>Table1[[#This Row],[FCT model 3 2D v2]]-Table1[[#This Row],[FCT manual]]</f>
        <v>22</v>
      </c>
      <c r="L125" s="3">
        <f>Table1[[#This Row],[Lipid arc model 3 2D v2]]-Table1[[#This Row],[Lipid arc manual]]</f>
        <v>7</v>
      </c>
    </row>
    <row r="126" spans="1:12" x14ac:dyDescent="0.3">
      <c r="A126" t="s">
        <v>51</v>
      </c>
      <c r="B126" t="s">
        <v>18</v>
      </c>
      <c r="C126">
        <v>0</v>
      </c>
      <c r="D126">
        <v>0</v>
      </c>
      <c r="E126">
        <v>0</v>
      </c>
      <c r="F126">
        <v>0</v>
      </c>
      <c r="G126" s="3">
        <v>0</v>
      </c>
      <c r="H126" s="3">
        <v>0</v>
      </c>
      <c r="I126" s="3">
        <f>Table1[[#This Row],[FCT automatic v2]]-Table1[[#This Row],[FCT manual]]</f>
        <v>0</v>
      </c>
      <c r="J126" s="3">
        <f>Table1[[#This Row],[Lipid arc automatic v2]]-Table1[[#This Row],[Lipid arc manual]]</f>
        <v>0</v>
      </c>
      <c r="K126" s="3">
        <f>Table1[[#This Row],[FCT model 3 2D v2]]-Table1[[#This Row],[FCT manual]]</f>
        <v>0</v>
      </c>
      <c r="L126" s="3">
        <f>Table1[[#This Row],[Lipid arc model 3 2D v2]]-Table1[[#This Row],[Lipid arc manual]]</f>
        <v>0</v>
      </c>
    </row>
    <row r="127" spans="1:12" x14ac:dyDescent="0.3">
      <c r="A127" t="s">
        <v>54</v>
      </c>
      <c r="B127" t="s">
        <v>3</v>
      </c>
      <c r="C127">
        <v>33</v>
      </c>
      <c r="D127">
        <v>240</v>
      </c>
      <c r="E127">
        <v>28</v>
      </c>
      <c r="F127">
        <v>266</v>
      </c>
      <c r="G127" s="3">
        <v>30</v>
      </c>
      <c r="H127" s="3">
        <f>105.8+115.3</f>
        <v>221.1</v>
      </c>
      <c r="I127" s="3">
        <f>Table1[[#This Row],[FCT automatic v2]]-Table1[[#This Row],[FCT manual]]</f>
        <v>3</v>
      </c>
      <c r="J127" s="3">
        <f>Table1[[#This Row],[Lipid arc automatic v2]]-Table1[[#This Row],[Lipid arc manual]]</f>
        <v>18.900000000000006</v>
      </c>
      <c r="K127" s="3">
        <f>Table1[[#This Row],[FCT model 3 2D v2]]-Table1[[#This Row],[FCT manual]]</f>
        <v>-2</v>
      </c>
      <c r="L127" s="3">
        <f>Table1[[#This Row],[Lipid arc model 3 2D v2]]-Table1[[#This Row],[Lipid arc manual]]</f>
        <v>44.900000000000006</v>
      </c>
    </row>
    <row r="128" spans="1:12" x14ac:dyDescent="0.3">
      <c r="A128" t="s">
        <v>54</v>
      </c>
      <c r="B128" t="s">
        <v>55</v>
      </c>
      <c r="C128">
        <v>0</v>
      </c>
      <c r="D128">
        <v>0</v>
      </c>
      <c r="E128">
        <v>0</v>
      </c>
      <c r="F128">
        <v>0</v>
      </c>
      <c r="G128" s="3">
        <v>0</v>
      </c>
      <c r="H128" s="3">
        <v>0</v>
      </c>
      <c r="I128" s="3">
        <f>Table1[[#This Row],[FCT automatic v2]]-Table1[[#This Row],[FCT manual]]</f>
        <v>0</v>
      </c>
      <c r="J128" s="3">
        <f>Table1[[#This Row],[Lipid arc automatic v2]]-Table1[[#This Row],[Lipid arc manual]]</f>
        <v>0</v>
      </c>
      <c r="K128" s="3">
        <f>Table1[[#This Row],[FCT model 3 2D v2]]-Table1[[#This Row],[FCT manual]]</f>
        <v>0</v>
      </c>
      <c r="L128" s="3">
        <f>Table1[[#This Row],[Lipid arc model 3 2D v2]]-Table1[[#This Row],[Lipid arc manual]]</f>
        <v>0</v>
      </c>
    </row>
    <row r="129" spans="1:13" x14ac:dyDescent="0.3">
      <c r="A129" t="s">
        <v>54</v>
      </c>
      <c r="B129" t="s">
        <v>14</v>
      </c>
      <c r="C129">
        <v>239</v>
      </c>
      <c r="D129">
        <v>56</v>
      </c>
      <c r="E129">
        <v>0</v>
      </c>
      <c r="F129">
        <v>0</v>
      </c>
      <c r="G129" s="3">
        <v>170</v>
      </c>
      <c r="H129" s="3">
        <v>48</v>
      </c>
      <c r="I129" s="3">
        <f>Table1[[#This Row],[FCT automatic v2]]-Table1[[#This Row],[FCT manual]]</f>
        <v>69</v>
      </c>
      <c r="J129" s="3">
        <f>Table1[[#This Row],[Lipid arc automatic v2]]-Table1[[#This Row],[Lipid arc manual]]</f>
        <v>8</v>
      </c>
      <c r="K129" s="3">
        <f>Table1[[#This Row],[FCT model 3 2D v2]]-Table1[[#This Row],[FCT manual]]</f>
        <v>-170</v>
      </c>
      <c r="L129" s="3">
        <f>Table1[[#This Row],[Lipid arc model 3 2D v2]]-Table1[[#This Row],[Lipid arc manual]]</f>
        <v>-48</v>
      </c>
    </row>
    <row r="130" spans="1:13" x14ac:dyDescent="0.3">
      <c r="A130" t="s">
        <v>54</v>
      </c>
      <c r="B130" t="s">
        <v>19</v>
      </c>
      <c r="C130">
        <v>15</v>
      </c>
      <c r="D130">
        <v>186</v>
      </c>
      <c r="E130">
        <v>50</v>
      </c>
      <c r="F130">
        <v>196</v>
      </c>
      <c r="G130" s="3">
        <v>60</v>
      </c>
      <c r="H130" s="3">
        <v>218</v>
      </c>
      <c r="I130" s="3">
        <f>Table1[[#This Row],[FCT automatic v2]]-Table1[[#This Row],[FCT manual]]</f>
        <v>-45</v>
      </c>
      <c r="J130" s="3">
        <f>Table1[[#This Row],[Lipid arc automatic v2]]-Table1[[#This Row],[Lipid arc manual]]</f>
        <v>-32</v>
      </c>
      <c r="K130" s="3">
        <f>Table1[[#This Row],[FCT model 3 2D v2]]-Table1[[#This Row],[FCT manual]]</f>
        <v>-10</v>
      </c>
      <c r="L130" s="3">
        <f>Table1[[#This Row],[Lipid arc model 3 2D v2]]-Table1[[#This Row],[Lipid arc manual]]</f>
        <v>-22</v>
      </c>
    </row>
    <row r="131" spans="1:13" x14ac:dyDescent="0.3">
      <c r="A131" t="s">
        <v>54</v>
      </c>
      <c r="B131" t="s">
        <v>49</v>
      </c>
      <c r="C131">
        <v>74</v>
      </c>
      <c r="D131">
        <v>360</v>
      </c>
      <c r="E131">
        <v>92</v>
      </c>
      <c r="F131">
        <v>360</v>
      </c>
      <c r="G131" s="3">
        <v>110</v>
      </c>
      <c r="H131" s="3">
        <v>360</v>
      </c>
      <c r="I131" s="3">
        <f>Table1[[#This Row],[FCT automatic v2]]-Table1[[#This Row],[FCT manual]]</f>
        <v>-36</v>
      </c>
      <c r="J131" s="3">
        <f>Table1[[#This Row],[Lipid arc automatic v2]]-Table1[[#This Row],[Lipid arc manual]]</f>
        <v>0</v>
      </c>
      <c r="K131" s="3">
        <f>Table1[[#This Row],[FCT model 3 2D v2]]-Table1[[#This Row],[FCT manual]]</f>
        <v>-18</v>
      </c>
      <c r="L131" s="3">
        <f>Table1[[#This Row],[Lipid arc model 3 2D v2]]-Table1[[#This Row],[Lipid arc manual]]</f>
        <v>0</v>
      </c>
    </row>
    <row r="132" spans="1:13" x14ac:dyDescent="0.3">
      <c r="A132" t="s">
        <v>54</v>
      </c>
      <c r="B132" t="s">
        <v>4</v>
      </c>
      <c r="C132">
        <v>198</v>
      </c>
      <c r="D132">
        <v>298</v>
      </c>
      <c r="E132">
        <v>10</v>
      </c>
      <c r="F132">
        <v>260</v>
      </c>
      <c r="G132" s="3">
        <v>110</v>
      </c>
      <c r="H132" s="3">
        <f>112.9+120.6</f>
        <v>233.5</v>
      </c>
      <c r="I132" s="3">
        <f>Table1[[#This Row],[FCT automatic v2]]-Table1[[#This Row],[FCT manual]]</f>
        <v>88</v>
      </c>
      <c r="J132" s="3">
        <f>Table1[[#This Row],[Lipid arc automatic v2]]-Table1[[#This Row],[Lipid arc manual]]</f>
        <v>64.5</v>
      </c>
      <c r="K132" s="3">
        <f>Table1[[#This Row],[FCT model 3 2D v2]]-Table1[[#This Row],[FCT manual]]</f>
        <v>-100</v>
      </c>
      <c r="L132" s="3">
        <f>Table1[[#This Row],[Lipid arc model 3 2D v2]]-Table1[[#This Row],[Lipid arc manual]]</f>
        <v>26.5</v>
      </c>
    </row>
    <row r="133" spans="1:13" x14ac:dyDescent="0.3">
      <c r="A133" t="s">
        <v>54</v>
      </c>
      <c r="B133" t="s">
        <v>5</v>
      </c>
      <c r="C133">
        <v>126</v>
      </c>
      <c r="D133">
        <v>106</v>
      </c>
      <c r="E133">
        <v>171</v>
      </c>
      <c r="F133">
        <v>100</v>
      </c>
      <c r="G133" s="3">
        <v>110</v>
      </c>
      <c r="H133" s="3">
        <v>114</v>
      </c>
      <c r="I133" s="3">
        <f>Table1[[#This Row],[FCT automatic v2]]-Table1[[#This Row],[FCT manual]]</f>
        <v>16</v>
      </c>
      <c r="J133" s="3">
        <f>Table1[[#This Row],[Lipid arc automatic v2]]-Table1[[#This Row],[Lipid arc manual]]</f>
        <v>-8</v>
      </c>
      <c r="K133" s="3">
        <f>Table1[[#This Row],[FCT model 3 2D v2]]-Table1[[#This Row],[FCT manual]]</f>
        <v>61</v>
      </c>
      <c r="L133" s="3">
        <f>Table1[[#This Row],[Lipid arc model 3 2D v2]]-Table1[[#This Row],[Lipid arc manual]]</f>
        <v>-14</v>
      </c>
    </row>
    <row r="134" spans="1:13" x14ac:dyDescent="0.3">
      <c r="A134" t="s">
        <v>54</v>
      </c>
      <c r="B134" t="s">
        <v>6</v>
      </c>
      <c r="C134">
        <v>179</v>
      </c>
      <c r="D134">
        <v>132</v>
      </c>
      <c r="E134">
        <v>63</v>
      </c>
      <c r="F134">
        <v>136</v>
      </c>
      <c r="G134" s="3">
        <v>80</v>
      </c>
      <c r="H134" s="3">
        <v>139</v>
      </c>
      <c r="I134" s="3">
        <f>Table1[[#This Row],[FCT automatic v2]]-Table1[[#This Row],[FCT manual]]</f>
        <v>99</v>
      </c>
      <c r="J134" s="3">
        <f>Table1[[#This Row],[Lipid arc automatic v2]]-Table1[[#This Row],[Lipid arc manual]]</f>
        <v>-7</v>
      </c>
      <c r="K134" s="3">
        <f>Table1[[#This Row],[FCT model 3 2D v2]]-Table1[[#This Row],[FCT manual]]</f>
        <v>-17</v>
      </c>
      <c r="L134" s="3">
        <f>Table1[[#This Row],[Lipid arc model 3 2D v2]]-Table1[[#This Row],[Lipid arc manual]]</f>
        <v>-3</v>
      </c>
    </row>
    <row r="135" spans="1:13" x14ac:dyDescent="0.3">
      <c r="A135" t="s">
        <v>54</v>
      </c>
      <c r="B135" t="s">
        <v>7</v>
      </c>
      <c r="C135">
        <v>250</v>
      </c>
      <c r="D135">
        <v>94</v>
      </c>
      <c r="E135">
        <v>71</v>
      </c>
      <c r="F135">
        <v>110</v>
      </c>
      <c r="G135" s="3">
        <v>110</v>
      </c>
      <c r="H135" s="3">
        <v>102</v>
      </c>
      <c r="I135" s="3">
        <f>Table1[[#This Row],[FCT automatic v2]]-Table1[[#This Row],[FCT manual]]</f>
        <v>140</v>
      </c>
      <c r="J135" s="3">
        <f>Table1[[#This Row],[Lipid arc automatic v2]]-Table1[[#This Row],[Lipid arc manual]]</f>
        <v>-8</v>
      </c>
      <c r="K135" s="3">
        <f>Table1[[#This Row],[FCT model 3 2D v2]]-Table1[[#This Row],[FCT manual]]</f>
        <v>-39</v>
      </c>
      <c r="L135" s="3">
        <f>Table1[[#This Row],[Lipid arc model 3 2D v2]]-Table1[[#This Row],[Lipid arc manual]]</f>
        <v>8</v>
      </c>
    </row>
    <row r="136" spans="1:13" x14ac:dyDescent="0.3">
      <c r="A136" t="s">
        <v>54</v>
      </c>
      <c r="B136" t="s">
        <v>9</v>
      </c>
      <c r="C136">
        <v>196</v>
      </c>
      <c r="D136">
        <v>208</v>
      </c>
      <c r="E136">
        <v>80</v>
      </c>
      <c r="F136">
        <v>204</v>
      </c>
      <c r="G136" s="3">
        <v>80</v>
      </c>
      <c r="H136" s="3">
        <v>200</v>
      </c>
      <c r="I136" s="3">
        <f>Table1[[#This Row],[FCT automatic v2]]-Table1[[#This Row],[FCT manual]]</f>
        <v>116</v>
      </c>
      <c r="J136" s="3">
        <f>Table1[[#This Row],[Lipid arc automatic v2]]-Table1[[#This Row],[Lipid arc manual]]</f>
        <v>8</v>
      </c>
      <c r="K136" s="3">
        <f>Table1[[#This Row],[FCT model 3 2D v2]]-Table1[[#This Row],[FCT manual]]</f>
        <v>0</v>
      </c>
      <c r="L136" s="3">
        <f>Table1[[#This Row],[Lipid arc model 3 2D v2]]-Table1[[#This Row],[Lipid arc manual]]</f>
        <v>4</v>
      </c>
    </row>
    <row r="137" spans="1:13" x14ac:dyDescent="0.3">
      <c r="A137" t="s">
        <v>54</v>
      </c>
      <c r="B137" t="s">
        <v>12</v>
      </c>
      <c r="C137">
        <v>0</v>
      </c>
      <c r="D137">
        <v>0</v>
      </c>
      <c r="E137">
        <v>0</v>
      </c>
      <c r="F137">
        <v>0</v>
      </c>
      <c r="G137" s="3">
        <v>0</v>
      </c>
      <c r="H137" s="3">
        <v>0</v>
      </c>
      <c r="I137" s="3">
        <f>Table1[[#This Row],[FCT automatic v2]]-Table1[[#This Row],[FCT manual]]</f>
        <v>0</v>
      </c>
      <c r="J137" s="3">
        <f>Table1[[#This Row],[Lipid arc automatic v2]]-Table1[[#This Row],[Lipid arc manual]]</f>
        <v>0</v>
      </c>
      <c r="K137" s="3">
        <f>Table1[[#This Row],[FCT model 3 2D v2]]-Table1[[#This Row],[FCT manual]]</f>
        <v>0</v>
      </c>
      <c r="L137" s="3">
        <f>Table1[[#This Row],[Lipid arc model 3 2D v2]]-Table1[[#This Row],[Lipid arc manual]]</f>
        <v>0</v>
      </c>
    </row>
    <row r="138" spans="1:13" x14ac:dyDescent="0.3">
      <c r="A138" t="s">
        <v>54</v>
      </c>
      <c r="B138" t="s">
        <v>13</v>
      </c>
      <c r="C138">
        <v>257</v>
      </c>
      <c r="D138">
        <v>84</v>
      </c>
      <c r="E138">
        <v>112</v>
      </c>
      <c r="F138">
        <v>78</v>
      </c>
      <c r="G138" s="3">
        <v>150</v>
      </c>
      <c r="H138" s="3">
        <v>89</v>
      </c>
      <c r="I138" s="3">
        <f>Table1[[#This Row],[FCT automatic v2]]-Table1[[#This Row],[FCT manual]]</f>
        <v>107</v>
      </c>
      <c r="J138" s="3">
        <f>Table1[[#This Row],[Lipid arc automatic v2]]-Table1[[#This Row],[Lipid arc manual]]</f>
        <v>-5</v>
      </c>
      <c r="K138" s="3">
        <f>Table1[[#This Row],[FCT model 3 2D v2]]-Table1[[#This Row],[FCT manual]]</f>
        <v>-38</v>
      </c>
      <c r="L138" s="3">
        <f>Table1[[#This Row],[Lipid arc model 3 2D v2]]-Table1[[#This Row],[Lipid arc manual]]</f>
        <v>-11</v>
      </c>
    </row>
    <row r="139" spans="1:13" x14ac:dyDescent="0.3">
      <c r="A139" t="s">
        <v>54</v>
      </c>
      <c r="B139" t="s">
        <v>15</v>
      </c>
      <c r="C139">
        <v>188</v>
      </c>
      <c r="D139">
        <v>96</v>
      </c>
      <c r="E139">
        <v>0</v>
      </c>
      <c r="F139">
        <v>0</v>
      </c>
      <c r="G139" s="3">
        <v>110</v>
      </c>
      <c r="H139" s="3">
        <v>82</v>
      </c>
      <c r="I139" s="3">
        <f>Table1[[#This Row],[FCT automatic v2]]-Table1[[#This Row],[FCT manual]]</f>
        <v>78</v>
      </c>
      <c r="J139" s="3">
        <f>Table1[[#This Row],[Lipid arc automatic v2]]-Table1[[#This Row],[Lipid arc manual]]</f>
        <v>14</v>
      </c>
      <c r="K139" s="3">
        <f>Table1[[#This Row],[FCT model 3 2D v2]]-Table1[[#This Row],[FCT manual]]</f>
        <v>-110</v>
      </c>
      <c r="L139" s="3">
        <f>Table1[[#This Row],[Lipid arc model 3 2D v2]]-Table1[[#This Row],[Lipid arc manual]]</f>
        <v>-82</v>
      </c>
      <c r="M139" t="s">
        <v>75</v>
      </c>
    </row>
    <row r="140" spans="1:13" x14ac:dyDescent="0.3">
      <c r="A140" t="s">
        <v>54</v>
      </c>
      <c r="B140" t="s">
        <v>18</v>
      </c>
      <c r="C140">
        <v>0</v>
      </c>
      <c r="D140">
        <v>56</v>
      </c>
      <c r="E140">
        <v>0</v>
      </c>
      <c r="F140">
        <v>0</v>
      </c>
      <c r="G140" s="3">
        <v>0</v>
      </c>
      <c r="H140" s="3">
        <v>0</v>
      </c>
      <c r="I140" s="3">
        <f>Table1[[#This Row],[FCT automatic v2]]-Table1[[#This Row],[FCT manual]]</f>
        <v>0</v>
      </c>
      <c r="J140" s="3">
        <f>Table1[[#This Row],[Lipid arc automatic v2]]-Table1[[#This Row],[Lipid arc manual]]</f>
        <v>56</v>
      </c>
      <c r="K140" s="3">
        <f>Table1[[#This Row],[FCT model 3 2D v2]]-Table1[[#This Row],[FCT manual]]</f>
        <v>0</v>
      </c>
      <c r="L140" s="3">
        <f>Table1[[#This Row],[Lipid arc model 3 2D v2]]-Table1[[#This Row],[Lipid arc manual]]</f>
        <v>0</v>
      </c>
    </row>
    <row r="141" spans="1:13" x14ac:dyDescent="0.3">
      <c r="A141" t="s">
        <v>56</v>
      </c>
      <c r="B141" t="s">
        <v>3</v>
      </c>
      <c r="C141">
        <v>0</v>
      </c>
      <c r="D141">
        <v>0</v>
      </c>
      <c r="E141">
        <v>0</v>
      </c>
      <c r="F141">
        <v>0</v>
      </c>
      <c r="G141" s="3">
        <v>0</v>
      </c>
      <c r="H141" s="3">
        <v>0</v>
      </c>
      <c r="I141" s="3">
        <f>Table1[[#This Row],[FCT automatic v2]]-Table1[[#This Row],[FCT manual]]</f>
        <v>0</v>
      </c>
      <c r="J141" s="3">
        <f>Table1[[#This Row],[Lipid arc automatic v2]]-Table1[[#This Row],[Lipid arc manual]]</f>
        <v>0</v>
      </c>
      <c r="K141" s="3">
        <f>Table1[[#This Row],[FCT model 3 2D v2]]-Table1[[#This Row],[FCT manual]]</f>
        <v>0</v>
      </c>
      <c r="L141" s="3">
        <f>Table1[[#This Row],[Lipid arc model 3 2D v2]]-Table1[[#This Row],[Lipid arc manual]]</f>
        <v>0</v>
      </c>
    </row>
    <row r="142" spans="1:13" x14ac:dyDescent="0.3">
      <c r="A142" t="s">
        <v>56</v>
      </c>
      <c r="B142" t="s">
        <v>36</v>
      </c>
      <c r="C142">
        <v>0</v>
      </c>
      <c r="D142">
        <v>0</v>
      </c>
      <c r="E142">
        <v>0</v>
      </c>
      <c r="F142">
        <v>0</v>
      </c>
      <c r="G142" s="3">
        <v>0</v>
      </c>
      <c r="H142" s="3">
        <v>0</v>
      </c>
      <c r="I142" s="3">
        <f>Table1[[#This Row],[FCT automatic v2]]-Table1[[#This Row],[FCT manual]]</f>
        <v>0</v>
      </c>
      <c r="J142" s="3">
        <f>Table1[[#This Row],[Lipid arc automatic v2]]-Table1[[#This Row],[Lipid arc manual]]</f>
        <v>0</v>
      </c>
      <c r="K142" s="3">
        <f>Table1[[#This Row],[FCT model 3 2D v2]]-Table1[[#This Row],[FCT manual]]</f>
        <v>0</v>
      </c>
      <c r="L142" s="3">
        <f>Table1[[#This Row],[Lipid arc model 3 2D v2]]-Table1[[#This Row],[Lipid arc manual]]</f>
        <v>0</v>
      </c>
    </row>
    <row r="143" spans="1:13" x14ac:dyDescent="0.3">
      <c r="A143" t="s">
        <v>56</v>
      </c>
      <c r="B143" t="s">
        <v>53</v>
      </c>
      <c r="C143">
        <v>0</v>
      </c>
      <c r="D143">
        <v>0</v>
      </c>
      <c r="E143">
        <v>0</v>
      </c>
      <c r="F143">
        <v>0</v>
      </c>
      <c r="G143" s="3">
        <v>0</v>
      </c>
      <c r="H143" s="3">
        <v>0</v>
      </c>
      <c r="I143" s="3">
        <f>Table1[[#This Row],[FCT automatic v2]]-Table1[[#This Row],[FCT manual]]</f>
        <v>0</v>
      </c>
      <c r="J143" s="3">
        <f>Table1[[#This Row],[Lipid arc automatic v2]]-Table1[[#This Row],[Lipid arc manual]]</f>
        <v>0</v>
      </c>
      <c r="K143" s="3">
        <f>Table1[[#This Row],[FCT model 3 2D v2]]-Table1[[#This Row],[FCT manual]]</f>
        <v>0</v>
      </c>
      <c r="L143" s="3">
        <f>Table1[[#This Row],[Lipid arc model 3 2D v2]]-Table1[[#This Row],[Lipid arc manual]]</f>
        <v>0</v>
      </c>
    </row>
    <row r="144" spans="1:13" x14ac:dyDescent="0.3">
      <c r="A144" t="s">
        <v>56</v>
      </c>
      <c r="B144" t="s">
        <v>37</v>
      </c>
      <c r="C144">
        <v>0</v>
      </c>
      <c r="D144">
        <v>0</v>
      </c>
      <c r="E144">
        <v>0</v>
      </c>
      <c r="F144">
        <v>0</v>
      </c>
      <c r="G144" s="3">
        <v>0</v>
      </c>
      <c r="H144" s="3">
        <v>0</v>
      </c>
      <c r="I144" s="3">
        <f>Table1[[#This Row],[FCT automatic v2]]-Table1[[#This Row],[FCT manual]]</f>
        <v>0</v>
      </c>
      <c r="J144" s="3">
        <f>Table1[[#This Row],[Lipid arc automatic v2]]-Table1[[#This Row],[Lipid arc manual]]</f>
        <v>0</v>
      </c>
      <c r="K144" s="3">
        <f>Table1[[#This Row],[FCT model 3 2D v2]]-Table1[[#This Row],[FCT manual]]</f>
        <v>0</v>
      </c>
      <c r="L144" s="3">
        <f>Table1[[#This Row],[Lipid arc model 3 2D v2]]-Table1[[#This Row],[Lipid arc manual]]</f>
        <v>0</v>
      </c>
    </row>
    <row r="145" spans="1:12" x14ac:dyDescent="0.3">
      <c r="A145" t="s">
        <v>56</v>
      </c>
      <c r="B145" t="s">
        <v>14</v>
      </c>
      <c r="C145">
        <v>0</v>
      </c>
      <c r="D145">
        <v>0</v>
      </c>
      <c r="E145">
        <v>0</v>
      </c>
      <c r="F145">
        <v>0</v>
      </c>
      <c r="G145" s="3">
        <v>0</v>
      </c>
      <c r="H145" s="3">
        <v>0</v>
      </c>
      <c r="I145" s="3">
        <f>Table1[[#This Row],[FCT automatic v2]]-Table1[[#This Row],[FCT manual]]</f>
        <v>0</v>
      </c>
      <c r="J145" s="3">
        <f>Table1[[#This Row],[Lipid arc automatic v2]]-Table1[[#This Row],[Lipid arc manual]]</f>
        <v>0</v>
      </c>
      <c r="K145" s="3">
        <f>Table1[[#This Row],[FCT model 3 2D v2]]-Table1[[#This Row],[FCT manual]]</f>
        <v>0</v>
      </c>
      <c r="L145" s="3">
        <f>Table1[[#This Row],[Lipid arc model 3 2D v2]]-Table1[[#This Row],[Lipid arc manual]]</f>
        <v>0</v>
      </c>
    </row>
    <row r="146" spans="1:12" x14ac:dyDescent="0.3">
      <c r="A146" t="s">
        <v>56</v>
      </c>
      <c r="B146" t="s">
        <v>61</v>
      </c>
      <c r="C146">
        <v>0</v>
      </c>
      <c r="D146">
        <v>0</v>
      </c>
      <c r="E146">
        <v>0</v>
      </c>
      <c r="F146">
        <v>0</v>
      </c>
      <c r="G146" s="3">
        <v>0</v>
      </c>
      <c r="H146" s="3">
        <v>0</v>
      </c>
      <c r="I146" s="3">
        <f>Table1[[#This Row],[FCT automatic v2]]-Table1[[#This Row],[FCT manual]]</f>
        <v>0</v>
      </c>
      <c r="J146" s="3">
        <f>Table1[[#This Row],[Lipid arc automatic v2]]-Table1[[#This Row],[Lipid arc manual]]</f>
        <v>0</v>
      </c>
      <c r="K146" s="3">
        <f>Table1[[#This Row],[FCT model 3 2D v2]]-Table1[[#This Row],[FCT manual]]</f>
        <v>0</v>
      </c>
      <c r="L146" s="3">
        <f>Table1[[#This Row],[Lipid arc model 3 2D v2]]-Table1[[#This Row],[Lipid arc manual]]</f>
        <v>0</v>
      </c>
    </row>
    <row r="147" spans="1:12" x14ac:dyDescent="0.3">
      <c r="A147" t="s">
        <v>56</v>
      </c>
      <c r="B147" t="s">
        <v>24</v>
      </c>
      <c r="C147">
        <v>0</v>
      </c>
      <c r="D147">
        <v>0</v>
      </c>
      <c r="E147">
        <v>0</v>
      </c>
      <c r="F147">
        <v>0</v>
      </c>
      <c r="G147" s="3">
        <v>0</v>
      </c>
      <c r="H147" s="3">
        <v>0</v>
      </c>
      <c r="I147" s="3">
        <f>Table1[[#This Row],[FCT automatic v2]]-Table1[[#This Row],[FCT manual]]</f>
        <v>0</v>
      </c>
      <c r="J147" s="3">
        <f>Table1[[#This Row],[Lipid arc automatic v2]]-Table1[[#This Row],[Lipid arc manual]]</f>
        <v>0</v>
      </c>
      <c r="K147" s="3">
        <f>Table1[[#This Row],[FCT model 3 2D v2]]-Table1[[#This Row],[FCT manual]]</f>
        <v>0</v>
      </c>
      <c r="L147" s="3">
        <f>Table1[[#This Row],[Lipid arc model 3 2D v2]]-Table1[[#This Row],[Lipid arc manual]]</f>
        <v>0</v>
      </c>
    </row>
    <row r="148" spans="1:12" x14ac:dyDescent="0.3">
      <c r="A148" t="s">
        <v>56</v>
      </c>
      <c r="B148" t="s">
        <v>35</v>
      </c>
      <c r="C148">
        <v>0</v>
      </c>
      <c r="D148">
        <v>0</v>
      </c>
      <c r="E148">
        <v>0</v>
      </c>
      <c r="F148">
        <v>0</v>
      </c>
      <c r="G148" s="3">
        <v>0</v>
      </c>
      <c r="H148" s="3">
        <v>0</v>
      </c>
      <c r="I148" s="3">
        <f>Table1[[#This Row],[FCT automatic v2]]-Table1[[#This Row],[FCT manual]]</f>
        <v>0</v>
      </c>
      <c r="J148" s="3">
        <f>Table1[[#This Row],[Lipid arc automatic v2]]-Table1[[#This Row],[Lipid arc manual]]</f>
        <v>0</v>
      </c>
      <c r="K148" s="3">
        <f>Table1[[#This Row],[FCT model 3 2D v2]]-Table1[[#This Row],[FCT manual]]</f>
        <v>0</v>
      </c>
      <c r="L148" s="3">
        <f>Table1[[#This Row],[Lipid arc model 3 2D v2]]-Table1[[#This Row],[Lipid arc manual]]</f>
        <v>0</v>
      </c>
    </row>
    <row r="149" spans="1:12" x14ac:dyDescent="0.3">
      <c r="A149" t="s">
        <v>56</v>
      </c>
      <c r="B149" t="s">
        <v>19</v>
      </c>
      <c r="C149">
        <v>0</v>
      </c>
      <c r="D149">
        <v>0</v>
      </c>
      <c r="E149">
        <v>0</v>
      </c>
      <c r="F149">
        <v>0</v>
      </c>
      <c r="G149" s="3">
        <v>0</v>
      </c>
      <c r="H149" s="3">
        <v>0</v>
      </c>
      <c r="I149" s="3">
        <f>Table1[[#This Row],[FCT automatic v2]]-Table1[[#This Row],[FCT manual]]</f>
        <v>0</v>
      </c>
      <c r="J149" s="3">
        <f>Table1[[#This Row],[Lipid arc automatic v2]]-Table1[[#This Row],[Lipid arc manual]]</f>
        <v>0</v>
      </c>
      <c r="K149" s="3">
        <f>Table1[[#This Row],[FCT model 3 2D v2]]-Table1[[#This Row],[FCT manual]]</f>
        <v>0</v>
      </c>
      <c r="L149" s="3">
        <f>Table1[[#This Row],[Lipid arc model 3 2D v2]]-Table1[[#This Row],[Lipid arc manual]]</f>
        <v>0</v>
      </c>
    </row>
    <row r="150" spans="1:12" x14ac:dyDescent="0.3">
      <c r="A150" t="s">
        <v>56</v>
      </c>
      <c r="B150" t="s">
        <v>57</v>
      </c>
      <c r="C150">
        <v>0</v>
      </c>
      <c r="D150">
        <v>0</v>
      </c>
      <c r="E150">
        <v>0</v>
      </c>
      <c r="F150">
        <v>0</v>
      </c>
      <c r="G150" s="3">
        <v>0</v>
      </c>
      <c r="H150" s="3">
        <v>0</v>
      </c>
      <c r="I150" s="3">
        <f>Table1[[#This Row],[FCT automatic v2]]-Table1[[#This Row],[FCT manual]]</f>
        <v>0</v>
      </c>
      <c r="J150" s="3">
        <f>Table1[[#This Row],[Lipid arc automatic v2]]-Table1[[#This Row],[Lipid arc manual]]</f>
        <v>0</v>
      </c>
      <c r="K150" s="3">
        <f>Table1[[#This Row],[FCT model 3 2D v2]]-Table1[[#This Row],[FCT manual]]</f>
        <v>0</v>
      </c>
      <c r="L150" s="3">
        <f>Table1[[#This Row],[Lipid arc model 3 2D v2]]-Table1[[#This Row],[Lipid arc manual]]</f>
        <v>0</v>
      </c>
    </row>
    <row r="151" spans="1:12" x14ac:dyDescent="0.3">
      <c r="A151" t="s">
        <v>56</v>
      </c>
      <c r="B151" t="s">
        <v>4</v>
      </c>
      <c r="C151">
        <v>0</v>
      </c>
      <c r="D151">
        <v>0</v>
      </c>
      <c r="E151">
        <v>0</v>
      </c>
      <c r="F151">
        <v>0</v>
      </c>
      <c r="G151" s="3">
        <v>0</v>
      </c>
      <c r="H151" s="3">
        <v>0</v>
      </c>
      <c r="I151" s="3">
        <f>Table1[[#This Row],[FCT automatic v2]]-Table1[[#This Row],[FCT manual]]</f>
        <v>0</v>
      </c>
      <c r="J151" s="3">
        <f>Table1[[#This Row],[Lipid arc automatic v2]]-Table1[[#This Row],[Lipid arc manual]]</f>
        <v>0</v>
      </c>
      <c r="K151" s="3">
        <f>Table1[[#This Row],[FCT model 3 2D v2]]-Table1[[#This Row],[FCT manual]]</f>
        <v>0</v>
      </c>
      <c r="L151" s="3">
        <f>Table1[[#This Row],[Lipid arc model 3 2D v2]]-Table1[[#This Row],[Lipid arc manual]]</f>
        <v>0</v>
      </c>
    </row>
    <row r="152" spans="1:12" x14ac:dyDescent="0.3">
      <c r="A152" t="s">
        <v>56</v>
      </c>
      <c r="B152" t="s">
        <v>5</v>
      </c>
      <c r="C152">
        <v>0</v>
      </c>
      <c r="D152">
        <v>0</v>
      </c>
      <c r="E152">
        <v>0</v>
      </c>
      <c r="F152">
        <v>0</v>
      </c>
      <c r="G152" s="3">
        <v>0</v>
      </c>
      <c r="H152" s="3">
        <v>0</v>
      </c>
      <c r="I152" s="3">
        <f>Table1[[#This Row],[FCT automatic v2]]-Table1[[#This Row],[FCT manual]]</f>
        <v>0</v>
      </c>
      <c r="J152" s="3">
        <f>Table1[[#This Row],[Lipid arc automatic v2]]-Table1[[#This Row],[Lipid arc manual]]</f>
        <v>0</v>
      </c>
      <c r="K152" s="3">
        <f>Table1[[#This Row],[FCT model 3 2D v2]]-Table1[[#This Row],[FCT manual]]</f>
        <v>0</v>
      </c>
      <c r="L152" s="3">
        <f>Table1[[#This Row],[Lipid arc model 3 2D v2]]-Table1[[#This Row],[Lipid arc manual]]</f>
        <v>0</v>
      </c>
    </row>
    <row r="153" spans="1:12" x14ac:dyDescent="0.3">
      <c r="A153" t="s">
        <v>56</v>
      </c>
      <c r="B153" t="s">
        <v>6</v>
      </c>
      <c r="C153">
        <v>0</v>
      </c>
      <c r="D153">
        <v>0</v>
      </c>
      <c r="E153">
        <v>0</v>
      </c>
      <c r="F153">
        <v>0</v>
      </c>
      <c r="G153" s="3">
        <v>0</v>
      </c>
      <c r="H153" s="3">
        <v>0</v>
      </c>
      <c r="I153" s="3">
        <f>Table1[[#This Row],[FCT automatic v2]]-Table1[[#This Row],[FCT manual]]</f>
        <v>0</v>
      </c>
      <c r="J153" s="3">
        <f>Table1[[#This Row],[Lipid arc automatic v2]]-Table1[[#This Row],[Lipid arc manual]]</f>
        <v>0</v>
      </c>
      <c r="K153" s="3">
        <f>Table1[[#This Row],[FCT model 3 2D v2]]-Table1[[#This Row],[FCT manual]]</f>
        <v>0</v>
      </c>
      <c r="L153" s="3">
        <f>Table1[[#This Row],[Lipid arc model 3 2D v2]]-Table1[[#This Row],[Lipid arc manual]]</f>
        <v>0</v>
      </c>
    </row>
    <row r="154" spans="1:12" x14ac:dyDescent="0.3">
      <c r="A154" t="s">
        <v>56</v>
      </c>
      <c r="B154" t="s">
        <v>7</v>
      </c>
      <c r="C154">
        <v>0</v>
      </c>
      <c r="D154">
        <v>0</v>
      </c>
      <c r="E154">
        <v>0</v>
      </c>
      <c r="F154">
        <v>0</v>
      </c>
      <c r="G154" s="3">
        <v>0</v>
      </c>
      <c r="H154" s="3">
        <v>0</v>
      </c>
      <c r="I154" s="3">
        <f>Table1[[#This Row],[FCT automatic v2]]-Table1[[#This Row],[FCT manual]]</f>
        <v>0</v>
      </c>
      <c r="J154" s="3">
        <f>Table1[[#This Row],[Lipid arc automatic v2]]-Table1[[#This Row],[Lipid arc manual]]</f>
        <v>0</v>
      </c>
      <c r="K154" s="3">
        <f>Table1[[#This Row],[FCT model 3 2D v2]]-Table1[[#This Row],[FCT manual]]</f>
        <v>0</v>
      </c>
      <c r="L154" s="3">
        <f>Table1[[#This Row],[Lipid arc model 3 2D v2]]-Table1[[#This Row],[Lipid arc manual]]</f>
        <v>0</v>
      </c>
    </row>
    <row r="155" spans="1:12" x14ac:dyDescent="0.3">
      <c r="A155" t="s">
        <v>56</v>
      </c>
      <c r="B155" t="s">
        <v>9</v>
      </c>
      <c r="C155">
        <v>0</v>
      </c>
      <c r="D155">
        <v>0</v>
      </c>
      <c r="E155">
        <v>0</v>
      </c>
      <c r="F155">
        <v>0</v>
      </c>
      <c r="G155" s="3">
        <v>0</v>
      </c>
      <c r="H155" s="3">
        <v>0</v>
      </c>
      <c r="I155" s="3">
        <f>Table1[[#This Row],[FCT automatic v2]]-Table1[[#This Row],[FCT manual]]</f>
        <v>0</v>
      </c>
      <c r="J155" s="3">
        <f>Table1[[#This Row],[Lipid arc automatic v2]]-Table1[[#This Row],[Lipid arc manual]]</f>
        <v>0</v>
      </c>
      <c r="K155" s="3">
        <f>Table1[[#This Row],[FCT model 3 2D v2]]-Table1[[#This Row],[FCT manual]]</f>
        <v>0</v>
      </c>
      <c r="L155" s="3">
        <f>Table1[[#This Row],[Lipid arc model 3 2D v2]]-Table1[[#This Row],[Lipid arc manual]]</f>
        <v>0</v>
      </c>
    </row>
    <row r="156" spans="1:12" x14ac:dyDescent="0.3">
      <c r="A156" t="s">
        <v>56</v>
      </c>
      <c r="B156" t="s">
        <v>11</v>
      </c>
      <c r="C156">
        <v>364</v>
      </c>
      <c r="D156">
        <v>94</v>
      </c>
      <c r="E156">
        <v>125</v>
      </c>
      <c r="F156">
        <v>112</v>
      </c>
      <c r="G156" s="3">
        <v>120</v>
      </c>
      <c r="H156" s="3">
        <v>105</v>
      </c>
      <c r="I156" s="3">
        <f>Table1[[#This Row],[FCT automatic v2]]-Table1[[#This Row],[FCT manual]]</f>
        <v>244</v>
      </c>
      <c r="J156" s="3">
        <f>Table1[[#This Row],[Lipid arc automatic v2]]-Table1[[#This Row],[Lipid arc manual]]</f>
        <v>-11</v>
      </c>
      <c r="K156" s="3">
        <f>Table1[[#This Row],[FCT model 3 2D v2]]-Table1[[#This Row],[FCT manual]]</f>
        <v>5</v>
      </c>
      <c r="L156" s="3">
        <f>Table1[[#This Row],[Lipid arc model 3 2D v2]]-Table1[[#This Row],[Lipid arc manual]]</f>
        <v>7</v>
      </c>
    </row>
    <row r="157" spans="1:12" x14ac:dyDescent="0.3">
      <c r="A157" t="s">
        <v>56</v>
      </c>
      <c r="B157" t="s">
        <v>58</v>
      </c>
      <c r="C157">
        <v>310</v>
      </c>
      <c r="D157">
        <v>128</v>
      </c>
      <c r="E157">
        <v>264</v>
      </c>
      <c r="F157">
        <v>108</v>
      </c>
      <c r="G157" s="3">
        <v>230</v>
      </c>
      <c r="H157" s="3">
        <v>128</v>
      </c>
      <c r="I157" s="3">
        <f>Table1[[#This Row],[FCT automatic v2]]-Table1[[#This Row],[FCT manual]]</f>
        <v>80</v>
      </c>
      <c r="J157" s="3">
        <f>Table1[[#This Row],[Lipid arc automatic v2]]-Table1[[#This Row],[Lipid arc manual]]</f>
        <v>0</v>
      </c>
      <c r="K157" s="3">
        <f>Table1[[#This Row],[FCT model 3 2D v2]]-Table1[[#This Row],[FCT manual]]</f>
        <v>34</v>
      </c>
      <c r="L157" s="3">
        <f>Table1[[#This Row],[Lipid arc model 3 2D v2]]-Table1[[#This Row],[Lipid arc manual]]</f>
        <v>-20</v>
      </c>
    </row>
    <row r="158" spans="1:12" x14ac:dyDescent="0.3">
      <c r="A158" t="s">
        <v>56</v>
      </c>
      <c r="B158" t="s">
        <v>12</v>
      </c>
      <c r="C158">
        <v>15</v>
      </c>
      <c r="D158">
        <v>138</v>
      </c>
      <c r="E158">
        <v>255</v>
      </c>
      <c r="F158">
        <v>98</v>
      </c>
      <c r="G158" s="3">
        <v>140</v>
      </c>
      <c r="H158" s="3">
        <v>123</v>
      </c>
      <c r="I158" s="3">
        <f>Table1[[#This Row],[FCT automatic v2]]-Table1[[#This Row],[FCT manual]]</f>
        <v>-125</v>
      </c>
      <c r="J158" s="3">
        <f>Table1[[#This Row],[Lipid arc automatic v2]]-Table1[[#This Row],[Lipid arc manual]]</f>
        <v>15</v>
      </c>
      <c r="K158" s="3">
        <f>Table1[[#This Row],[FCT model 3 2D v2]]-Table1[[#This Row],[FCT manual]]</f>
        <v>115</v>
      </c>
      <c r="L158" s="3">
        <f>Table1[[#This Row],[Lipid arc model 3 2D v2]]-Table1[[#This Row],[Lipid arc manual]]</f>
        <v>-25</v>
      </c>
    </row>
    <row r="159" spans="1:12" x14ac:dyDescent="0.3">
      <c r="A159" t="s">
        <v>56</v>
      </c>
      <c r="B159" t="s">
        <v>59</v>
      </c>
      <c r="C159">
        <v>500</v>
      </c>
      <c r="D159">
        <v>98</v>
      </c>
      <c r="E159">
        <v>250</v>
      </c>
      <c r="F159">
        <v>92</v>
      </c>
      <c r="G159" s="3">
        <v>210</v>
      </c>
      <c r="H159" s="3">
        <v>87</v>
      </c>
      <c r="I159" s="3">
        <f>Table1[[#This Row],[FCT automatic v2]]-Table1[[#This Row],[FCT manual]]</f>
        <v>290</v>
      </c>
      <c r="J159" s="3">
        <f>Table1[[#This Row],[Lipid arc automatic v2]]-Table1[[#This Row],[Lipid arc manual]]</f>
        <v>11</v>
      </c>
      <c r="K159" s="3">
        <f>Table1[[#This Row],[FCT model 3 2D v2]]-Table1[[#This Row],[FCT manual]]</f>
        <v>40</v>
      </c>
      <c r="L159" s="3">
        <f>Table1[[#This Row],[Lipid arc model 3 2D v2]]-Table1[[#This Row],[Lipid arc manual]]</f>
        <v>5</v>
      </c>
    </row>
    <row r="160" spans="1:12" x14ac:dyDescent="0.3">
      <c r="A160" t="s">
        <v>56</v>
      </c>
      <c r="B160" t="s">
        <v>13</v>
      </c>
      <c r="C160">
        <v>0</v>
      </c>
      <c r="D160">
        <v>0</v>
      </c>
      <c r="E160">
        <v>0</v>
      </c>
      <c r="F160">
        <v>0</v>
      </c>
      <c r="G160" s="3">
        <v>0</v>
      </c>
      <c r="H160" s="3">
        <v>0</v>
      </c>
      <c r="I160" s="3">
        <f>Table1[[#This Row],[FCT automatic v2]]-Table1[[#This Row],[FCT manual]]</f>
        <v>0</v>
      </c>
      <c r="J160" s="3">
        <f>Table1[[#This Row],[Lipid arc automatic v2]]-Table1[[#This Row],[Lipid arc manual]]</f>
        <v>0</v>
      </c>
      <c r="K160" s="3">
        <f>Table1[[#This Row],[FCT model 3 2D v2]]-Table1[[#This Row],[FCT manual]]</f>
        <v>0</v>
      </c>
      <c r="L160" s="3">
        <f>Table1[[#This Row],[Lipid arc model 3 2D v2]]-Table1[[#This Row],[Lipid arc manual]]</f>
        <v>0</v>
      </c>
    </row>
    <row r="161" spans="1:12" x14ac:dyDescent="0.3">
      <c r="A161" t="s">
        <v>56</v>
      </c>
      <c r="B161" t="s">
        <v>15</v>
      </c>
      <c r="C161">
        <v>677</v>
      </c>
      <c r="D161">
        <v>64</v>
      </c>
      <c r="E161">
        <v>362</v>
      </c>
      <c r="F161">
        <v>62</v>
      </c>
      <c r="G161" s="3">
        <v>380</v>
      </c>
      <c r="H161" s="3">
        <v>59</v>
      </c>
      <c r="I161" s="3">
        <f>Table1[[#This Row],[FCT automatic v2]]-Table1[[#This Row],[FCT manual]]</f>
        <v>297</v>
      </c>
      <c r="J161" s="3">
        <f>Table1[[#This Row],[Lipid arc automatic v2]]-Table1[[#This Row],[Lipid arc manual]]</f>
        <v>5</v>
      </c>
      <c r="K161" s="3">
        <f>Table1[[#This Row],[FCT model 3 2D v2]]-Table1[[#This Row],[FCT manual]]</f>
        <v>-18</v>
      </c>
      <c r="L161" s="3">
        <f>Table1[[#This Row],[Lipid arc model 3 2D v2]]-Table1[[#This Row],[Lipid arc manual]]</f>
        <v>3</v>
      </c>
    </row>
    <row r="162" spans="1:12" x14ac:dyDescent="0.3">
      <c r="A162" t="s">
        <v>56</v>
      </c>
      <c r="B162" t="s">
        <v>60</v>
      </c>
      <c r="C162">
        <v>0</v>
      </c>
      <c r="D162">
        <v>0</v>
      </c>
      <c r="E162">
        <v>0</v>
      </c>
      <c r="F162">
        <v>0</v>
      </c>
      <c r="G162" s="3">
        <v>0</v>
      </c>
      <c r="H162" s="3">
        <v>0</v>
      </c>
      <c r="I162" s="3">
        <f>Table1[[#This Row],[FCT automatic v2]]-Table1[[#This Row],[FCT manual]]</f>
        <v>0</v>
      </c>
      <c r="J162" s="3">
        <f>Table1[[#This Row],[Lipid arc automatic v2]]-Table1[[#This Row],[Lipid arc manual]]</f>
        <v>0</v>
      </c>
      <c r="K162" s="3">
        <f>Table1[[#This Row],[FCT model 3 2D v2]]-Table1[[#This Row],[FCT manual]]</f>
        <v>0</v>
      </c>
      <c r="L162" s="3">
        <f>Table1[[#This Row],[Lipid arc model 3 2D v2]]-Table1[[#This Row],[Lipid arc manual]]</f>
        <v>0</v>
      </c>
    </row>
    <row r="163" spans="1:12" x14ac:dyDescent="0.3">
      <c r="A163" t="s">
        <v>56</v>
      </c>
      <c r="B163" t="s">
        <v>17</v>
      </c>
      <c r="C163">
        <v>0</v>
      </c>
      <c r="D163">
        <v>0</v>
      </c>
      <c r="E163">
        <v>0</v>
      </c>
      <c r="F163">
        <v>0</v>
      </c>
      <c r="G163" s="3">
        <v>0</v>
      </c>
      <c r="H163" s="3">
        <v>0</v>
      </c>
      <c r="I163" s="3">
        <f>Table1[[#This Row],[FCT automatic v2]]-Table1[[#This Row],[FCT manual]]</f>
        <v>0</v>
      </c>
      <c r="J163" s="3">
        <f>Table1[[#This Row],[Lipid arc automatic v2]]-Table1[[#This Row],[Lipid arc manual]]</f>
        <v>0</v>
      </c>
      <c r="K163" s="3">
        <f>Table1[[#This Row],[FCT model 3 2D v2]]-Table1[[#This Row],[FCT manual]]</f>
        <v>0</v>
      </c>
      <c r="L163" s="3">
        <f>Table1[[#This Row],[Lipid arc model 3 2D v2]]-Table1[[#This Row],[Lipid arc manual]]</f>
        <v>0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2023-03-27T14:13:45Z</dcterms:modified>
</cp:coreProperties>
</file>